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60" windowWidth="16995" windowHeight="7710"/>
  </bookViews>
  <sheets>
    <sheet name="Company status 1959" sheetId="1" r:id="rId1"/>
  </sheets>
  <definedNames>
    <definedName name="_xlnm._FilterDatabase" localSheetId="0" hidden="1">'Company status 1959'!$A$1:$Q$261</definedName>
  </definedNames>
  <calcPr calcId="145621"/>
</workbook>
</file>

<file path=xl/calcChain.xml><?xml version="1.0" encoding="utf-8"?>
<calcChain xmlns="http://schemas.openxmlformats.org/spreadsheetml/2006/main">
  <c r="F269" i="1" l="1"/>
  <c r="F268" i="1"/>
  <c r="F266"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F265" i="1" l="1"/>
  <c r="F263" i="1"/>
  <c r="F264" i="1"/>
</calcChain>
</file>

<file path=xl/comments1.xml><?xml version="1.0" encoding="utf-8"?>
<comments xmlns="http://schemas.openxmlformats.org/spreadsheetml/2006/main">
  <authors>
    <author>Dhiraj</author>
  </authors>
  <commentList>
    <comment ref="L2" authorId="0">
      <text>
        <r>
          <rPr>
            <b/>
            <sz val="9"/>
            <color indexed="81"/>
            <rFont val="Tahoma"/>
            <family val="2"/>
          </rPr>
          <t>Dhiraj:</t>
        </r>
        <r>
          <rPr>
            <sz val="9"/>
            <color indexed="81"/>
            <rFont val="Tahoma"/>
            <family val="2"/>
          </rPr>
          <t xml:space="preserve">
Strike off</t>
        </r>
      </text>
    </comment>
    <comment ref="L4" authorId="0">
      <text>
        <r>
          <rPr>
            <b/>
            <sz val="9"/>
            <color indexed="81"/>
            <rFont val="Tahoma"/>
            <family val="2"/>
          </rPr>
          <t>Dhiraj:</t>
        </r>
        <r>
          <rPr>
            <sz val="9"/>
            <color indexed="81"/>
            <rFont val="Tahoma"/>
            <family val="2"/>
          </rPr>
          <t xml:space="preserve">
Under Process of Striking Off</t>
        </r>
      </text>
    </comment>
    <comment ref="L18" authorId="0">
      <text>
        <r>
          <rPr>
            <b/>
            <sz val="9"/>
            <color indexed="81"/>
            <rFont val="Tahoma"/>
            <family val="2"/>
          </rPr>
          <t>Dhiraj:</t>
        </r>
        <r>
          <rPr>
            <sz val="9"/>
            <color indexed="81"/>
            <rFont val="Tahoma"/>
            <family val="2"/>
          </rPr>
          <t xml:space="preserve">
Active</t>
        </r>
      </text>
    </comment>
    <comment ref="L31" authorId="0">
      <text>
        <r>
          <rPr>
            <b/>
            <sz val="9"/>
            <color indexed="81"/>
            <rFont val="Tahoma"/>
            <family val="2"/>
          </rPr>
          <t>Dhiraj:</t>
        </r>
        <r>
          <rPr>
            <sz val="9"/>
            <color indexed="81"/>
            <rFont val="Tahoma"/>
            <family val="2"/>
          </rPr>
          <t xml:space="preserve">
Not available for efiling</t>
        </r>
      </text>
    </comment>
    <comment ref="L49" authorId="0">
      <text>
        <r>
          <rPr>
            <b/>
            <sz val="9"/>
            <color indexed="81"/>
            <rFont val="Tahoma"/>
            <family val="2"/>
          </rPr>
          <t>Dhiraj:</t>
        </r>
        <r>
          <rPr>
            <sz val="9"/>
            <color indexed="81"/>
            <rFont val="Tahoma"/>
            <family val="2"/>
          </rPr>
          <t xml:space="preserve">
Not available for efiling</t>
        </r>
      </text>
    </comment>
    <comment ref="P87" authorId="0">
      <text>
        <r>
          <rPr>
            <b/>
            <sz val="9"/>
            <color indexed="81"/>
            <rFont val="Tahoma"/>
            <family val="2"/>
          </rPr>
          <t>Dhiraj:</t>
        </r>
        <r>
          <rPr>
            <sz val="9"/>
            <color indexed="81"/>
            <rFont val="Tahoma"/>
            <family val="2"/>
          </rPr>
          <t xml:space="preserve">
BSE Year book 1947-78</t>
        </r>
      </text>
    </comment>
    <comment ref="L114" authorId="0">
      <text>
        <r>
          <rPr>
            <b/>
            <sz val="9"/>
            <color indexed="81"/>
            <rFont val="Tahoma"/>
            <family val="2"/>
          </rPr>
          <t>Dhiraj:</t>
        </r>
        <r>
          <rPr>
            <sz val="9"/>
            <color indexed="81"/>
            <rFont val="Tahoma"/>
            <family val="2"/>
          </rPr>
          <t xml:space="preserve">
Strike off</t>
        </r>
      </text>
    </comment>
    <comment ref="L137" authorId="0">
      <text>
        <r>
          <rPr>
            <b/>
            <sz val="9"/>
            <color indexed="81"/>
            <rFont val="Tahoma"/>
            <family val="2"/>
          </rPr>
          <t>Dhiraj:</t>
        </r>
        <r>
          <rPr>
            <sz val="9"/>
            <color indexed="81"/>
            <rFont val="Tahoma"/>
            <family val="2"/>
          </rPr>
          <t xml:space="preserve">
Strike off</t>
        </r>
      </text>
    </comment>
    <comment ref="L152" authorId="0">
      <text>
        <r>
          <rPr>
            <b/>
            <sz val="9"/>
            <color indexed="81"/>
            <rFont val="Tahoma"/>
            <family val="2"/>
          </rPr>
          <t>Dhiraj:</t>
        </r>
        <r>
          <rPr>
            <sz val="9"/>
            <color indexed="81"/>
            <rFont val="Tahoma"/>
            <family val="2"/>
          </rPr>
          <t xml:space="preserve">
Strike off</t>
        </r>
      </text>
    </comment>
    <comment ref="L165" authorId="0">
      <text>
        <r>
          <rPr>
            <b/>
            <sz val="9"/>
            <color indexed="81"/>
            <rFont val="Tahoma"/>
            <family val="2"/>
          </rPr>
          <t>Dhiraj:</t>
        </r>
        <r>
          <rPr>
            <sz val="9"/>
            <color indexed="81"/>
            <rFont val="Tahoma"/>
            <family val="2"/>
          </rPr>
          <t xml:space="preserve">
Active on ROC</t>
        </r>
      </text>
    </comment>
    <comment ref="L166" authorId="0">
      <text>
        <r>
          <rPr>
            <b/>
            <sz val="9"/>
            <color indexed="81"/>
            <rFont val="Tahoma"/>
            <family val="2"/>
          </rPr>
          <t>Dhiraj:</t>
        </r>
        <r>
          <rPr>
            <sz val="9"/>
            <color indexed="81"/>
            <rFont val="Tahoma"/>
            <family val="2"/>
          </rPr>
          <t xml:space="preserve">
From web</t>
        </r>
      </text>
    </comment>
    <comment ref="L173" authorId="0">
      <text>
        <r>
          <rPr>
            <b/>
            <sz val="9"/>
            <color indexed="81"/>
            <rFont val="Tahoma"/>
            <family val="2"/>
          </rPr>
          <t>Dhiraj:</t>
        </r>
        <r>
          <rPr>
            <sz val="9"/>
            <color indexed="81"/>
            <rFont val="Tahoma"/>
            <family val="2"/>
          </rPr>
          <t xml:space="preserve">
Active on ROC</t>
        </r>
      </text>
    </comment>
    <comment ref="L175" authorId="0">
      <text>
        <r>
          <rPr>
            <b/>
            <sz val="9"/>
            <color indexed="81"/>
            <rFont val="Tahoma"/>
            <family val="2"/>
          </rPr>
          <t>Dhiraj:</t>
        </r>
        <r>
          <rPr>
            <sz val="9"/>
            <color indexed="81"/>
            <rFont val="Tahoma"/>
            <family val="2"/>
          </rPr>
          <t xml:space="preserve">
Active on ROC</t>
        </r>
      </text>
    </comment>
    <comment ref="L176" authorId="0">
      <text>
        <r>
          <rPr>
            <b/>
            <sz val="9"/>
            <color indexed="81"/>
            <rFont val="Tahoma"/>
            <family val="2"/>
          </rPr>
          <t>Dhiraj:</t>
        </r>
        <r>
          <rPr>
            <sz val="9"/>
            <color indexed="81"/>
            <rFont val="Tahoma"/>
            <family val="2"/>
          </rPr>
          <t xml:space="preserve">
Strike off</t>
        </r>
      </text>
    </comment>
    <comment ref="L179" authorId="0">
      <text>
        <r>
          <rPr>
            <b/>
            <sz val="9"/>
            <color indexed="81"/>
            <rFont val="Tahoma"/>
            <family val="2"/>
          </rPr>
          <t>Dhiraj:</t>
        </r>
        <r>
          <rPr>
            <sz val="9"/>
            <color indexed="81"/>
            <rFont val="Tahoma"/>
            <family val="2"/>
          </rPr>
          <t xml:space="preserve">
Strike off</t>
        </r>
      </text>
    </comment>
    <comment ref="L180" authorId="0">
      <text>
        <r>
          <rPr>
            <b/>
            <sz val="9"/>
            <color indexed="81"/>
            <rFont val="Tahoma"/>
            <family val="2"/>
          </rPr>
          <t>Dhiraj:</t>
        </r>
        <r>
          <rPr>
            <sz val="9"/>
            <color indexed="81"/>
            <rFont val="Tahoma"/>
            <family val="2"/>
          </rPr>
          <t xml:space="preserve">
Active on ROC</t>
        </r>
      </text>
    </comment>
    <comment ref="L182" authorId="0">
      <text>
        <r>
          <rPr>
            <b/>
            <sz val="9"/>
            <color indexed="81"/>
            <rFont val="Tahoma"/>
            <family val="2"/>
          </rPr>
          <t>Dhiraj:</t>
        </r>
        <r>
          <rPr>
            <sz val="9"/>
            <color indexed="81"/>
            <rFont val="Tahoma"/>
            <family val="2"/>
          </rPr>
          <t xml:space="preserve">
Not available for efiling</t>
        </r>
      </text>
    </comment>
    <comment ref="L192" authorId="0">
      <text>
        <r>
          <rPr>
            <b/>
            <sz val="9"/>
            <color indexed="81"/>
            <rFont val="Tahoma"/>
            <family val="2"/>
          </rPr>
          <t>Dhiraj:</t>
        </r>
        <r>
          <rPr>
            <sz val="9"/>
            <color indexed="81"/>
            <rFont val="Tahoma"/>
            <family val="2"/>
          </rPr>
          <t xml:space="preserve">
Not available for efiling</t>
        </r>
      </text>
    </comment>
    <comment ref="L201" authorId="0">
      <text>
        <r>
          <rPr>
            <b/>
            <sz val="9"/>
            <color indexed="81"/>
            <rFont val="Tahoma"/>
            <family val="2"/>
          </rPr>
          <t>Dhiraj:</t>
        </r>
        <r>
          <rPr>
            <sz val="9"/>
            <color indexed="81"/>
            <rFont val="Tahoma"/>
            <family val="2"/>
          </rPr>
          <t xml:space="preserve">
Not available for efiling</t>
        </r>
      </text>
    </comment>
    <comment ref="L211" authorId="0">
      <text>
        <r>
          <rPr>
            <b/>
            <sz val="9"/>
            <color indexed="81"/>
            <rFont val="Tahoma"/>
            <family val="2"/>
          </rPr>
          <t>Dhiraj:</t>
        </r>
        <r>
          <rPr>
            <sz val="9"/>
            <color indexed="81"/>
            <rFont val="Tahoma"/>
            <family val="2"/>
          </rPr>
          <t xml:space="preserve">
Active on ROC</t>
        </r>
      </text>
    </comment>
    <comment ref="L213" authorId="0">
      <text>
        <r>
          <rPr>
            <b/>
            <sz val="9"/>
            <color indexed="81"/>
            <rFont val="Tahoma"/>
            <family val="2"/>
          </rPr>
          <t>Dhiraj:</t>
        </r>
        <r>
          <rPr>
            <sz val="9"/>
            <color indexed="81"/>
            <rFont val="Tahoma"/>
            <family val="2"/>
          </rPr>
          <t xml:space="preserve">
Active on ROC</t>
        </r>
      </text>
    </comment>
    <comment ref="L228" authorId="0">
      <text>
        <r>
          <rPr>
            <b/>
            <sz val="9"/>
            <color indexed="81"/>
            <rFont val="Tahoma"/>
            <family val="2"/>
          </rPr>
          <t>Dhiraj:</t>
        </r>
        <r>
          <rPr>
            <sz val="9"/>
            <color indexed="81"/>
            <rFont val="Tahoma"/>
            <family val="2"/>
          </rPr>
          <t xml:space="preserve">
Active on ROC</t>
        </r>
      </text>
    </comment>
    <comment ref="L229" authorId="0">
      <text>
        <r>
          <rPr>
            <b/>
            <sz val="9"/>
            <color indexed="81"/>
            <rFont val="Tahoma"/>
            <family val="2"/>
          </rPr>
          <t>Dhiraj:</t>
        </r>
        <r>
          <rPr>
            <sz val="9"/>
            <color indexed="81"/>
            <rFont val="Tahoma"/>
            <family val="2"/>
          </rPr>
          <t xml:space="preserve">
Strike off</t>
        </r>
      </text>
    </comment>
    <comment ref="L230" authorId="0">
      <text>
        <r>
          <rPr>
            <b/>
            <sz val="9"/>
            <color indexed="81"/>
            <rFont val="Tahoma"/>
            <family val="2"/>
          </rPr>
          <t>Dhiraj:</t>
        </r>
        <r>
          <rPr>
            <sz val="9"/>
            <color indexed="81"/>
            <rFont val="Tahoma"/>
            <family val="2"/>
          </rPr>
          <t xml:space="preserve">
Not available for efiling</t>
        </r>
      </text>
    </comment>
    <comment ref="L231" authorId="0">
      <text>
        <r>
          <rPr>
            <b/>
            <sz val="9"/>
            <color indexed="81"/>
            <rFont val="Tahoma"/>
            <family val="2"/>
          </rPr>
          <t>Dhiraj:</t>
        </r>
        <r>
          <rPr>
            <sz val="9"/>
            <color indexed="81"/>
            <rFont val="Tahoma"/>
            <family val="2"/>
          </rPr>
          <t xml:space="preserve">
Strike off</t>
        </r>
      </text>
    </comment>
    <comment ref="L233" authorId="0">
      <text>
        <r>
          <rPr>
            <b/>
            <sz val="9"/>
            <color indexed="81"/>
            <rFont val="Tahoma"/>
            <family val="2"/>
          </rPr>
          <t>Dhiraj:</t>
        </r>
        <r>
          <rPr>
            <sz val="9"/>
            <color indexed="81"/>
            <rFont val="Tahoma"/>
            <family val="2"/>
          </rPr>
          <t xml:space="preserve">
Strike off</t>
        </r>
      </text>
    </comment>
    <comment ref="L234" authorId="0">
      <text>
        <r>
          <rPr>
            <b/>
            <sz val="9"/>
            <color indexed="81"/>
            <rFont val="Tahoma"/>
            <family val="2"/>
          </rPr>
          <t>Dhiraj:</t>
        </r>
        <r>
          <rPr>
            <sz val="9"/>
            <color indexed="81"/>
            <rFont val="Tahoma"/>
            <family val="2"/>
          </rPr>
          <t xml:space="preserve">
Strike off</t>
        </r>
      </text>
    </comment>
    <comment ref="L237" authorId="0">
      <text>
        <r>
          <rPr>
            <b/>
            <sz val="9"/>
            <color indexed="81"/>
            <rFont val="Tahoma"/>
            <family val="2"/>
          </rPr>
          <t>Dhiraj:</t>
        </r>
        <r>
          <rPr>
            <sz val="9"/>
            <color indexed="81"/>
            <rFont val="Tahoma"/>
            <family val="2"/>
          </rPr>
          <t xml:space="preserve">
Strike off</t>
        </r>
      </text>
    </comment>
    <comment ref="L238" authorId="0">
      <text>
        <r>
          <rPr>
            <b/>
            <sz val="9"/>
            <color indexed="81"/>
            <rFont val="Tahoma"/>
            <family val="2"/>
          </rPr>
          <t>Dhiraj:</t>
        </r>
        <r>
          <rPr>
            <sz val="9"/>
            <color indexed="81"/>
            <rFont val="Tahoma"/>
            <family val="2"/>
          </rPr>
          <t xml:space="preserve">
Strike off</t>
        </r>
      </text>
    </comment>
    <comment ref="L239" authorId="0">
      <text>
        <r>
          <rPr>
            <b/>
            <sz val="9"/>
            <color indexed="81"/>
            <rFont val="Tahoma"/>
            <family val="2"/>
          </rPr>
          <t>Dhiraj:</t>
        </r>
        <r>
          <rPr>
            <sz val="9"/>
            <color indexed="81"/>
            <rFont val="Tahoma"/>
            <family val="2"/>
          </rPr>
          <t xml:space="preserve">
Not available for efiling</t>
        </r>
      </text>
    </comment>
    <comment ref="L242" authorId="0">
      <text>
        <r>
          <rPr>
            <b/>
            <sz val="9"/>
            <color indexed="81"/>
            <rFont val="Tahoma"/>
            <family val="2"/>
          </rPr>
          <t>Dhiraj:</t>
        </r>
        <r>
          <rPr>
            <sz val="9"/>
            <color indexed="81"/>
            <rFont val="Tahoma"/>
            <family val="2"/>
          </rPr>
          <t xml:space="preserve">
Amalgmated</t>
        </r>
      </text>
    </comment>
    <comment ref="L243" authorId="0">
      <text>
        <r>
          <rPr>
            <b/>
            <sz val="9"/>
            <color indexed="81"/>
            <rFont val="Tahoma"/>
            <family val="2"/>
          </rPr>
          <t>Dhiraj:</t>
        </r>
        <r>
          <rPr>
            <sz val="9"/>
            <color indexed="81"/>
            <rFont val="Tahoma"/>
            <family val="2"/>
          </rPr>
          <t xml:space="preserve">
Strike off</t>
        </r>
      </text>
    </comment>
    <comment ref="L244" authorId="0">
      <text>
        <r>
          <rPr>
            <b/>
            <sz val="9"/>
            <color indexed="81"/>
            <rFont val="Tahoma"/>
            <family val="2"/>
          </rPr>
          <t>Dhiraj:</t>
        </r>
        <r>
          <rPr>
            <sz val="9"/>
            <color indexed="81"/>
            <rFont val="Tahoma"/>
            <family val="2"/>
          </rPr>
          <t xml:space="preserve">
Amalgmated</t>
        </r>
      </text>
    </comment>
  </commentList>
</comments>
</file>

<file path=xl/sharedStrings.xml><?xml version="1.0" encoding="utf-8"?>
<sst xmlns="http://schemas.openxmlformats.org/spreadsheetml/2006/main" count="2548" uniqueCount="759">
  <si>
    <t>Sr no</t>
  </si>
  <si>
    <t>Paid up Share</t>
  </si>
  <si>
    <t>Last Dividend</t>
  </si>
  <si>
    <t>Market price</t>
  </si>
  <si>
    <t>Trading date</t>
  </si>
  <si>
    <t>Div Yield</t>
  </si>
  <si>
    <t>Type</t>
  </si>
  <si>
    <t>Industry class</t>
  </si>
  <si>
    <t>Industry</t>
  </si>
  <si>
    <t>Price Date</t>
  </si>
  <si>
    <t>Company Name</t>
  </si>
  <si>
    <t>Status</t>
  </si>
  <si>
    <t>Source</t>
  </si>
  <si>
    <t>CIN</t>
  </si>
  <si>
    <t>Group</t>
  </si>
  <si>
    <t>Other information1</t>
  </si>
  <si>
    <t>Dhiraj analysis</t>
  </si>
  <si>
    <t>126 Preference share listed</t>
  </si>
  <si>
    <t>Non-Cleared securities</t>
  </si>
  <si>
    <t>Industrial</t>
  </si>
  <si>
    <t>Textile</t>
  </si>
  <si>
    <t>Adoni</t>
  </si>
  <si>
    <t>Nationalised</t>
  </si>
  <si>
    <t>ROC</t>
  </si>
  <si>
    <t>U17100MH1939PLC002952</t>
  </si>
  <si>
    <t>D C Kothari Group from MRTP 1969 Report</t>
  </si>
  <si>
    <t>NTC acquired and closed mill, Adoni Cotton Mills</t>
  </si>
  <si>
    <t>No</t>
  </si>
  <si>
    <t>Ahmedabad Advance</t>
  </si>
  <si>
    <t>Amalgmated</t>
  </si>
  <si>
    <t>U17120MH1903PLC000187</t>
  </si>
  <si>
    <t>Tata Group from MRTP 1969 Report</t>
  </si>
  <si>
    <t>Tata Group company, Split in  Tata Metal and Strips and New Ahmedabad Advance. Tata Metal and Strip then merged in Tata SSL in 1995. Tata SSL merged into Tata Steel in 2003</t>
  </si>
  <si>
    <t>Yes</t>
  </si>
  <si>
    <t>Berar</t>
  </si>
  <si>
    <t>U99999MH1923PLC010255</t>
  </si>
  <si>
    <t>n.a.</t>
  </si>
  <si>
    <t xml:space="preserve">Nationlised in 1972, New Name: Vidarbha Mills Berar Ltd </t>
  </si>
  <si>
    <t>Bhawani Cotton</t>
  </si>
  <si>
    <t>Active on ROC</t>
  </si>
  <si>
    <t>U17121DL1901PLC017317</t>
  </si>
  <si>
    <t>Bradbury</t>
  </si>
  <si>
    <t>Under Liquidation</t>
  </si>
  <si>
    <t>U99999MH1914PTC000400</t>
  </si>
  <si>
    <t>Ruia Group from MRTP 1969 Report</t>
  </si>
  <si>
    <t>Bradbury Mills</t>
  </si>
  <si>
    <t>Burhanpur Tapti</t>
  </si>
  <si>
    <t>Strike off</t>
  </si>
  <si>
    <t>U17111MP1906PLC000978</t>
  </si>
  <si>
    <t>B Kanoria Group from MRTP 1969 Report</t>
  </si>
  <si>
    <t>Burhanpur Tapti Mills Limited</t>
  </si>
  <si>
    <t>Coorla</t>
  </si>
  <si>
    <t>U99999MH1974PTC000019</t>
  </si>
  <si>
    <t>Goenka Group from MRTP 1969 Report</t>
  </si>
  <si>
    <t>The Coorla Spinning And Weaving Company Limited</t>
  </si>
  <si>
    <t>Davangere Cotton Mills Limited</t>
  </si>
  <si>
    <t xml:space="preserve">U17121KA1936PLC000174 </t>
  </si>
  <si>
    <t>Dawn Mills</t>
  </si>
  <si>
    <t>L74999MH1914PLC000402</t>
  </si>
  <si>
    <t>Amalgmated into Penninsula Land</t>
  </si>
  <si>
    <t>Gaekwar Mills Limited</t>
  </si>
  <si>
    <t>L17120MH1949PLC007731</t>
  </si>
  <si>
    <t>http://www.gaekwarmills.com/AboutCompany.aspx</t>
  </si>
  <si>
    <t>Gold Mohur Mills LTD</t>
  </si>
  <si>
    <t>Dissolved</t>
  </si>
  <si>
    <t xml:space="preserve">U99999MH1918PTC000156 </t>
  </si>
  <si>
    <t>Finlay group as per MRTP 1969 Report</t>
  </si>
  <si>
    <t>Now in Control of NTC</t>
  </si>
  <si>
    <t>Hindustan Mills Ltd</t>
  </si>
  <si>
    <t>Active on BSE</t>
  </si>
  <si>
    <t>BSE</t>
  </si>
  <si>
    <t>L17121MH1904PLC000195</t>
  </si>
  <si>
    <t>Thackersey Group From MRTP 1969 report</t>
  </si>
  <si>
    <t>Thackersey Group in MRTP 1969 report</t>
  </si>
  <si>
    <t>Hukumchand Mills</t>
  </si>
  <si>
    <t>U00451MP1915PLC000012</t>
  </si>
  <si>
    <t>https://www.business-standard.com/article/economy-policy/mp-govt-moves-ahead-with-hukumchand-mill-land-sale-115082501155_1.html</t>
  </si>
  <si>
    <t>Indian Manufacturing Co Ltd</t>
  </si>
  <si>
    <t xml:space="preserve"> L17121MH1904PLC000195</t>
  </si>
  <si>
    <t>Merged into Hindustan Spinnig and Weaving Mills, https://www.lawyerservices.in/Kril-Standard-Products-Private-Limited-Versus-State-1973-08-24</t>
  </si>
  <si>
    <t>The Jamshri Ranjitsinghji Spinning And Weaving Mills Company Limited</t>
  </si>
  <si>
    <t>L17111PN1907PLC000258</t>
  </si>
  <si>
    <t>Jiyajeerao Cotton Mills Limited</t>
  </si>
  <si>
    <t>U17301MP1901PLC000055</t>
  </si>
  <si>
    <t>Birla Group from MRTP 1969 Report</t>
  </si>
  <si>
    <t>The Khandesh Spinning and Weaving Mills Co. Ltd.</t>
  </si>
  <si>
    <t>Liquidated</t>
  </si>
  <si>
    <t>U99999MH1973PLC000014</t>
  </si>
  <si>
    <t>Indra Singh Group from MRTP 1969 Report</t>
  </si>
  <si>
    <t>Khandesh Spinning and Weaving Mills Pvt. Ltd. Went into liquidation at the instance of a creditor. The order of winding up was passed on September 19, 1984 in company petition No. 59 of 1984. The official liquidator was appointed as the liquidator for the company.</t>
  </si>
  <si>
    <t>Kothari Textiles Limited</t>
  </si>
  <si>
    <t>U17114TN1937PLC001089</t>
  </si>
  <si>
    <t>Laxmi Cotton Manufacturing Company Limited (Laxmi Vishnu Textile Mills Limited)</t>
  </si>
  <si>
    <t>U99999MH1918PTC000143</t>
  </si>
  <si>
    <t>Vissanji Group from MRTP 1969 Report</t>
  </si>
  <si>
    <t>Mafatlal Industries Limited</t>
  </si>
  <si>
    <t>L17110GJ1913PLC000035</t>
  </si>
  <si>
    <t>Mafatlal Group as per MRTP 1969 Report</t>
  </si>
  <si>
    <t>Mahendra Mills Ltd</t>
  </si>
  <si>
    <t>L17119GJ1942PLC000476</t>
  </si>
  <si>
    <t>Independent as per MRTP 1969 report</t>
  </si>
  <si>
    <t>Modern Mills Limited</t>
  </si>
  <si>
    <t xml:space="preserve">L17120MH1933PLC002031 </t>
  </si>
  <si>
    <t xml:space="preserve">Jatia Group, New name Listed as Modern India https://www.goodreturns.in/company/modern-india/history.html </t>
  </si>
  <si>
    <t>The Navsari Cotton And Silk Mills Limited</t>
  </si>
  <si>
    <t>U17119GJ1936PLC040178</t>
  </si>
  <si>
    <t xml:space="preserve">The New City Of Bombay Manufacturing Company Limited </t>
  </si>
  <si>
    <t>U74999MH1905PLC000207</t>
  </si>
  <si>
    <t>Shapoorji Pallonji as per MRTP 1969 Report</t>
  </si>
  <si>
    <t>New Kaisar-i-hind Spinning And Weaving Company Limited</t>
  </si>
  <si>
    <t>U99999MH1901PTC000180</t>
  </si>
  <si>
    <t>JK Singhania Group from MRTP 1969 Report</t>
  </si>
  <si>
    <t>https://indiankanoon.org/doc/1336043/</t>
  </si>
  <si>
    <t>Phoenix</t>
  </si>
  <si>
    <t>L17100MH1905PLC000200</t>
  </si>
  <si>
    <t>Pulgaon Cotton Mills Limited</t>
  </si>
  <si>
    <t>U17110MH1938PLC002756</t>
  </si>
  <si>
    <t>Sri Krishna Group (Ekay Knit) from Web, MSTC took control</t>
  </si>
  <si>
    <t>Raja Bahadur International Limited</t>
  </si>
  <si>
    <t>L17120MH1926PLC001273</t>
  </si>
  <si>
    <t>Pittie Group, http://www.rajabahadur.com/</t>
  </si>
  <si>
    <t>The Ruby Mills Limited</t>
  </si>
  <si>
    <t xml:space="preserve"> L17120MH1917PLC000447</t>
  </si>
  <si>
    <t>http://site.rubymills.com/investors</t>
  </si>
  <si>
    <t>Sassoon Silk</t>
  </si>
  <si>
    <t>U99999MH1945PTC007721</t>
  </si>
  <si>
    <t>Poddar Group from MRTP 1969 Report</t>
  </si>
  <si>
    <t>Sassoon and Alliance Silk Mill Company Limited, Merged into Mafatlal Fine Spinning And Manufacturing Co Ltd. As per TOI article</t>
  </si>
  <si>
    <t>Sassoon Spinnnig</t>
  </si>
  <si>
    <t>U99999MH1974PTC000017</t>
  </si>
  <si>
    <t xml:space="preserve">Sasson Spg. &amp; Wvg. Co. Ltd.; Unanimously resolved that The Sasson Spg. and Wvg. Co.Ltd., is to be amalgamated with
Mafatlal Fine Spg. and Mfg., Co.Ltd., and its shares should be struck off our list of
securities traded on the Exchange, with effect from 1-1-1969. </t>
  </si>
  <si>
    <t>Sholapur Udyoga Mills Limited</t>
  </si>
  <si>
    <t>U99999MH1925PTC001211</t>
  </si>
  <si>
    <t>Shubhlaxmi</t>
  </si>
  <si>
    <t>U17119GJ1949PLC000500</t>
  </si>
  <si>
    <t>Swadeshi Mills Company Limited</t>
  </si>
  <si>
    <t xml:space="preserve"> U99999MH1886PLC000074</t>
  </si>
  <si>
    <t>Closed by NTC</t>
  </si>
  <si>
    <t xml:space="preserve">The Victoria Mills Limited </t>
  </si>
  <si>
    <t xml:space="preserve">L1711OMH1913PLC000357 </t>
  </si>
  <si>
    <t>Mangaldas Parekh Group from MRTP 1969 Report</t>
  </si>
  <si>
    <t>http://www.victoriamills.in/about-us.asp</t>
  </si>
  <si>
    <t>Vishnu Cotton Mills (Laxmi Vishnu Textile Mills Limited)</t>
  </si>
  <si>
    <t>U99999MH1919PTC000279</t>
  </si>
  <si>
    <t>Western India Cotton Company Limited</t>
  </si>
  <si>
    <t>U99999MH1918PTC000497</t>
  </si>
  <si>
    <t>https://indiankanoon.org/doc/534146/</t>
  </si>
  <si>
    <t>Electric</t>
  </si>
  <si>
    <t xml:space="preserve">Amalgamated </t>
  </si>
  <si>
    <t>L31100MH1936PLC002497</t>
  </si>
  <si>
    <t>http://www.aecl.net.in/investorrelations.html, Now Bhupen Dalal Group</t>
  </si>
  <si>
    <t>Anand</t>
  </si>
  <si>
    <t>L40109UP1936PLC048200</t>
  </si>
  <si>
    <t>New Name Anand Projects Limited</t>
  </si>
  <si>
    <t>Bassein</t>
  </si>
  <si>
    <t>U99999MH1935PTC002307</t>
  </si>
  <si>
    <t>Broach</t>
  </si>
  <si>
    <t>U99999MH1922PTC001001</t>
  </si>
  <si>
    <t>Dharwar</t>
  </si>
  <si>
    <t>Not available for efiling</t>
  </si>
  <si>
    <t>U99999MH1929PTC001522</t>
  </si>
  <si>
    <t>Nadiad</t>
  </si>
  <si>
    <t xml:space="preserve"> L99500MH1931PLC001493</t>
  </si>
  <si>
    <t>The Nadiad Electric Company Limited, New Name: Sanyei Corporation Ltd in 2005,  to IndiaNivesh Limited in 2006</t>
  </si>
  <si>
    <t>Nashik Deolali</t>
  </si>
  <si>
    <t>U31200MH1930PLC001624</t>
  </si>
  <si>
    <t>Poona</t>
  </si>
  <si>
    <t>Strike Off</t>
  </si>
  <si>
    <t>U40109MH1916PLC000440</t>
  </si>
  <si>
    <t>Saharanpur</t>
  </si>
  <si>
    <t>U74120UP1923PLC000252</t>
  </si>
  <si>
    <t>New Name: NCR PROPINVEST LIMITED</t>
  </si>
  <si>
    <t>South Madras</t>
  </si>
  <si>
    <t>U93090TN1956PLC002769</t>
  </si>
  <si>
    <t>Surat</t>
  </si>
  <si>
    <t xml:space="preserve">U99999MH1920PTC000780 </t>
  </si>
  <si>
    <t>Killick as per MRTP 1969 Report</t>
  </si>
  <si>
    <t>Cement</t>
  </si>
  <si>
    <t>Ashoka Cement</t>
  </si>
  <si>
    <t>U26941BR1954PLC000542</t>
  </si>
  <si>
    <t>Sahu Jain Group as per MRTP 1969 Report</t>
  </si>
  <si>
    <t>Bagalkot</t>
  </si>
  <si>
    <t>L99999MH1948PLC006830</t>
  </si>
  <si>
    <t>New Name: KANORIA INDUSTRIES LTD., Suspended for trading due to penal results</t>
  </si>
  <si>
    <t>Dalmia Bharat</t>
  </si>
  <si>
    <t>L14200TN2013PLC112346</t>
  </si>
  <si>
    <t>J Dalmia Group as per MRTP 1969 report</t>
  </si>
  <si>
    <t>India Cement</t>
  </si>
  <si>
    <t>L26942TN1946PLC000931</t>
  </si>
  <si>
    <t>Jaipur Udyog</t>
  </si>
  <si>
    <t>U26943RJ1948PLC000612</t>
  </si>
  <si>
    <t>Service</t>
  </si>
  <si>
    <t>Shipping</t>
  </si>
  <si>
    <t>Bharat Line</t>
  </si>
  <si>
    <t>U61100GJ1945PLC000855</t>
  </si>
  <si>
    <t>Malabar Steamship</t>
  </si>
  <si>
    <t>U99999MH1938PTC002844</t>
  </si>
  <si>
    <t>Sugar</t>
  </si>
  <si>
    <t>Cauvery Sugar</t>
  </si>
  <si>
    <t>L15421TN1948PLC000303</t>
  </si>
  <si>
    <t>Parry Group as per MRTP 1969 Report</t>
  </si>
  <si>
    <t>In BIFR scheme, EID Perry tookover control</t>
  </si>
  <si>
    <t>Hindusthan</t>
  </si>
  <si>
    <t>L15420UP1931PLC065243</t>
  </si>
  <si>
    <t>Bajaj Group as per MRTP 1969</t>
  </si>
  <si>
    <t>Bajaj Hindusthan Sugar Limited</t>
  </si>
  <si>
    <t>Kesar</t>
  </si>
  <si>
    <t>L24116MH1933PLC001996</t>
  </si>
  <si>
    <t xml:space="preserve"> New Name KESAR ENTERPRISES LTD.</t>
  </si>
  <si>
    <t>Krishna Gyan</t>
  </si>
  <si>
    <t xml:space="preserve">L01115WB1936PLC059909 </t>
  </si>
  <si>
    <t>New Name: SKG Consolidated Limited</t>
  </si>
  <si>
    <t>Maharashtra Sugar</t>
  </si>
  <si>
    <t>L15420PN1933PLC133303</t>
  </si>
  <si>
    <t xml:space="preserve">New Name: Tilaknagar Industries Limited </t>
  </si>
  <si>
    <t>Modi</t>
  </si>
  <si>
    <t>U15429UP1932PLC000469</t>
  </si>
  <si>
    <t>Modi Group as per MRTP 1969 Report</t>
  </si>
  <si>
    <t>New Name: Modi Industries Limited</t>
  </si>
  <si>
    <t>New Swadeshi</t>
  </si>
  <si>
    <t>U15400MH1931PLC001780</t>
  </si>
  <si>
    <t xml:space="preserve">New Name: Oudh Sugar, Merged in Oudh Sugar in 1986 </t>
  </si>
  <si>
    <t>Oudh</t>
  </si>
  <si>
    <t>L15122UP2015PLC069635/L15122UP2015PLC069635</t>
  </si>
  <si>
    <t>New Name: Avadh Sugar and Energy UP Sugar business merged in Avadh Sugar Mills</t>
  </si>
  <si>
    <t>Ravalgaon</t>
  </si>
  <si>
    <t>L01110MH1933PLC001930</t>
  </si>
  <si>
    <t>Walchand as per MRTP 1969 report</t>
  </si>
  <si>
    <t>South Behar</t>
  </si>
  <si>
    <t xml:space="preserve"> L01110MH1933PLC001930</t>
  </si>
  <si>
    <t>Vishnu</t>
  </si>
  <si>
    <t>U99999MH1932PTC001871</t>
  </si>
  <si>
    <t>Bajoria group based out of Kolkata are new owner, Brickwork Rating Rationale</t>
  </si>
  <si>
    <t>Agri</t>
  </si>
  <si>
    <t>Plantaion</t>
  </si>
  <si>
    <t>Blue Mountain</t>
  </si>
  <si>
    <t>L24110TN1970PLC005865</t>
  </si>
  <si>
    <t xml:space="preserve"> 1971 D C Kothari Group, Merged in Kothari (Madras) Limited, 1984 Name changed to Kothari Industrial corporation Limited https://indiankanoon.org/doc/602479/</t>
  </si>
  <si>
    <t>Highland Produce</t>
  </si>
  <si>
    <t>U01119KL1925PLC000416</t>
  </si>
  <si>
    <t>AV Thomas Group</t>
  </si>
  <si>
    <t>Haileyburia</t>
  </si>
  <si>
    <t>L01132KL1923PLC000415</t>
  </si>
  <si>
    <t xml:space="preserve"> Aban Group https://indiankanoon.org/doc/219659/</t>
  </si>
  <si>
    <t>Kalpetta</t>
  </si>
  <si>
    <t>U70101KL1936PLC001474</t>
  </si>
  <si>
    <t>AV Thomas Group, Name Kalpetta Estates Limited Amlgamted with Rajagiti Rubber</t>
  </si>
  <si>
    <t>Midland Rubber</t>
  </si>
  <si>
    <t xml:space="preserve">U25191KL1937PLC000691 </t>
  </si>
  <si>
    <t>Nelliampathy</t>
  </si>
  <si>
    <t>U01132KL1943PLC000782</t>
  </si>
  <si>
    <t>Rajagiri Rubber</t>
  </si>
  <si>
    <t>U25191KL1937PLC000979</t>
  </si>
  <si>
    <t>Twyford</t>
  </si>
  <si>
    <t>U15491KL1915PLC001144</t>
  </si>
  <si>
    <t>Aban Group https://indiankanoon.org/doc/219659/</t>
  </si>
  <si>
    <t>Waterfall</t>
  </si>
  <si>
    <t>1971 Merged in Kothari (Madras) Limited https://indiankanoon.org/doc/602479/</t>
  </si>
  <si>
    <t>Miscellaneous</t>
  </si>
  <si>
    <t>Alembic Chemical</t>
  </si>
  <si>
    <t>L26100GJ1907PLC000033</t>
  </si>
  <si>
    <t>Amin Group as per MRTP 1969 report</t>
  </si>
  <si>
    <t>New Name: Alembic Limited, Alembic Pharma Seperated in new company</t>
  </si>
  <si>
    <t>Aluminium Corp</t>
  </si>
  <si>
    <t>U74899DL1965PLC004518</t>
  </si>
  <si>
    <t>The Aluminium Corporation of India Ltd., THE ALUMINIUM CORPORATION OF INDIA LIMITED (ACQUISITION AND TRANSFER OF ALUMINIUM UNDERTAKING) ACT, 1984  and BALCO was formed</t>
  </si>
  <si>
    <t>Amar Dye Chem</t>
  </si>
  <si>
    <t>U99999MH1954PTC009310</t>
  </si>
  <si>
    <t>Anil Hardboards</t>
  </si>
  <si>
    <t>U20200MH1956PLC009899</t>
  </si>
  <si>
    <t>New Name: Jolly Board</t>
  </si>
  <si>
    <t>Associated rubber</t>
  </si>
  <si>
    <t>U17110MH1943PTC010052</t>
  </si>
  <si>
    <t>New Name: ARI Consolidated</t>
  </si>
  <si>
    <t>Associated stone</t>
  </si>
  <si>
    <t>L14101MH1945PLC256122</t>
  </si>
  <si>
    <t>New Name: ASI Industries Limited</t>
  </si>
  <si>
    <t>Bombay Cycle</t>
  </si>
  <si>
    <t>L74999MH1919PLC000557</t>
  </si>
  <si>
    <t>Bombay Potteries</t>
  </si>
  <si>
    <t>L26933MH1933PLC001977</t>
  </si>
  <si>
    <t>Now part of M Wadhwa Construction group</t>
  </si>
  <si>
    <t>Bombay Safe Deposit</t>
  </si>
  <si>
    <t>U99999MH1908PTC000288</t>
  </si>
  <si>
    <t>Bombay Silk Mill</t>
  </si>
  <si>
    <t>U99999MH1945PTC004509</t>
  </si>
  <si>
    <t>Bombay Uganda</t>
  </si>
  <si>
    <t>U01110MH1919PLC000546</t>
  </si>
  <si>
    <t>Navin Mafatllal chairman, Cotton mills in Uganda</t>
  </si>
  <si>
    <t>Brady Engineering</t>
  </si>
  <si>
    <t>L29150MH1946PLC004729</t>
  </si>
  <si>
    <t>New Name Brady &amp; Morris, Managed by Moorarka Group now as per ICRA Rating Rational since 1960</t>
  </si>
  <si>
    <t>British India Corp</t>
  </si>
  <si>
    <t>U17117UP1920GOI000162</t>
  </si>
  <si>
    <t>Soorajmull Nagarmull as per MRTP 1969 Report</t>
  </si>
  <si>
    <t>Managed 2 textile mills/5 Sugar mills as managing agency as per BSE 1947 years, Nationalised in 1980, Not operational</t>
  </si>
  <si>
    <t>Brunton Engineering</t>
  </si>
  <si>
    <t>U74210KL1901PLC001909</t>
  </si>
  <si>
    <t>Ceat Tyres</t>
  </si>
  <si>
    <t>L25100MH1958PLC011041</t>
  </si>
  <si>
    <t>Now RPG</t>
  </si>
  <si>
    <t>Central India Coal</t>
  </si>
  <si>
    <t>Coal sector was nationalised in 1971, Central India coalfields Limited</t>
  </si>
  <si>
    <t>Central India Machine</t>
  </si>
  <si>
    <t>L28910WB1943PLC168801</t>
  </si>
  <si>
    <t>New Name: CIIMCO india in 1985</t>
  </si>
  <si>
    <t>Central Province Railway</t>
  </si>
  <si>
    <t>L45202MH1910PLC000319</t>
  </si>
  <si>
    <t>Suspended for trading</t>
  </si>
  <si>
    <t>Chemo-Pharma</t>
  </si>
  <si>
    <t>L99999MH1942PLC003556</t>
  </si>
  <si>
    <t>Somani Group</t>
  </si>
  <si>
    <t>Colaba Land</t>
  </si>
  <si>
    <t>U70100MH1880PLC000039</t>
  </si>
  <si>
    <t>https://www.legalcrystal.com/case/335031/vasant-investment-corporation-ltd-vs-official-liquidator</t>
  </si>
  <si>
    <t>Commerce (1935)</t>
  </si>
  <si>
    <t>U22120MH1935PTC002287</t>
  </si>
  <si>
    <t>New Name: Observer (india) Private Limited</t>
  </si>
  <si>
    <t>Dehri-Rohtas Railway</t>
  </si>
  <si>
    <t>U27106BR1943PLC000145</t>
  </si>
  <si>
    <t>Dena Investment</t>
  </si>
  <si>
    <t>U67120MH1943PLC003840</t>
  </si>
  <si>
    <t>Devkaran Nanjee Investment
Company Limited, Subsequenelty  changed name in 1973 to New commerical investment and trading company Ltd</t>
  </si>
  <si>
    <t>Delhi Safe Deposit</t>
  </si>
  <si>
    <t>Active on Metropolitan exchange</t>
  </si>
  <si>
    <t>MSE</t>
  </si>
  <si>
    <t>L74899DL1937PLC000478</t>
  </si>
  <si>
    <t>https://www.dsdgroup.co.in/</t>
  </si>
  <si>
    <t>Dharamsi Chemical</t>
  </si>
  <si>
    <t xml:space="preserve">L24110MH1919PLC000564 </t>
  </si>
  <si>
    <t>Dharangadhra Chemical</t>
  </si>
  <si>
    <t>L24110GJ1939PLC000748</t>
  </si>
  <si>
    <t>Shriyans Prasad Jain Group From MRTP 1969 report</t>
  </si>
  <si>
    <t>New Name DCW</t>
  </si>
  <si>
    <t>Digvijay Tiles</t>
  </si>
  <si>
    <t xml:space="preserve">U26933GJ1944PLC000752 </t>
  </si>
  <si>
    <t>Nanji Kalidas group as per Google</t>
  </si>
  <si>
    <t>East India Hotel</t>
  </si>
  <si>
    <t>L55101WB1949PLC017981</t>
  </si>
  <si>
    <t>New Name EIH Ltd</t>
  </si>
  <si>
    <t>Empire Dyeing</t>
  </si>
  <si>
    <t>L17120MH1900PLC000176</t>
  </si>
  <si>
    <t>New Name Empire Industries</t>
  </si>
  <si>
    <t>Estrela Batteries</t>
  </si>
  <si>
    <t>U99999MH1939PLC003031</t>
  </si>
  <si>
    <t>Ferro alloys</t>
  </si>
  <si>
    <t xml:space="preserve">L27101AP2004PLC043252 </t>
  </si>
  <si>
    <t>New Name: Facor Alloys and Facor Steel</t>
  </si>
  <si>
    <t>G Claridge</t>
  </si>
  <si>
    <t>U70101MH1920PLC006971</t>
  </si>
  <si>
    <t>Greaves Cotton</t>
  </si>
  <si>
    <t>L99999MH1922PLC000987</t>
  </si>
  <si>
    <t>Thapar Group as per MRTP 1969 Report</t>
  </si>
  <si>
    <t>Gujarat Investment</t>
  </si>
  <si>
    <t>U99999MH1934PTC002205</t>
  </si>
  <si>
    <t>Gujarat Safe Deposit</t>
  </si>
  <si>
    <t>U63022GJ1936PLC000125</t>
  </si>
  <si>
    <t>Gwalior Rayon</t>
  </si>
  <si>
    <t>L17124MP1947PLC000410</t>
  </si>
  <si>
    <t>New Name: Grasim</t>
  </si>
  <si>
    <t>Harvey &amp; Sabapathy</t>
  </si>
  <si>
    <t xml:space="preserve">U99999MH1983PTC000053 </t>
  </si>
  <si>
    <t>Hind Cycle</t>
  </si>
  <si>
    <t xml:space="preserve"> U35921MP1939PLC000941</t>
  </si>
  <si>
    <t>Was nationalised in 1980 as per google search</t>
  </si>
  <si>
    <t>Hindustan Electric</t>
  </si>
  <si>
    <t>L32202KA1949PLC032923</t>
  </si>
  <si>
    <t>Name ABB</t>
  </si>
  <si>
    <t>Hindustan Lever</t>
  </si>
  <si>
    <t>L15140MH1933PLC002030</t>
  </si>
  <si>
    <t>Hingir Rampur Coal</t>
  </si>
  <si>
    <t xml:space="preserve">L10100MH1909PLC000300 </t>
  </si>
  <si>
    <t>New Name: Dhenu Buildcon Infra Limited</t>
  </si>
  <si>
    <t>Indian Dyestuff</t>
  </si>
  <si>
    <t xml:space="preserve">U24113MH1954PLC009239 </t>
  </si>
  <si>
    <t>Indian Tool</t>
  </si>
  <si>
    <t>L29220MH1960PLC011773</t>
  </si>
  <si>
    <t>New Name: Zenith Birla India</t>
  </si>
  <si>
    <t>Indian Vegetable</t>
  </si>
  <si>
    <t>L74999MH1929PLC001503</t>
  </si>
  <si>
    <t>Indian Vegetable Products Ltd, New Name IVP Limited</t>
  </si>
  <si>
    <t>Industrial Credit and Investment Corporation</t>
  </si>
  <si>
    <t>L65190GJ1994PLC021012</t>
  </si>
  <si>
    <t>New Name: ICICI Bank</t>
  </si>
  <si>
    <t>Invesment Corporation</t>
  </si>
  <si>
    <t>L67200MH1937PLC002622</t>
  </si>
  <si>
    <t>New Name: Tata investment Corporation Limited</t>
  </si>
  <si>
    <t>Jaipur Metal</t>
  </si>
  <si>
    <t xml:space="preserve">U27107RJ1943PLC000183 </t>
  </si>
  <si>
    <t>Kamani Group as per MRTP 1969 report</t>
  </si>
  <si>
    <t>Currently in NCLT</t>
  </si>
  <si>
    <t>Josts Engineering</t>
  </si>
  <si>
    <t>L28100MH1907PLC000252</t>
  </si>
  <si>
    <t>Jyoti</t>
  </si>
  <si>
    <t>L36990GJ1943PLC000363</t>
  </si>
  <si>
    <t>BSE: GSM Stage 1</t>
  </si>
  <si>
    <t>Kamani Engineering</t>
  </si>
  <si>
    <t>L45200MH2005PLC152061</t>
  </si>
  <si>
    <t>New Name: KEC International</t>
  </si>
  <si>
    <t>Kemp</t>
  </si>
  <si>
    <t>L24239MH1982PLC000047</t>
  </si>
  <si>
    <t>Killick Industries</t>
  </si>
  <si>
    <t>L51900MH1947PLC006068</t>
  </si>
  <si>
    <t>Referred to BIFR</t>
  </si>
  <si>
    <t>Kirloskar Oil Engine</t>
  </si>
  <si>
    <t>L29120PN2009PLC133351</t>
  </si>
  <si>
    <t>Kirloskar Group as per MRTP 1969 report</t>
  </si>
  <si>
    <t>Madhusudan A</t>
  </si>
  <si>
    <t xml:space="preserve"> L29199GJ1945PLC000443</t>
  </si>
  <si>
    <t>Mahindra</t>
  </si>
  <si>
    <t>L65990MH1945PLC004558</t>
  </si>
  <si>
    <t>M&amp;M Grop as per MRTP 1969 report</t>
  </si>
  <si>
    <t>Man Industrial Corp</t>
  </si>
  <si>
    <t>U27107RJ1946PLC000375</t>
  </si>
  <si>
    <t>Mckenzie</t>
  </si>
  <si>
    <t>Winding up petition filed in court, https://indiankanoon.org/doc/971214/</t>
  </si>
  <si>
    <t>Motor and General Finance</t>
  </si>
  <si>
    <t>L74899DL1930PLC000208</t>
  </si>
  <si>
    <t>https://www.mgfltd.com/</t>
  </si>
  <si>
    <t>Mysore Kirloskar</t>
  </si>
  <si>
    <t>U00357KA1941PLC000277</t>
  </si>
  <si>
    <t>National Electrical</t>
  </si>
  <si>
    <t>U99999MH1946PTC004615</t>
  </si>
  <si>
    <t>Amalgmated in Voltas Limited, The National Electrical Industries Ltd in 1979</t>
  </si>
  <si>
    <t>National Rubber</t>
  </si>
  <si>
    <t>U25199WB1946PLC014719</t>
  </si>
  <si>
    <t>Nationlised in 1984</t>
  </si>
  <si>
    <t>New Central Jute</t>
  </si>
  <si>
    <t xml:space="preserve"> U17119WB1915PLC002651</t>
  </si>
  <si>
    <t>in BIFR scheme worker took control and tried to run company.</t>
  </si>
  <si>
    <t>New India Fisheries</t>
  </si>
  <si>
    <t>U99999MH1955PLC009621</t>
  </si>
  <si>
    <t>New India Industries</t>
  </si>
  <si>
    <t xml:space="preserve">U99999MH1942PLC007691 </t>
  </si>
  <si>
    <t>Camera and Textile mill manufacturer</t>
  </si>
  <si>
    <t>Orient Paper</t>
  </si>
  <si>
    <t>L21011OR1936PLC000117</t>
  </si>
  <si>
    <t>Polychem</t>
  </si>
  <si>
    <t>L24100MH1955PLC009663</t>
  </si>
  <si>
    <t>Kilachand Group as per MRTP 1969 report</t>
  </si>
  <si>
    <t>Radio Lamp</t>
  </si>
  <si>
    <t>L31500MH1938PLC009887</t>
  </si>
  <si>
    <t>New name: Bajaj Electricals</t>
  </si>
  <si>
    <t>Rohtas Ltd</t>
  </si>
  <si>
    <t>U15422BR1933PLC000093</t>
  </si>
  <si>
    <t>Sirdar Carbonic Gas</t>
  </si>
  <si>
    <t xml:space="preserve"> 
L17121MH1904PLC000195</t>
  </si>
  <si>
    <t>Merged into hindustan Spinnig and Weaving Mills in 2011, New Name Hindoostan Mills Limited</t>
  </si>
  <si>
    <t>Sathe Biscuit</t>
  </si>
  <si>
    <t>U99999MH1949PLC006922</t>
  </si>
  <si>
    <t>Sen Raleigh</t>
  </si>
  <si>
    <t>U35921WB1949PLC018079</t>
  </si>
  <si>
    <t>Standard Batteries</t>
  </si>
  <si>
    <t>L65990MH1945PLC004452</t>
  </si>
  <si>
    <t>Star Paper</t>
  </si>
  <si>
    <t>L21011WB1936PLC008726</t>
  </si>
  <si>
    <t>Straw Products</t>
  </si>
  <si>
    <t>L74999RJ1938PLC019511</t>
  </si>
  <si>
    <t>New name: JK Lakshmi Cement</t>
  </si>
  <si>
    <t>Strucural Engineering</t>
  </si>
  <si>
    <t>U28920MH1943PLC003953</t>
  </si>
  <si>
    <t>Sundatta Foods</t>
  </si>
  <si>
    <t>U99999MH1984PLC034788</t>
  </si>
  <si>
    <t>Amalgmated into Moden Mills Limited in 1977</t>
  </si>
  <si>
    <t>Supreme Industries</t>
  </si>
  <si>
    <t>L35920MH1942PLC003554</t>
  </si>
  <si>
    <t>Managing agent Mody and Company, Regisred in 1942, Manufacturing steel price as per BSE year book 1947</t>
  </si>
  <si>
    <t>Surat City Press</t>
  </si>
  <si>
    <t>U99999MH1991PTC000093</t>
  </si>
  <si>
    <t>T Maneklal Manufacturing</t>
  </si>
  <si>
    <t>U99999MH1945PTC004671</t>
  </si>
  <si>
    <t>Thacker</t>
  </si>
  <si>
    <t>L21098MH1878PLC000033</t>
  </si>
  <si>
    <t>Tractors India</t>
  </si>
  <si>
    <t>U34103WB1944PLC011806</t>
  </si>
  <si>
    <t>United Motors</t>
  </si>
  <si>
    <t>U28100MH1920PTC000807</t>
  </si>
  <si>
    <t>West Coast Paper</t>
  </si>
  <si>
    <t>L02101KA1955PLC001936</t>
  </si>
  <si>
    <t>Bangur Group as per MRTP 1969 Report</t>
  </si>
  <si>
    <t>West Bengal Coal</t>
  </si>
  <si>
    <t>U23109WB1944PLC011698</t>
  </si>
  <si>
    <t>Western Indian Plywood</t>
  </si>
  <si>
    <t>Active on NSE</t>
  </si>
  <si>
    <t>NSE</t>
  </si>
  <si>
    <t>L20211KL1945PLC001708</t>
  </si>
  <si>
    <t>http://www.wipltd.in/</t>
  </si>
  <si>
    <t>Western India Veg.</t>
  </si>
  <si>
    <t>L32102KA1945PLC020800</t>
  </si>
  <si>
    <t>New Name: Wipro</t>
  </si>
  <si>
    <t>W H Bardy</t>
  </si>
  <si>
    <t xml:space="preserve">L17110MH1913PLC000367 </t>
  </si>
  <si>
    <t>Zandu Pharmacy</t>
  </si>
  <si>
    <t>L24239WB1919PLC136397</t>
  </si>
  <si>
    <t>Emami Group, New Name: Emami reality</t>
  </si>
  <si>
    <t>Cleared securities</t>
  </si>
  <si>
    <t>Apollo</t>
  </si>
  <si>
    <t>U17120MH1920PLC000673</t>
  </si>
  <si>
    <t>Nationalised in 1974</t>
  </si>
  <si>
    <t>Azam Jahi</t>
  </si>
  <si>
    <t>Nationalised in 1974, Owned by Nizam, The Azam Jahi Mills Private Ltd</t>
  </si>
  <si>
    <t>B R Cotton</t>
  </si>
  <si>
    <t>U17110MH1910PLC000316</t>
  </si>
  <si>
    <t>Beharilal Ramcharan Cotton Mill Ltd</t>
  </si>
  <si>
    <t>Bombay Dyeing</t>
  </si>
  <si>
    <t>L17120MH1879PLC000037</t>
  </si>
  <si>
    <t>Wadia Group from MRTP 1969 Report</t>
  </si>
  <si>
    <t>Central India</t>
  </si>
  <si>
    <t>Under Process of Striking Off</t>
  </si>
  <si>
    <t>U99999MH1974PLC000021</t>
  </si>
  <si>
    <t>Century</t>
  </si>
  <si>
    <t>L17120MH1897PLC000163</t>
  </si>
  <si>
    <t>Edward</t>
  </si>
  <si>
    <t>U99999MH1903PTC000190</t>
  </si>
  <si>
    <t>Elphinstone</t>
  </si>
  <si>
    <t>U17110MH1919PLC000538</t>
  </si>
  <si>
    <t>Finlay</t>
  </si>
  <si>
    <t>U17100MH1906PLC000232</t>
  </si>
  <si>
    <t>Nationalised in 1973</t>
  </si>
  <si>
    <t>Gokak</t>
  </si>
  <si>
    <t>L17116KA2006PLC038839</t>
  </si>
  <si>
    <t>Tata as per MRTP 1969 Report</t>
  </si>
  <si>
    <t>Shaporji Group now, New Name: Gokak Textile</t>
  </si>
  <si>
    <t>India United Mills-Ordinary</t>
  </si>
  <si>
    <t>U17120MH1920PLC000693</t>
  </si>
  <si>
    <t>Indore</t>
  </si>
  <si>
    <t>U99999MH1907PLC000268</t>
  </si>
  <si>
    <t>Khatau</t>
  </si>
  <si>
    <t>U70101MH1974PLC000022</t>
  </si>
  <si>
    <t>Khatau Group as per MRTP 1969 report</t>
  </si>
  <si>
    <t>Kohinoor</t>
  </si>
  <si>
    <t>U17110MH1918PLC000142</t>
  </si>
  <si>
    <t>Minerva</t>
  </si>
  <si>
    <t>U17113KA1974PLC002653</t>
  </si>
  <si>
    <t>Model</t>
  </si>
  <si>
    <t>U17100MH1920PLC000814</t>
  </si>
  <si>
    <t>Morarji</t>
  </si>
  <si>
    <t>L52322MH1995PLC090643</t>
  </si>
  <si>
    <t>Ashok Piramal group</t>
  </si>
  <si>
    <t>Mysore</t>
  </si>
  <si>
    <t>U99999MH1994PTC000114</t>
  </si>
  <si>
    <t>New Great</t>
  </si>
  <si>
    <t>U99999DL2000PTC902664</t>
  </si>
  <si>
    <t>Osman shahi</t>
  </si>
  <si>
    <t>U01405MH1963PTC012687</t>
  </si>
  <si>
    <t>Podar</t>
  </si>
  <si>
    <t>U17120MH1926PLC001270</t>
  </si>
  <si>
    <t>Shreeniwas</t>
  </si>
  <si>
    <t>U70104MH1935PLC002249</t>
  </si>
  <si>
    <t>Now acquired by Lodha</t>
  </si>
  <si>
    <t>Simplex</t>
  </si>
  <si>
    <t>L17110MH1912PLC000351</t>
  </si>
  <si>
    <t>New Name: Simplex Realty Limited</t>
  </si>
  <si>
    <t>Standard</t>
  </si>
  <si>
    <t>L17110MH1892PLC000089</t>
  </si>
  <si>
    <t>Svadeshi</t>
  </si>
  <si>
    <t>U99999MH1886PLC000074</t>
  </si>
  <si>
    <t>Swan</t>
  </si>
  <si>
    <t>L17100MH1909PLC000294</t>
  </si>
  <si>
    <t>New name: Swan Energy, Dave and Merchant families who took over the Company from J.P Goenka Group in 1992</t>
  </si>
  <si>
    <t>Tata Mills</t>
  </si>
  <si>
    <t>U17120MH1913PLC000360</t>
  </si>
  <si>
    <t>Ahmedabad Electricity</t>
  </si>
  <si>
    <t>U99999MH1913PTC000366</t>
  </si>
  <si>
    <t>Merged into Torrent power in 2004-05</t>
  </si>
  <si>
    <t>Andhra Valley</t>
  </si>
  <si>
    <t>U99999MH1916PTC000433</t>
  </si>
  <si>
    <t>Merged into Tata Power in 2000</t>
  </si>
  <si>
    <t>Bombay Suburban</t>
  </si>
  <si>
    <t>L75100MH1929PLC001530</t>
  </si>
  <si>
    <t>New Name: Reliance Infrastructure Limited</t>
  </si>
  <si>
    <t>Tata Hydro</t>
  </si>
  <si>
    <t>U99999MH1910PLC000318</t>
  </si>
  <si>
    <t>Tata Power</t>
  </si>
  <si>
    <t>L28920MH1919PLC000567</t>
  </si>
  <si>
    <t>Andhra B</t>
  </si>
  <si>
    <t>L26942AP1936PLC002379</t>
  </si>
  <si>
    <t>Ramkrishna Group as per MRTP 1969 Report</t>
  </si>
  <si>
    <t>ACC</t>
  </si>
  <si>
    <t>L26940MH1936PLC002515</t>
  </si>
  <si>
    <t>ACC Group as per MRTP 1969 Report</t>
  </si>
  <si>
    <t>Digvijay</t>
  </si>
  <si>
    <t>L26940GJ1944PLC000749</t>
  </si>
  <si>
    <t>Orissa</t>
  </si>
  <si>
    <t>L26942TN1949PLC117481</t>
  </si>
  <si>
    <t>New Name: Dalmia bharat</t>
  </si>
  <si>
    <t>Steel</t>
  </si>
  <si>
    <t>Indian Iron</t>
  </si>
  <si>
    <t>U27103WB1918PLC002937</t>
  </si>
  <si>
    <t>Martin Burn Group as oer MRTP 1969 report</t>
  </si>
  <si>
    <t>Merged in SAIL in 2006, susidiary in 1979 post nationalisation in 1972</t>
  </si>
  <si>
    <t>Mukand</t>
  </si>
  <si>
    <t xml:space="preserve">L99999MH1937PLC002726 </t>
  </si>
  <si>
    <t>Bajaj group</t>
  </si>
  <si>
    <t>Tata Steel Ordinary</t>
  </si>
  <si>
    <t>L27100MH1907PLC000260</t>
  </si>
  <si>
    <t>Tata Group company</t>
  </si>
  <si>
    <t>Great Eastern Shipping Co.Ltd.</t>
  </si>
  <si>
    <t>L35110MH1948PLC006472</t>
  </si>
  <si>
    <t>Scindia</t>
  </si>
  <si>
    <t>L35110MH1919PLC000521</t>
  </si>
  <si>
    <t>Scindia as per MRTP 1969 report</t>
  </si>
  <si>
    <t>Belapur</t>
  </si>
  <si>
    <t>L74999PN1957PLC133414</t>
  </si>
  <si>
    <t>Bhopal</t>
  </si>
  <si>
    <t xml:space="preserve">L01115MP1943PLC000221 </t>
  </si>
  <si>
    <t>New Name: BSI Limited</t>
  </si>
  <si>
    <t>Changdeo</t>
  </si>
  <si>
    <t>U15422MH1939PLC002989</t>
  </si>
  <si>
    <t>Name: Shri Chandeo Sugar Mills Limited</t>
  </si>
  <si>
    <t>Phaltan</t>
  </si>
  <si>
    <t>L74900MH1948PLC006791</t>
  </si>
  <si>
    <t>New Name: Emerald Leisures Limited, other name: Apte Amalgamations Ltd</t>
  </si>
  <si>
    <t>Walchandnagar</t>
  </si>
  <si>
    <t>L74999MH1908PLC000291</t>
  </si>
  <si>
    <t>Alcock Ashdown</t>
  </si>
  <si>
    <t>U74999GJ1994SGC022952</t>
  </si>
  <si>
    <t>Turner Morrison as per MRP 1969 report</t>
  </si>
  <si>
    <t>Nationalised in 1973, Bhavnagar unit transferred to Gujarat Governement, Same being looked at selling down to Cochin Port</t>
  </si>
  <si>
    <t>Bombay Burmah (FP)</t>
  </si>
  <si>
    <t xml:space="preserve">L99999MH1863PLC000002 </t>
  </si>
  <si>
    <t>Wallace group as per MRTP 1969 report</t>
  </si>
  <si>
    <t>Now part of Wadia group, After owned by Vissanji group who bought at tme of independence from Wallace group</t>
  </si>
  <si>
    <t>Cooper</t>
  </si>
  <si>
    <t>U51109MH1940PLC003114</t>
  </si>
  <si>
    <t>Walchandnagar industries merged in 1977</t>
  </si>
  <si>
    <t>Hindustan Motors</t>
  </si>
  <si>
    <t>L34103WB1942PLC018967</t>
  </si>
  <si>
    <t>Ind. I Trust</t>
  </si>
  <si>
    <t>L65990MH1933PLC001998</t>
  </si>
  <si>
    <t>Managed by Premchand Raichand in 1947 as per BSE Year 1947 book, http://iitlgroup.com/Home/IITHome.aspx</t>
  </si>
  <si>
    <t>Larsen and Toubro</t>
  </si>
  <si>
    <t>L99999MH1946PLC004768</t>
  </si>
  <si>
    <t>National Rayon</t>
  </si>
  <si>
    <t>L17120MH1946PLC005227</t>
  </si>
  <si>
    <t>Chinai Group as per MRTP 1969 Report</t>
  </si>
  <si>
    <t>Gouri Prasad Goenka Group, in BIFR and now in NCLT, Delisted from July 2018</t>
  </si>
  <si>
    <t>Polson</t>
  </si>
  <si>
    <t>L15203PN1938PLC002879</t>
  </si>
  <si>
    <t>Premier Automobile</t>
  </si>
  <si>
    <t>L34103PN1944PLC020842</t>
  </si>
  <si>
    <t>New Name: Premier Limited</t>
  </si>
  <si>
    <t>Prem. Const</t>
  </si>
  <si>
    <t>L74140MH1920PLC000791</t>
  </si>
  <si>
    <t>Premier Construction Limited, 1995 changed to Walchand Hindustan Limited to 1997 Walchand Capital Limited to 2006 New Name: WALCHAND PEOPLEFIRST LIMITED</t>
  </si>
  <si>
    <t>Shivrajpur</t>
  </si>
  <si>
    <t>U74999MH1905PLC000219</t>
  </si>
  <si>
    <t>Sirpur Paper</t>
  </si>
  <si>
    <t>U21010TG1938PLC000591</t>
  </si>
  <si>
    <t xml:space="preserve">Now part of JK Corp under NCLT </t>
  </si>
  <si>
    <t>Tata Chemical</t>
  </si>
  <si>
    <t>L24239MH1939PLC002893</t>
  </si>
  <si>
    <t>Tata Loco</t>
  </si>
  <si>
    <t>L28920MH1945PLC004520</t>
  </si>
  <si>
    <t>New Name: Tata Motors Limited</t>
  </si>
  <si>
    <t>Tata Oil</t>
  </si>
  <si>
    <t>U99999MH9999PLC000480</t>
  </si>
  <si>
    <t>Now part of Hindustan Lever, Merged into HLL</t>
  </si>
  <si>
    <t>Texmaco</t>
  </si>
  <si>
    <t>L70101WB1939PLC009800</t>
  </si>
  <si>
    <t>New Name: Texmaco Rail and Engineering</t>
  </si>
  <si>
    <t>Voltas</t>
  </si>
  <si>
    <t>L29308MH1954PLC009371</t>
  </si>
  <si>
    <t>Wimco</t>
  </si>
  <si>
    <t>U24291MH1923PLC001082</t>
  </si>
  <si>
    <t>Swedish Match as per MRTP 1969 Report</t>
  </si>
  <si>
    <t>Now ITC Group, Merged into ITC</t>
  </si>
  <si>
    <t>Insurance</t>
  </si>
  <si>
    <t>All India General</t>
  </si>
  <si>
    <t>U99999MH1944PLC004175</t>
  </si>
  <si>
    <t>All India General Insurance Co. Ltd., Rs 10 Lakh paid on nationalisation</t>
  </si>
  <si>
    <t>British India</t>
  </si>
  <si>
    <t>U99999MH1919PTC000556</t>
  </si>
  <si>
    <t>Rs 37.5 Lakh paid on nationalisation</t>
  </si>
  <si>
    <t>Devkaran Nanjee</t>
  </si>
  <si>
    <t>U99999MH1941PLC003398</t>
  </si>
  <si>
    <t>Rs 16.8 Lakh paid on nationalisation</t>
  </si>
  <si>
    <t>Empire</t>
  </si>
  <si>
    <t>U99999MH1918PTC000154</t>
  </si>
  <si>
    <t>Indian Globe</t>
  </si>
  <si>
    <t>U99999MH1929PLC001541</t>
  </si>
  <si>
    <t>Indian Mercantile</t>
  </si>
  <si>
    <t>U99999MH1919PLC000261</t>
  </si>
  <si>
    <t>The Indian Mercantile Insurance Ltd, Rs 50.33 Lakhs paid on nationalisation</t>
  </si>
  <si>
    <t>Industrial and Prudential</t>
  </si>
  <si>
    <t>L65990WB1913PLC218486</t>
  </si>
  <si>
    <t>Jupiter</t>
  </si>
  <si>
    <t>U99999MH1919PTC000531</t>
  </si>
  <si>
    <t>Rs 26.24 Lakh paid on Nationalisation, Jupiter General Insurance Co. LTd</t>
  </si>
  <si>
    <t>Neptune</t>
  </si>
  <si>
    <t>U66010MH1930PLC001601</t>
  </si>
  <si>
    <t>Neptune Assurance Co. Ltd.</t>
  </si>
  <si>
    <t>New Asiatic</t>
  </si>
  <si>
    <t>U99999MH1940PTC003203</t>
  </si>
  <si>
    <t>As per MRTP New name: Universal Industries and Cotton Mills Ltd.</t>
  </si>
  <si>
    <t>U99999MH1949PLC007748</t>
  </si>
  <si>
    <t>New Great Insurance Co. Of India Ltd</t>
  </si>
  <si>
    <t>New India</t>
  </si>
  <si>
    <t>L66000MH1919GOI000526</t>
  </si>
  <si>
    <t>Rs 8.20 Cr paid on Nationalisation</t>
  </si>
  <si>
    <t>Oriental</t>
  </si>
  <si>
    <t>U66010DL1947GOI007158</t>
  </si>
  <si>
    <t>Rs 2.44 Cr paid on Nationalisation, Old name Oriental fire and General Insurance Co Ltd</t>
  </si>
  <si>
    <t>Sentinel</t>
  </si>
  <si>
    <t xml:space="preserve">Sentinel Assurance Co. Ltd, South India became a wholly owned subsidiary of New India in the 1950s and operated from its Head Office in Moti Mahal building in Fort, Mumbai, very close to the New India Head Office. Other insurance holdings of New India like Bombay Fire and General Insurance Company, The Sentinel Insurance Company and Jayabharat Insurance Company were merged into South India at various points of time.
</t>
  </si>
  <si>
    <t>Universal</t>
  </si>
  <si>
    <t>U99999MH1919PTC000554</t>
  </si>
  <si>
    <t>Rs 24.7 Lakh paid on Nationalisation, Universal Fire and General Insurance Co Ltd</t>
  </si>
  <si>
    <t>Vulcan</t>
  </si>
  <si>
    <t>Rs 32.9 Lakh paid on Nationalisation, Vulcan Insurance Co Ltd</t>
  </si>
  <si>
    <t>Bank</t>
  </si>
  <si>
    <t>Allahabad</t>
  </si>
  <si>
    <t>U65923UP1936PLC000722</t>
  </si>
  <si>
    <t>Foreign company as per MRTP 1969 report</t>
  </si>
  <si>
    <t>Holding Company: Chartered Bank</t>
  </si>
  <si>
    <t>Baroda</t>
  </si>
  <si>
    <t>U99999MH1911PLC007676</t>
  </si>
  <si>
    <t>The bank was founded by the Maharaja of Baroda, Maharaja Sayajirao Gaekwad III on 20 July 1908. The bank, along with 13 other major commercial banks of India, was nationalised on 19 July 1969,</t>
  </si>
  <si>
    <t>Bikaner</t>
  </si>
  <si>
    <t>Bank of Bikaner Ltd, merged with Bank of Bikaner in 1960 and both became subsidiary of SBI with State Bank of Bikaner and Jaipur</t>
  </si>
  <si>
    <t>Central</t>
  </si>
  <si>
    <t>Established in 1911, Central Bank of India was the first Indian commercial bank which was wholly owned and managed by Indians. In 1969, the Indian Government nationalized the bank on 19 July, together with 13 others.</t>
  </si>
  <si>
    <t>U65100MH1938PLC002801</t>
  </si>
  <si>
    <t>Dena Bank was founded on 26 May 1938 by the family of Devkaran Nanjee, under the name Devkaran Nanjee Banking Company. It adopted its new name, Dena (Devkaran Nanjee) Bank, when it was incorporated as a public company in December 1939. In July 1969 the Government of India nationalized Dena Bank, along with thirteen other major banks.</t>
  </si>
  <si>
    <t>Hindustan Commercial</t>
  </si>
  <si>
    <t>U65923UP1943PLC001186</t>
  </si>
  <si>
    <t>Hindustan Commercial Bank Ltd., 1986, PNB acquired Hindustan Commercial Bank (est. 1943) in a rescue.</t>
  </si>
  <si>
    <t>Hindustan Mercantile</t>
  </si>
  <si>
    <t>Hindustan Mercantile Bank Ltd., Merged with United Bank of India in 1950</t>
  </si>
  <si>
    <t>India</t>
  </si>
  <si>
    <t>Bank of India was founded on 7 September 1906 by a group of eminent businessmen from Mumbai, Maharashtra, India.   The Bank was under private ownership and control till July 1969 when it was nationalised along with 13 other banks.</t>
  </si>
  <si>
    <t>Jaipur</t>
  </si>
  <si>
    <t>Bank of Jaipur Ltd, merged with Bank of Bikaner in 1960 and both became subsidiary of SBI with State Bank of Bikaner and Jaipur</t>
  </si>
  <si>
    <t>Jodhpur Commercial</t>
  </si>
  <si>
    <t>The Jodhpur Commercial Bank Ltd was amalgamated with Central Bank of India before nationalisation</t>
  </si>
  <si>
    <t>Maharashtra</t>
  </si>
  <si>
    <t>The bank was registered on 16 September 1935 with an authorized capital of US$1 million and became operational on 8 February 1936.   After nationalization in 1969, the bank expanded rapidly</t>
  </si>
  <si>
    <t>State Bank of Mysore was established in the year 1913 as The Bank of Mysore Ltd. under the patronage of Maharaja Krishna Raja Wadiyar IV. 1959 - With effect from 10 September, the Bank was constituted as State Bank of Mysore as a Subsidiary of State Bank of India, under State Bank of India [Subsidiary Bankss] Act, 1959 enacted through an Act of Parliament, [Act No. 38 of 1959s].</t>
  </si>
  <si>
    <t>Punjab National</t>
  </si>
  <si>
    <t xml:space="preserve">Punjab National Bank Ltd, Punjab National Bank was registered on 19 May 1894 under the Indian Companies Act, with its office in Anarkali Bazaar, Lahore, in present-day Pakistan. </t>
  </si>
  <si>
    <t>Punjab Sind</t>
  </si>
  <si>
    <t xml:space="preserve">On 24 June 1908, Bhai Vir Singh, Sir Sunder Singh Majitha, and Sardar Tarlochan Singh established Punjab &amp; Sind Bank. On 15 April 1980 Punjab &amp; Sind Bank was among six banks that the Government of India nationalised in the second wave of nationalisations.  The Government of India (GOI) nationalized PNB and 13 other major commercial banks, on 19 July 1969. </t>
  </si>
  <si>
    <t>State Bank</t>
  </si>
  <si>
    <t xml:space="preserve">The Presidency banks amalgamated on 27 January 1921, and the re-organised banking entity took as its name Imperial Bank of India. The Imperial Bank of India remained a joint stock company but without Government participation. On 1 July 1955, the Imperial Bank of India became the State Bank of India. </t>
  </si>
  <si>
    <t>Union</t>
  </si>
  <si>
    <t>Union Bank of India (Union Bank) was registered on 11 November 1919 as a limited company in Mumbai and was inaugurated by Mahatma Gandhi. It was natioanlised in 1969</t>
  </si>
  <si>
    <t>United Commerical</t>
  </si>
  <si>
    <t>United Commercial Bank Ltd, nationalised in 1969</t>
  </si>
  <si>
    <t>Average</t>
  </si>
  <si>
    <t>Median</t>
  </si>
  <si>
    <t>Nil Div yield</t>
  </si>
  <si>
    <t>Foreign Listed</t>
  </si>
  <si>
    <t>Sh 3</t>
  </si>
  <si>
    <t>B B Petrol</t>
  </si>
  <si>
    <t>Incporated in UK</t>
  </si>
  <si>
    <t>Sh 2</t>
  </si>
  <si>
    <t>I Copper</t>
  </si>
  <si>
    <t>L27201WB1967GOI028825</t>
  </si>
  <si>
    <t>Nationalised in 1972 and become Hindustan Copper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</si>
</sst>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u/>
      <sz val="11"/>
      <color theme="10"/>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0">
    <xf numFmtId="0" fontId="0" fillId="0" borderId="0" xfId="0"/>
    <xf numFmtId="14" fontId="0" fillId="0" borderId="0" xfId="0" applyNumberFormat="1"/>
    <xf numFmtId="164" fontId="0" fillId="0" borderId="0" xfId="0" applyNumberFormat="1"/>
    <xf numFmtId="0" fontId="2" fillId="0" borderId="0" xfId="1"/>
    <xf numFmtId="0" fontId="0" fillId="2" borderId="0" xfId="0" applyFill="1"/>
    <xf numFmtId="0" fontId="0" fillId="0" borderId="0" xfId="0" applyFill="1"/>
    <xf numFmtId="14" fontId="0" fillId="0" borderId="0" xfId="0" applyNumberFormat="1" applyFill="1"/>
    <xf numFmtId="164" fontId="0" fillId="0" borderId="0" xfId="0" applyNumberFormat="1" applyFill="1"/>
    <xf numFmtId="0" fontId="2" fillId="0" borderId="0" xfId="1" applyFill="1"/>
    <xf numFmtId="0" fontId="1"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diankanoon.org/doc/534146/" TargetMode="External"/><Relationship Id="rId13" Type="http://schemas.openxmlformats.org/officeDocument/2006/relationships/hyperlink" Target="https://indiankanoon.org/doc/602479/" TargetMode="External"/><Relationship Id="rId18" Type="http://schemas.openxmlformats.org/officeDocument/2006/relationships/hyperlink" Target="https://www.lawyerservices.in/Kril-Standard-Products-Private-Limited-Versus-State-1973-08-24" TargetMode="External"/><Relationship Id="rId3" Type="http://schemas.openxmlformats.org/officeDocument/2006/relationships/hyperlink" Target="https://www.goodreturns.in/company/modern-india/history.html%20Listed%20as%20Modern%20India" TargetMode="External"/><Relationship Id="rId21" Type="http://schemas.openxmlformats.org/officeDocument/2006/relationships/vmlDrawing" Target="../drawings/vmlDrawing1.vml"/><Relationship Id="rId7" Type="http://schemas.openxmlformats.org/officeDocument/2006/relationships/hyperlink" Target="http://www.victoriamills.in/about-us.asp" TargetMode="External"/><Relationship Id="rId12" Type="http://schemas.openxmlformats.org/officeDocument/2006/relationships/hyperlink" Target="https://indiankanoon.org/doc/602479/" TargetMode="External"/><Relationship Id="rId17" Type="http://schemas.openxmlformats.org/officeDocument/2006/relationships/hyperlink" Target="http://iitlgroup.com/Home/IITHome.aspx" TargetMode="External"/><Relationship Id="rId2" Type="http://schemas.openxmlformats.org/officeDocument/2006/relationships/hyperlink" Target="https://www.business-standard.com/article/economy-policy/mp-govt-moves-ahead-with-hukumchand-mill-land-sale-115082501155_1.html" TargetMode="External"/><Relationship Id="rId16" Type="http://schemas.openxmlformats.org/officeDocument/2006/relationships/hyperlink" Target="https://www.nrclimited.com/annual/Annual%20Report%202017-18.pdf" TargetMode="External"/><Relationship Id="rId20" Type="http://schemas.openxmlformats.org/officeDocument/2006/relationships/hyperlink" Target="https://www.mgfltd.com/" TargetMode="External"/><Relationship Id="rId1" Type="http://schemas.openxmlformats.org/officeDocument/2006/relationships/hyperlink" Target="http://www.gaekwarmills.com/AboutCompany.aspx" TargetMode="External"/><Relationship Id="rId6" Type="http://schemas.openxmlformats.org/officeDocument/2006/relationships/hyperlink" Target="http://site.rubymills.com/investors" TargetMode="External"/><Relationship Id="rId11" Type="http://schemas.openxmlformats.org/officeDocument/2006/relationships/hyperlink" Target="https://indiankanoon.org/doc/219659/" TargetMode="External"/><Relationship Id="rId5" Type="http://schemas.openxmlformats.org/officeDocument/2006/relationships/hyperlink" Target="http://www.rajabahadur.com/" TargetMode="External"/><Relationship Id="rId15" Type="http://schemas.openxmlformats.org/officeDocument/2006/relationships/hyperlink" Target="https://www.dsdgroup.co.in/" TargetMode="External"/><Relationship Id="rId10" Type="http://schemas.openxmlformats.org/officeDocument/2006/relationships/hyperlink" Target="https://indiankanoon.org/doc/219659/" TargetMode="External"/><Relationship Id="rId19" Type="http://schemas.openxmlformats.org/officeDocument/2006/relationships/hyperlink" Target="http://www.wipltd.in/" TargetMode="External"/><Relationship Id="rId4" Type="http://schemas.openxmlformats.org/officeDocument/2006/relationships/hyperlink" Target="https://indiankanoon.org/doc/1336043/" TargetMode="External"/><Relationship Id="rId9" Type="http://schemas.openxmlformats.org/officeDocument/2006/relationships/hyperlink" Target="http://www.aecl.net.in/investorrelations.html,%20Now%20Bhupen%20Dalal%20Group" TargetMode="External"/><Relationship Id="rId14" Type="http://schemas.openxmlformats.org/officeDocument/2006/relationships/hyperlink" Target="https://www.legalcrystal.com/case/335031/vasant-investment-corporation-ltd-vs-official-liquidator" TargetMode="Externa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69"/>
  <sheetViews>
    <sheetView tabSelected="1" workbookViewId="0">
      <pane xSplit="6" ySplit="1" topLeftCell="G239" activePane="bottomRight" state="frozen"/>
      <selection pane="topRight" activeCell="E1" sqref="E1"/>
      <selection pane="bottomLeft" activeCell="A2" sqref="A2"/>
      <selection pane="bottomRight" activeCell="H262" sqref="H262"/>
    </sheetView>
  </sheetViews>
  <sheetFormatPr defaultRowHeight="15" x14ac:dyDescent="0.25"/>
  <cols>
    <col min="5" max="5" width="10.42578125" bestFit="1" customWidth="1"/>
    <col min="7" max="7" width="21.7109375" bestFit="1" customWidth="1"/>
    <col min="10" max="10" width="10.42578125" bestFit="1" customWidth="1"/>
    <col min="11" max="11" width="28.85546875" bestFit="1" customWidth="1"/>
    <col min="12" max="12" width="17" bestFit="1" customWidth="1"/>
    <col min="17" max="17" width="0" hidden="1" customWidth="1"/>
  </cols>
  <sheetData>
    <row r="1" spans="1:1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S1" t="s">
        <v>17</v>
      </c>
    </row>
    <row r="2" spans="1:19" x14ac:dyDescent="0.25">
      <c r="A2">
        <v>1</v>
      </c>
      <c r="B2">
        <v>10</v>
      </c>
      <c r="C2">
        <v>0</v>
      </c>
      <c r="D2">
        <v>10.4</v>
      </c>
      <c r="E2" s="1">
        <v>20925</v>
      </c>
      <c r="F2" s="2">
        <f>C2/D2</f>
        <v>0</v>
      </c>
      <c r="G2" t="s">
        <v>18</v>
      </c>
      <c r="H2" t="s">
        <v>19</v>
      </c>
      <c r="I2" t="s">
        <v>20</v>
      </c>
      <c r="J2" s="1">
        <v>21639</v>
      </c>
      <c r="K2" t="s">
        <v>21</v>
      </c>
      <c r="L2" t="s">
        <v>22</v>
      </c>
      <c r="M2" t="s">
        <v>23</v>
      </c>
      <c r="N2" t="s">
        <v>24</v>
      </c>
      <c r="O2" t="s">
        <v>25</v>
      </c>
      <c r="P2" t="s">
        <v>26</v>
      </c>
      <c r="Q2" t="s">
        <v>27</v>
      </c>
    </row>
    <row r="3" spans="1:19" x14ac:dyDescent="0.25">
      <c r="A3">
        <v>2</v>
      </c>
      <c r="B3">
        <v>100</v>
      </c>
      <c r="C3">
        <v>5</v>
      </c>
      <c r="D3">
        <v>130</v>
      </c>
      <c r="E3" s="1">
        <v>21625</v>
      </c>
      <c r="F3" s="2">
        <f t="shared" ref="F3:F77" si="0">C3/D3</f>
        <v>3.8461538461538464E-2</v>
      </c>
      <c r="G3" t="s">
        <v>18</v>
      </c>
      <c r="H3" t="s">
        <v>19</v>
      </c>
      <c r="I3" t="s">
        <v>20</v>
      </c>
      <c r="J3" s="1">
        <v>21639</v>
      </c>
      <c r="K3" t="s">
        <v>28</v>
      </c>
      <c r="L3" t="s">
        <v>29</v>
      </c>
      <c r="M3" t="s">
        <v>23</v>
      </c>
      <c r="N3" t="s">
        <v>30</v>
      </c>
      <c r="O3" t="s">
        <v>31</v>
      </c>
      <c r="P3" t="s">
        <v>32</v>
      </c>
      <c r="Q3" t="s">
        <v>27</v>
      </c>
    </row>
    <row r="4" spans="1:19" x14ac:dyDescent="0.25">
      <c r="A4">
        <v>3</v>
      </c>
      <c r="B4">
        <v>200</v>
      </c>
      <c r="C4">
        <v>0</v>
      </c>
      <c r="D4">
        <v>42.5</v>
      </c>
      <c r="E4" s="1">
        <v>21530</v>
      </c>
      <c r="F4" s="2">
        <f t="shared" si="0"/>
        <v>0</v>
      </c>
      <c r="G4" t="s">
        <v>18</v>
      </c>
      <c r="H4" t="s">
        <v>19</v>
      </c>
      <c r="I4" t="s">
        <v>20</v>
      </c>
      <c r="J4" s="1">
        <v>21639</v>
      </c>
      <c r="K4" t="s">
        <v>34</v>
      </c>
      <c r="L4" t="s">
        <v>22</v>
      </c>
      <c r="M4" t="s">
        <v>23</v>
      </c>
      <c r="N4" t="s">
        <v>35</v>
      </c>
      <c r="O4" t="s">
        <v>36</v>
      </c>
      <c r="P4" t="s">
        <v>37</v>
      </c>
      <c r="Q4" t="s">
        <v>27</v>
      </c>
    </row>
    <row r="5" spans="1:19" x14ac:dyDescent="0.25">
      <c r="A5">
        <v>4</v>
      </c>
      <c r="B5">
        <v>10</v>
      </c>
      <c r="C5">
        <v>0</v>
      </c>
      <c r="D5">
        <v>10</v>
      </c>
      <c r="E5" s="1">
        <v>21639</v>
      </c>
      <c r="F5" s="2">
        <f t="shared" si="0"/>
        <v>0</v>
      </c>
      <c r="G5" t="s">
        <v>18</v>
      </c>
      <c r="H5" t="s">
        <v>19</v>
      </c>
      <c r="I5" t="s">
        <v>20</v>
      </c>
      <c r="J5" s="1">
        <v>21639</v>
      </c>
      <c r="K5" t="s">
        <v>38</v>
      </c>
      <c r="L5" t="s">
        <v>39</v>
      </c>
      <c r="M5" t="s">
        <v>23</v>
      </c>
      <c r="N5" t="s">
        <v>40</v>
      </c>
      <c r="O5" t="s">
        <v>36</v>
      </c>
      <c r="P5" t="s">
        <v>36</v>
      </c>
      <c r="Q5" t="s">
        <v>27</v>
      </c>
    </row>
    <row r="6" spans="1:19" x14ac:dyDescent="0.25">
      <c r="A6">
        <v>5</v>
      </c>
      <c r="B6">
        <v>50</v>
      </c>
      <c r="C6">
        <v>7.5</v>
      </c>
      <c r="D6">
        <v>137</v>
      </c>
      <c r="E6" s="1">
        <v>21639</v>
      </c>
      <c r="F6" s="2">
        <f t="shared" si="0"/>
        <v>5.4744525547445258E-2</v>
      </c>
      <c r="G6" t="s">
        <v>18</v>
      </c>
      <c r="H6" t="s">
        <v>19</v>
      </c>
      <c r="I6" t="s">
        <v>20</v>
      </c>
      <c r="J6" s="1">
        <v>21639</v>
      </c>
      <c r="K6" t="s">
        <v>41</v>
      </c>
      <c r="L6" t="s">
        <v>42</v>
      </c>
      <c r="M6" t="s">
        <v>23</v>
      </c>
      <c r="N6" t="s">
        <v>43</v>
      </c>
      <c r="O6" t="s">
        <v>44</v>
      </c>
      <c r="P6" t="s">
        <v>45</v>
      </c>
      <c r="Q6" t="s">
        <v>27</v>
      </c>
    </row>
    <row r="7" spans="1:19" x14ac:dyDescent="0.25">
      <c r="A7">
        <v>6</v>
      </c>
      <c r="B7">
        <v>100</v>
      </c>
      <c r="C7">
        <v>0</v>
      </c>
      <c r="D7">
        <v>87</v>
      </c>
      <c r="E7" s="1">
        <v>21639</v>
      </c>
      <c r="F7" s="2">
        <f t="shared" si="0"/>
        <v>0</v>
      </c>
      <c r="G7" t="s">
        <v>18</v>
      </c>
      <c r="H7" t="s">
        <v>19</v>
      </c>
      <c r="I7" t="s">
        <v>20</v>
      </c>
      <c r="J7" s="1">
        <v>21639</v>
      </c>
      <c r="K7" t="s">
        <v>46</v>
      </c>
      <c r="L7" t="s">
        <v>47</v>
      </c>
      <c r="M7" t="s">
        <v>23</v>
      </c>
      <c r="N7" t="s">
        <v>48</v>
      </c>
      <c r="O7" t="s">
        <v>49</v>
      </c>
      <c r="P7" t="s">
        <v>50</v>
      </c>
      <c r="Q7" t="s">
        <v>27</v>
      </c>
    </row>
    <row r="8" spans="1:19" x14ac:dyDescent="0.25">
      <c r="A8">
        <v>7</v>
      </c>
      <c r="B8">
        <v>100</v>
      </c>
      <c r="C8">
        <v>12.5</v>
      </c>
      <c r="D8">
        <v>133.75</v>
      </c>
      <c r="E8" s="1">
        <v>21639</v>
      </c>
      <c r="F8" s="2">
        <f t="shared" si="0"/>
        <v>9.3457943925233641E-2</v>
      </c>
      <c r="G8" t="s">
        <v>18</v>
      </c>
      <c r="H8" t="s">
        <v>19</v>
      </c>
      <c r="I8" t="s">
        <v>20</v>
      </c>
      <c r="J8" s="1">
        <v>21639</v>
      </c>
      <c r="K8" t="s">
        <v>51</v>
      </c>
      <c r="L8" t="s">
        <v>47</v>
      </c>
      <c r="M8" t="s">
        <v>23</v>
      </c>
      <c r="N8" t="s">
        <v>52</v>
      </c>
      <c r="O8" t="s">
        <v>53</v>
      </c>
      <c r="P8" t="s">
        <v>54</v>
      </c>
      <c r="Q8" t="s">
        <v>27</v>
      </c>
    </row>
    <row r="9" spans="1:19" x14ac:dyDescent="0.25">
      <c r="A9">
        <v>8</v>
      </c>
      <c r="B9">
        <v>100</v>
      </c>
      <c r="C9">
        <v>9</v>
      </c>
      <c r="D9">
        <v>113.5</v>
      </c>
      <c r="E9" s="1">
        <v>21538</v>
      </c>
      <c r="F9" s="2">
        <f t="shared" si="0"/>
        <v>7.9295154185022032E-2</v>
      </c>
      <c r="G9" t="s">
        <v>18</v>
      </c>
      <c r="H9" t="s">
        <v>19</v>
      </c>
      <c r="I9" t="s">
        <v>20</v>
      </c>
      <c r="J9" s="1">
        <v>21639</v>
      </c>
      <c r="K9" t="s">
        <v>55</v>
      </c>
      <c r="L9" t="s">
        <v>47</v>
      </c>
      <c r="M9" t="s">
        <v>23</v>
      </c>
      <c r="N9" t="s">
        <v>56</v>
      </c>
      <c r="O9" t="s">
        <v>36</v>
      </c>
      <c r="Q9" t="s">
        <v>27</v>
      </c>
    </row>
    <row r="10" spans="1:19" x14ac:dyDescent="0.25">
      <c r="A10">
        <v>9</v>
      </c>
      <c r="B10">
        <v>50</v>
      </c>
      <c r="C10">
        <v>5</v>
      </c>
      <c r="D10">
        <v>80</v>
      </c>
      <c r="E10" s="1">
        <v>21628</v>
      </c>
      <c r="F10" s="2">
        <f t="shared" si="0"/>
        <v>6.25E-2</v>
      </c>
      <c r="G10" t="s">
        <v>18</v>
      </c>
      <c r="H10" t="s">
        <v>19</v>
      </c>
      <c r="I10" t="s">
        <v>20</v>
      </c>
      <c r="J10" s="1">
        <v>21639</v>
      </c>
      <c r="K10" t="s">
        <v>57</v>
      </c>
      <c r="L10" t="s">
        <v>29</v>
      </c>
      <c r="M10" t="s">
        <v>23</v>
      </c>
      <c r="N10" t="s">
        <v>58</v>
      </c>
      <c r="O10" t="s">
        <v>44</v>
      </c>
      <c r="P10" t="s">
        <v>59</v>
      </c>
      <c r="Q10" t="s">
        <v>27</v>
      </c>
    </row>
    <row r="11" spans="1:19" x14ac:dyDescent="0.25">
      <c r="A11">
        <v>10</v>
      </c>
      <c r="B11">
        <v>100</v>
      </c>
      <c r="C11">
        <v>10</v>
      </c>
      <c r="D11">
        <v>160</v>
      </c>
      <c r="E11" s="1">
        <v>21639</v>
      </c>
      <c r="F11" s="2">
        <f t="shared" si="0"/>
        <v>6.25E-2</v>
      </c>
      <c r="G11" t="s">
        <v>18</v>
      </c>
      <c r="H11" t="s">
        <v>19</v>
      </c>
      <c r="I11" t="s">
        <v>20</v>
      </c>
      <c r="J11" s="1">
        <v>21639</v>
      </c>
      <c r="K11" t="s">
        <v>60</v>
      </c>
      <c r="L11" t="s">
        <v>42</v>
      </c>
      <c r="M11" t="s">
        <v>23</v>
      </c>
      <c r="N11" t="s">
        <v>61</v>
      </c>
      <c r="O11" t="s">
        <v>36</v>
      </c>
      <c r="P11" s="3" t="s">
        <v>62</v>
      </c>
      <c r="Q11" t="s">
        <v>27</v>
      </c>
    </row>
    <row r="12" spans="1:19" x14ac:dyDescent="0.25">
      <c r="A12">
        <v>11</v>
      </c>
      <c r="B12">
        <v>100</v>
      </c>
      <c r="C12">
        <v>15</v>
      </c>
      <c r="D12">
        <v>192.5</v>
      </c>
      <c r="E12" s="1">
        <v>21632</v>
      </c>
      <c r="F12" s="2">
        <f t="shared" si="0"/>
        <v>7.792207792207792E-2</v>
      </c>
      <c r="G12" t="s">
        <v>18</v>
      </c>
      <c r="H12" t="s">
        <v>19</v>
      </c>
      <c r="I12" t="s">
        <v>20</v>
      </c>
      <c r="J12" s="1">
        <v>21639</v>
      </c>
      <c r="K12" t="s">
        <v>63</v>
      </c>
      <c r="L12" t="s">
        <v>64</v>
      </c>
      <c r="M12" t="s">
        <v>23</v>
      </c>
      <c r="N12" t="s">
        <v>65</v>
      </c>
      <c r="O12" t="s">
        <v>66</v>
      </c>
      <c r="P12" t="s">
        <v>67</v>
      </c>
      <c r="Q12" t="s">
        <v>27</v>
      </c>
    </row>
    <row r="13" spans="1:19" x14ac:dyDescent="0.25">
      <c r="A13">
        <v>12</v>
      </c>
      <c r="B13">
        <v>1000</v>
      </c>
      <c r="C13">
        <v>75</v>
      </c>
      <c r="D13">
        <v>4800</v>
      </c>
      <c r="E13" s="1">
        <v>21374</v>
      </c>
      <c r="F13" s="2">
        <f t="shared" si="0"/>
        <v>1.5625E-2</v>
      </c>
      <c r="G13" t="s">
        <v>18</v>
      </c>
      <c r="H13" t="s">
        <v>19</v>
      </c>
      <c r="I13" t="s">
        <v>20</v>
      </c>
      <c r="J13" s="1">
        <v>21639</v>
      </c>
      <c r="K13" t="s">
        <v>68</v>
      </c>
      <c r="L13" t="s">
        <v>69</v>
      </c>
      <c r="M13" t="s">
        <v>70</v>
      </c>
      <c r="N13" t="s">
        <v>71</v>
      </c>
      <c r="O13" t="s">
        <v>72</v>
      </c>
      <c r="P13" t="s">
        <v>73</v>
      </c>
      <c r="Q13" t="s">
        <v>33</v>
      </c>
    </row>
    <row r="14" spans="1:19" x14ac:dyDescent="0.25">
      <c r="A14">
        <v>13</v>
      </c>
      <c r="B14">
        <v>100</v>
      </c>
      <c r="C14">
        <v>0</v>
      </c>
      <c r="D14">
        <v>105</v>
      </c>
      <c r="E14" s="1">
        <v>21639</v>
      </c>
      <c r="F14" s="2">
        <f t="shared" si="0"/>
        <v>0</v>
      </c>
      <c r="G14" t="s">
        <v>18</v>
      </c>
      <c r="H14" t="s">
        <v>19</v>
      </c>
      <c r="I14" t="s">
        <v>20</v>
      </c>
      <c r="J14" s="1">
        <v>21639</v>
      </c>
      <c r="K14" t="s">
        <v>74</v>
      </c>
      <c r="L14" t="s">
        <v>42</v>
      </c>
      <c r="M14" t="s">
        <v>23</v>
      </c>
      <c r="N14" t="s">
        <v>75</v>
      </c>
      <c r="O14" t="s">
        <v>36</v>
      </c>
      <c r="P14" s="3" t="s">
        <v>76</v>
      </c>
      <c r="Q14" t="s">
        <v>27</v>
      </c>
    </row>
    <row r="15" spans="1:19" x14ac:dyDescent="0.25">
      <c r="A15">
        <v>14</v>
      </c>
      <c r="B15">
        <v>1000</v>
      </c>
      <c r="C15">
        <v>75</v>
      </c>
      <c r="D15">
        <v>4350</v>
      </c>
      <c r="E15" s="1">
        <v>21443</v>
      </c>
      <c r="F15" s="2">
        <f t="shared" si="0"/>
        <v>1.7241379310344827E-2</v>
      </c>
      <c r="G15" t="s">
        <v>18</v>
      </c>
      <c r="H15" t="s">
        <v>19</v>
      </c>
      <c r="I15" t="s">
        <v>20</v>
      </c>
      <c r="J15" s="1">
        <v>21639</v>
      </c>
      <c r="K15" t="s">
        <v>77</v>
      </c>
      <c r="L15" t="s">
        <v>29</v>
      </c>
      <c r="M15" t="s">
        <v>23</v>
      </c>
      <c r="N15" t="s">
        <v>78</v>
      </c>
      <c r="O15" t="s">
        <v>72</v>
      </c>
      <c r="P15" t="s">
        <v>79</v>
      </c>
      <c r="Q15" t="s">
        <v>27</v>
      </c>
    </row>
    <row r="16" spans="1:19" x14ac:dyDescent="0.25">
      <c r="A16">
        <v>15</v>
      </c>
      <c r="B16">
        <v>1000</v>
      </c>
      <c r="C16">
        <v>40</v>
      </c>
      <c r="D16">
        <v>1450</v>
      </c>
      <c r="E16" s="1">
        <v>21289</v>
      </c>
      <c r="F16" s="2">
        <f t="shared" si="0"/>
        <v>2.7586206896551724E-2</v>
      </c>
      <c r="G16" t="s">
        <v>18</v>
      </c>
      <c r="H16" t="s">
        <v>19</v>
      </c>
      <c r="I16" t="s">
        <v>20</v>
      </c>
      <c r="J16" s="1">
        <v>21639</v>
      </c>
      <c r="K16" t="s">
        <v>80</v>
      </c>
      <c r="L16" t="s">
        <v>69</v>
      </c>
      <c r="M16" t="s">
        <v>70</v>
      </c>
      <c r="N16" t="s">
        <v>81</v>
      </c>
      <c r="O16" t="s">
        <v>36</v>
      </c>
      <c r="Q16" t="s">
        <v>33</v>
      </c>
    </row>
    <row r="17" spans="1:17" x14ac:dyDescent="0.25">
      <c r="A17">
        <v>16</v>
      </c>
      <c r="B17">
        <v>10</v>
      </c>
      <c r="C17">
        <v>0.25</v>
      </c>
      <c r="D17">
        <v>9.76</v>
      </c>
      <c r="E17" s="1">
        <v>21447</v>
      </c>
      <c r="F17" s="2">
        <f t="shared" si="0"/>
        <v>2.5614754098360656E-2</v>
      </c>
      <c r="G17" t="s">
        <v>18</v>
      </c>
      <c r="H17" t="s">
        <v>19</v>
      </c>
      <c r="I17" t="s">
        <v>20</v>
      </c>
      <c r="J17" s="1">
        <v>21639</v>
      </c>
      <c r="K17" t="s">
        <v>82</v>
      </c>
      <c r="L17" t="s">
        <v>42</v>
      </c>
      <c r="M17" t="s">
        <v>23</v>
      </c>
      <c r="N17" t="s">
        <v>83</v>
      </c>
      <c r="O17" t="s">
        <v>84</v>
      </c>
      <c r="Q17" t="s">
        <v>27</v>
      </c>
    </row>
    <row r="18" spans="1:17" x14ac:dyDescent="0.25">
      <c r="A18">
        <v>17</v>
      </c>
      <c r="B18">
        <v>1000</v>
      </c>
      <c r="C18">
        <v>0</v>
      </c>
      <c r="D18">
        <v>735</v>
      </c>
      <c r="E18" s="1">
        <v>21609</v>
      </c>
      <c r="F18" s="2">
        <f t="shared" si="0"/>
        <v>0</v>
      </c>
      <c r="G18" t="s">
        <v>18</v>
      </c>
      <c r="H18" t="s">
        <v>19</v>
      </c>
      <c r="I18" t="s">
        <v>20</v>
      </c>
      <c r="J18" s="1">
        <v>21639</v>
      </c>
      <c r="K18" t="s">
        <v>85</v>
      </c>
      <c r="L18" s="4" t="s">
        <v>86</v>
      </c>
      <c r="M18" t="s">
        <v>36</v>
      </c>
      <c r="N18" t="s">
        <v>87</v>
      </c>
      <c r="O18" t="s">
        <v>88</v>
      </c>
      <c r="P18" t="s">
        <v>89</v>
      </c>
      <c r="Q18" t="s">
        <v>27</v>
      </c>
    </row>
    <row r="19" spans="1:17" x14ac:dyDescent="0.25">
      <c r="A19">
        <v>18</v>
      </c>
      <c r="B19">
        <v>10</v>
      </c>
      <c r="C19">
        <v>0</v>
      </c>
      <c r="D19">
        <v>14.75</v>
      </c>
      <c r="E19" s="1">
        <v>20925</v>
      </c>
      <c r="F19" s="2">
        <f t="shared" si="0"/>
        <v>0</v>
      </c>
      <c r="G19" t="s">
        <v>18</v>
      </c>
      <c r="H19" t="s">
        <v>19</v>
      </c>
      <c r="I19" t="s">
        <v>20</v>
      </c>
      <c r="J19" s="1">
        <v>21639</v>
      </c>
      <c r="K19" t="s">
        <v>90</v>
      </c>
      <c r="L19" t="s">
        <v>64</v>
      </c>
      <c r="M19" t="s">
        <v>23</v>
      </c>
      <c r="N19" t="s">
        <v>91</v>
      </c>
      <c r="O19" t="s">
        <v>25</v>
      </c>
      <c r="Q19" t="s">
        <v>27</v>
      </c>
    </row>
    <row r="20" spans="1:17" x14ac:dyDescent="0.25">
      <c r="A20">
        <v>19</v>
      </c>
      <c r="B20">
        <v>250</v>
      </c>
      <c r="C20">
        <v>15</v>
      </c>
      <c r="D20">
        <v>396.25</v>
      </c>
      <c r="E20" s="1">
        <v>21627</v>
      </c>
      <c r="F20" s="2">
        <f t="shared" si="0"/>
        <v>3.7854889589905363E-2</v>
      </c>
      <c r="G20" t="s">
        <v>18</v>
      </c>
      <c r="H20" t="s">
        <v>19</v>
      </c>
      <c r="I20" t="s">
        <v>20</v>
      </c>
      <c r="J20" s="1">
        <v>21639</v>
      </c>
      <c r="K20" t="s">
        <v>92</v>
      </c>
      <c r="L20" t="s">
        <v>86</v>
      </c>
      <c r="M20" t="s">
        <v>23</v>
      </c>
      <c r="N20" t="s">
        <v>93</v>
      </c>
      <c r="O20" t="s">
        <v>94</v>
      </c>
      <c r="Q20" t="s">
        <v>27</v>
      </c>
    </row>
    <row r="21" spans="1:17" x14ac:dyDescent="0.25">
      <c r="A21">
        <v>20</v>
      </c>
      <c r="B21">
        <v>100</v>
      </c>
      <c r="C21">
        <v>18</v>
      </c>
      <c r="D21">
        <v>390</v>
      </c>
      <c r="E21" s="1">
        <v>21592</v>
      </c>
      <c r="F21" s="2">
        <f t="shared" si="0"/>
        <v>4.6153846153846156E-2</v>
      </c>
      <c r="G21" t="s">
        <v>18</v>
      </c>
      <c r="H21" t="s">
        <v>19</v>
      </c>
      <c r="I21" t="s">
        <v>20</v>
      </c>
      <c r="J21" s="1">
        <v>21639</v>
      </c>
      <c r="K21" t="s">
        <v>95</v>
      </c>
      <c r="L21" t="s">
        <v>69</v>
      </c>
      <c r="M21" t="s">
        <v>23</v>
      </c>
      <c r="N21" t="s">
        <v>96</v>
      </c>
      <c r="O21" t="s">
        <v>97</v>
      </c>
      <c r="Q21" t="s">
        <v>33</v>
      </c>
    </row>
    <row r="22" spans="1:17" x14ac:dyDescent="0.25">
      <c r="A22">
        <v>21</v>
      </c>
      <c r="B22">
        <v>100</v>
      </c>
      <c r="C22">
        <v>8</v>
      </c>
      <c r="D22">
        <v>133</v>
      </c>
      <c r="E22" s="1">
        <v>21633</v>
      </c>
      <c r="F22" s="2">
        <f t="shared" si="0"/>
        <v>6.0150375939849621E-2</v>
      </c>
      <c r="G22" t="s">
        <v>18</v>
      </c>
      <c r="H22" t="s">
        <v>19</v>
      </c>
      <c r="I22" t="s">
        <v>20</v>
      </c>
      <c r="J22" s="1">
        <v>21639</v>
      </c>
      <c r="K22" t="s">
        <v>98</v>
      </c>
      <c r="L22" t="s">
        <v>42</v>
      </c>
      <c r="M22" t="s">
        <v>23</v>
      </c>
      <c r="N22" t="s">
        <v>99</v>
      </c>
      <c r="O22" t="s">
        <v>100</v>
      </c>
      <c r="Q22" t="s">
        <v>27</v>
      </c>
    </row>
    <row r="23" spans="1:17" x14ac:dyDescent="0.25">
      <c r="A23">
        <v>22</v>
      </c>
      <c r="B23">
        <v>50</v>
      </c>
      <c r="C23">
        <v>5</v>
      </c>
      <c r="D23">
        <v>46</v>
      </c>
      <c r="E23" s="1">
        <v>21494</v>
      </c>
      <c r="F23" s="2">
        <f t="shared" si="0"/>
        <v>0.10869565217391304</v>
      </c>
      <c r="G23" t="s">
        <v>18</v>
      </c>
      <c r="H23" t="s">
        <v>19</v>
      </c>
      <c r="I23" t="s">
        <v>20</v>
      </c>
      <c r="J23" s="1">
        <v>21639</v>
      </c>
      <c r="K23" t="s">
        <v>101</v>
      </c>
      <c r="L23" t="s">
        <v>69</v>
      </c>
      <c r="M23" t="s">
        <v>70</v>
      </c>
      <c r="N23" t="s">
        <v>102</v>
      </c>
      <c r="O23" t="s">
        <v>36</v>
      </c>
      <c r="P23" s="3" t="s">
        <v>103</v>
      </c>
      <c r="Q23" t="s">
        <v>33</v>
      </c>
    </row>
    <row r="24" spans="1:17" x14ac:dyDescent="0.25">
      <c r="A24">
        <v>23</v>
      </c>
      <c r="B24">
        <v>100</v>
      </c>
      <c r="C24">
        <v>12</v>
      </c>
      <c r="D24">
        <v>160</v>
      </c>
      <c r="E24" s="1">
        <v>21606</v>
      </c>
      <c r="F24" s="2">
        <f t="shared" si="0"/>
        <v>7.4999999999999997E-2</v>
      </c>
      <c r="G24" t="s">
        <v>18</v>
      </c>
      <c r="H24" t="s">
        <v>19</v>
      </c>
      <c r="I24" t="s">
        <v>20</v>
      </c>
      <c r="J24" s="1">
        <v>21639</v>
      </c>
      <c r="K24" t="s">
        <v>104</v>
      </c>
      <c r="L24" t="s">
        <v>39</v>
      </c>
      <c r="M24" t="s">
        <v>23</v>
      </c>
      <c r="N24" t="s">
        <v>105</v>
      </c>
      <c r="O24" t="s">
        <v>97</v>
      </c>
      <c r="Q24" t="s">
        <v>27</v>
      </c>
    </row>
    <row r="25" spans="1:17" x14ac:dyDescent="0.25">
      <c r="A25">
        <v>24</v>
      </c>
      <c r="B25">
        <v>100</v>
      </c>
      <c r="C25">
        <v>5</v>
      </c>
      <c r="D25">
        <v>87</v>
      </c>
      <c r="E25" s="1">
        <v>21639</v>
      </c>
      <c r="F25" s="2">
        <f t="shared" si="0"/>
        <v>5.7471264367816091E-2</v>
      </c>
      <c r="G25" t="s">
        <v>18</v>
      </c>
      <c r="H25" t="s">
        <v>19</v>
      </c>
      <c r="I25" t="s">
        <v>20</v>
      </c>
      <c r="J25" s="1">
        <v>21639</v>
      </c>
      <c r="K25" t="s">
        <v>106</v>
      </c>
      <c r="L25" t="s">
        <v>39</v>
      </c>
      <c r="M25" t="s">
        <v>23</v>
      </c>
      <c r="N25" t="s">
        <v>107</v>
      </c>
      <c r="O25" t="s">
        <v>108</v>
      </c>
      <c r="P25" t="s">
        <v>67</v>
      </c>
      <c r="Q25" t="s">
        <v>27</v>
      </c>
    </row>
    <row r="26" spans="1:17" x14ac:dyDescent="0.25">
      <c r="A26">
        <v>25</v>
      </c>
      <c r="B26">
        <v>100</v>
      </c>
      <c r="C26">
        <v>6</v>
      </c>
      <c r="D26">
        <v>57.5</v>
      </c>
      <c r="E26" s="1">
        <v>21618</v>
      </c>
      <c r="F26" s="2">
        <f t="shared" si="0"/>
        <v>0.10434782608695652</v>
      </c>
      <c r="G26" t="s">
        <v>18</v>
      </c>
      <c r="H26" t="s">
        <v>19</v>
      </c>
      <c r="I26" t="s">
        <v>20</v>
      </c>
      <c r="J26" s="1">
        <v>21639</v>
      </c>
      <c r="K26" t="s">
        <v>109</v>
      </c>
      <c r="L26" t="s">
        <v>42</v>
      </c>
      <c r="M26" t="s">
        <v>23</v>
      </c>
      <c r="N26" t="s">
        <v>110</v>
      </c>
      <c r="O26" t="s">
        <v>111</v>
      </c>
      <c r="P26" s="3" t="s">
        <v>112</v>
      </c>
      <c r="Q26" t="s">
        <v>27</v>
      </c>
    </row>
    <row r="27" spans="1:17" x14ac:dyDescent="0.25">
      <c r="A27">
        <v>26</v>
      </c>
      <c r="B27">
        <v>100</v>
      </c>
      <c r="C27">
        <v>10</v>
      </c>
      <c r="D27">
        <v>123</v>
      </c>
      <c r="E27" s="1">
        <v>21635</v>
      </c>
      <c r="F27" s="2">
        <f t="shared" si="0"/>
        <v>8.1300813008130079E-2</v>
      </c>
      <c r="G27" t="s">
        <v>18</v>
      </c>
      <c r="H27" t="s">
        <v>19</v>
      </c>
      <c r="I27" t="s">
        <v>20</v>
      </c>
      <c r="J27" s="1">
        <v>21639</v>
      </c>
      <c r="K27" t="s">
        <v>113</v>
      </c>
      <c r="L27" t="s">
        <v>69</v>
      </c>
      <c r="M27" t="s">
        <v>70</v>
      </c>
      <c r="N27" t="s">
        <v>114</v>
      </c>
      <c r="O27" t="s">
        <v>44</v>
      </c>
      <c r="Q27" t="s">
        <v>33</v>
      </c>
    </row>
    <row r="28" spans="1:17" x14ac:dyDescent="0.25">
      <c r="A28">
        <v>27</v>
      </c>
      <c r="B28">
        <v>10</v>
      </c>
      <c r="C28">
        <v>0</v>
      </c>
      <c r="D28">
        <v>9.76</v>
      </c>
      <c r="E28" s="1">
        <v>21625</v>
      </c>
      <c r="F28" s="2">
        <f t="shared" si="0"/>
        <v>0</v>
      </c>
      <c r="G28" t="s">
        <v>18</v>
      </c>
      <c r="H28" t="s">
        <v>19</v>
      </c>
      <c r="I28" t="s">
        <v>20</v>
      </c>
      <c r="J28" s="1">
        <v>21639</v>
      </c>
      <c r="K28" t="s">
        <v>115</v>
      </c>
      <c r="L28" t="s">
        <v>39</v>
      </c>
      <c r="M28" t="s">
        <v>23</v>
      </c>
      <c r="N28" t="s">
        <v>116</v>
      </c>
      <c r="O28" t="s">
        <v>36</v>
      </c>
      <c r="P28" t="s">
        <v>117</v>
      </c>
      <c r="Q28" t="s">
        <v>27</v>
      </c>
    </row>
    <row r="29" spans="1:17" x14ac:dyDescent="0.25">
      <c r="A29">
        <v>28</v>
      </c>
      <c r="B29">
        <v>100</v>
      </c>
      <c r="C29">
        <v>0</v>
      </c>
      <c r="D29">
        <v>77</v>
      </c>
      <c r="E29" s="1">
        <v>21473</v>
      </c>
      <c r="F29" s="2">
        <f t="shared" si="0"/>
        <v>0</v>
      </c>
      <c r="G29" t="s">
        <v>18</v>
      </c>
      <c r="H29" t="s">
        <v>19</v>
      </c>
      <c r="I29" t="s">
        <v>20</v>
      </c>
      <c r="J29" s="1">
        <v>21639</v>
      </c>
      <c r="K29" t="s">
        <v>118</v>
      </c>
      <c r="L29" t="s">
        <v>69</v>
      </c>
      <c r="M29" t="s">
        <v>70</v>
      </c>
      <c r="N29" t="s">
        <v>119</v>
      </c>
      <c r="O29" t="s">
        <v>36</v>
      </c>
      <c r="P29" t="s">
        <v>120</v>
      </c>
      <c r="Q29" t="s">
        <v>33</v>
      </c>
    </row>
    <row r="30" spans="1:17" x14ac:dyDescent="0.25">
      <c r="A30">
        <v>29</v>
      </c>
      <c r="B30">
        <v>25</v>
      </c>
      <c r="C30">
        <v>2.4</v>
      </c>
      <c r="D30">
        <v>35.25</v>
      </c>
      <c r="E30" s="1">
        <v>21426</v>
      </c>
      <c r="F30" s="2">
        <f t="shared" si="0"/>
        <v>6.8085106382978725E-2</v>
      </c>
      <c r="G30" t="s">
        <v>18</v>
      </c>
      <c r="H30" t="s">
        <v>19</v>
      </c>
      <c r="I30" t="s">
        <v>20</v>
      </c>
      <c r="J30" s="1">
        <v>21639</v>
      </c>
      <c r="K30" t="s">
        <v>121</v>
      </c>
      <c r="L30" t="s">
        <v>69</v>
      </c>
      <c r="M30" t="s">
        <v>70</v>
      </c>
      <c r="N30" t="s">
        <v>122</v>
      </c>
      <c r="O30" t="s">
        <v>100</v>
      </c>
      <c r="P30" s="3" t="s">
        <v>123</v>
      </c>
      <c r="Q30" t="s">
        <v>33</v>
      </c>
    </row>
    <row r="31" spans="1:17" x14ac:dyDescent="0.25">
      <c r="A31">
        <v>30</v>
      </c>
      <c r="B31">
        <v>10</v>
      </c>
      <c r="C31">
        <v>0</v>
      </c>
      <c r="D31">
        <v>9.76</v>
      </c>
      <c r="E31" s="1">
        <v>21467</v>
      </c>
      <c r="F31" s="2">
        <f t="shared" si="0"/>
        <v>0</v>
      </c>
      <c r="G31" t="s">
        <v>18</v>
      </c>
      <c r="H31" t="s">
        <v>19</v>
      </c>
      <c r="I31" t="s">
        <v>20</v>
      </c>
      <c r="J31" s="1">
        <v>21639</v>
      </c>
      <c r="K31" t="s">
        <v>124</v>
      </c>
      <c r="L31" t="s">
        <v>29</v>
      </c>
      <c r="M31" t="s">
        <v>23</v>
      </c>
      <c r="N31" t="s">
        <v>125</v>
      </c>
      <c r="O31" t="s">
        <v>126</v>
      </c>
      <c r="P31" t="s">
        <v>127</v>
      </c>
      <c r="Q31" t="s">
        <v>27</v>
      </c>
    </row>
    <row r="32" spans="1:17" x14ac:dyDescent="0.25">
      <c r="A32">
        <v>31</v>
      </c>
      <c r="B32">
        <v>10</v>
      </c>
      <c r="C32">
        <v>2</v>
      </c>
      <c r="D32">
        <v>45</v>
      </c>
      <c r="E32" s="1">
        <v>21635</v>
      </c>
      <c r="F32" s="2">
        <f t="shared" si="0"/>
        <v>4.4444444444444446E-2</v>
      </c>
      <c r="G32" t="s">
        <v>18</v>
      </c>
      <c r="H32" t="s">
        <v>19</v>
      </c>
      <c r="I32" t="s">
        <v>20</v>
      </c>
      <c r="J32" s="1">
        <v>21639</v>
      </c>
      <c r="K32" t="s">
        <v>128</v>
      </c>
      <c r="L32" t="s">
        <v>29</v>
      </c>
      <c r="M32" t="s">
        <v>36</v>
      </c>
      <c r="N32" t="s">
        <v>129</v>
      </c>
      <c r="O32" t="s">
        <v>97</v>
      </c>
      <c r="P32" t="s">
        <v>130</v>
      </c>
      <c r="Q32" t="s">
        <v>27</v>
      </c>
    </row>
    <row r="33" spans="1:18" x14ac:dyDescent="0.25">
      <c r="A33">
        <v>32</v>
      </c>
      <c r="B33">
        <v>1000</v>
      </c>
      <c r="C33">
        <v>0</v>
      </c>
      <c r="D33">
        <v>428.75</v>
      </c>
      <c r="E33" s="1">
        <v>21601</v>
      </c>
      <c r="F33" s="2">
        <f t="shared" si="0"/>
        <v>0</v>
      </c>
      <c r="G33" t="s">
        <v>18</v>
      </c>
      <c r="H33" t="s">
        <v>19</v>
      </c>
      <c r="I33" t="s">
        <v>20</v>
      </c>
      <c r="J33" s="1">
        <v>21639</v>
      </c>
      <c r="K33" t="s">
        <v>131</v>
      </c>
      <c r="L33" t="s">
        <v>64</v>
      </c>
      <c r="M33" t="s">
        <v>23</v>
      </c>
      <c r="N33" t="s">
        <v>132</v>
      </c>
      <c r="O33" t="s">
        <v>36</v>
      </c>
      <c r="Q33" t="s">
        <v>27</v>
      </c>
    </row>
    <row r="34" spans="1:18" x14ac:dyDescent="0.25">
      <c r="A34">
        <v>33</v>
      </c>
      <c r="B34">
        <v>100</v>
      </c>
      <c r="C34">
        <v>0</v>
      </c>
      <c r="D34">
        <v>125</v>
      </c>
      <c r="E34" s="1">
        <v>21639</v>
      </c>
      <c r="F34" s="2">
        <f t="shared" si="0"/>
        <v>0</v>
      </c>
      <c r="G34" t="s">
        <v>18</v>
      </c>
      <c r="H34" t="s">
        <v>19</v>
      </c>
      <c r="I34" t="s">
        <v>20</v>
      </c>
      <c r="J34" s="1">
        <v>21639</v>
      </c>
      <c r="K34" t="s">
        <v>133</v>
      </c>
      <c r="L34" t="s">
        <v>42</v>
      </c>
      <c r="M34" t="s">
        <v>23</v>
      </c>
      <c r="N34" t="s">
        <v>134</v>
      </c>
      <c r="O34" t="s">
        <v>36</v>
      </c>
      <c r="Q34" t="s">
        <v>27</v>
      </c>
    </row>
    <row r="35" spans="1:18" x14ac:dyDescent="0.25">
      <c r="A35">
        <v>34</v>
      </c>
      <c r="B35">
        <v>10</v>
      </c>
      <c r="C35">
        <v>0.75</v>
      </c>
      <c r="D35">
        <v>12</v>
      </c>
      <c r="E35" s="1">
        <v>21639</v>
      </c>
      <c r="F35" s="2">
        <f t="shared" si="0"/>
        <v>6.25E-2</v>
      </c>
      <c r="G35" t="s">
        <v>18</v>
      </c>
      <c r="H35" t="s">
        <v>19</v>
      </c>
      <c r="I35" t="s">
        <v>20</v>
      </c>
      <c r="J35" s="1">
        <v>21639</v>
      </c>
      <c r="K35" t="s">
        <v>135</v>
      </c>
      <c r="L35" t="s">
        <v>22</v>
      </c>
      <c r="M35" t="s">
        <v>23</v>
      </c>
      <c r="N35" t="s">
        <v>136</v>
      </c>
      <c r="O35" t="s">
        <v>31</v>
      </c>
      <c r="P35" t="s">
        <v>137</v>
      </c>
      <c r="Q35" t="s">
        <v>27</v>
      </c>
    </row>
    <row r="36" spans="1:18" x14ac:dyDescent="0.25">
      <c r="A36">
        <v>35</v>
      </c>
      <c r="B36">
        <v>100</v>
      </c>
      <c r="C36">
        <v>20</v>
      </c>
      <c r="D36">
        <v>251.25</v>
      </c>
      <c r="E36" s="1">
        <v>21639</v>
      </c>
      <c r="F36" s="2">
        <f t="shared" si="0"/>
        <v>7.9601990049751242E-2</v>
      </c>
      <c r="G36" t="s">
        <v>18</v>
      </c>
      <c r="H36" t="s">
        <v>19</v>
      </c>
      <c r="I36" t="s">
        <v>20</v>
      </c>
      <c r="J36" s="1">
        <v>21639</v>
      </c>
      <c r="K36" t="s">
        <v>138</v>
      </c>
      <c r="L36" t="s">
        <v>69</v>
      </c>
      <c r="M36" t="s">
        <v>70</v>
      </c>
      <c r="N36" t="s">
        <v>139</v>
      </c>
      <c r="O36" t="s">
        <v>140</v>
      </c>
      <c r="P36" s="3" t="s">
        <v>141</v>
      </c>
      <c r="Q36" t="s">
        <v>33</v>
      </c>
    </row>
    <row r="37" spans="1:18" x14ac:dyDescent="0.25">
      <c r="A37">
        <v>36</v>
      </c>
      <c r="B37">
        <v>100</v>
      </c>
      <c r="C37">
        <v>0</v>
      </c>
      <c r="D37">
        <v>85</v>
      </c>
      <c r="E37" s="1">
        <v>21632</v>
      </c>
      <c r="F37" s="2">
        <f t="shared" si="0"/>
        <v>0</v>
      </c>
      <c r="G37" t="s">
        <v>18</v>
      </c>
      <c r="H37" t="s">
        <v>19</v>
      </c>
      <c r="I37" t="s">
        <v>20</v>
      </c>
      <c r="J37" s="1">
        <v>21639</v>
      </c>
      <c r="K37" t="s">
        <v>142</v>
      </c>
      <c r="L37" t="s">
        <v>42</v>
      </c>
      <c r="M37" t="s">
        <v>23</v>
      </c>
      <c r="N37" t="s">
        <v>143</v>
      </c>
      <c r="O37" t="s">
        <v>94</v>
      </c>
      <c r="Q37" t="s">
        <v>27</v>
      </c>
    </row>
    <row r="38" spans="1:18" x14ac:dyDescent="0.25">
      <c r="A38">
        <v>37</v>
      </c>
      <c r="B38">
        <v>1000</v>
      </c>
      <c r="C38">
        <v>75</v>
      </c>
      <c r="D38">
        <v>4525</v>
      </c>
      <c r="E38" s="1">
        <v>21579</v>
      </c>
      <c r="F38" s="2">
        <f t="shared" si="0"/>
        <v>1.6574585635359115E-2</v>
      </c>
      <c r="G38" t="s">
        <v>18</v>
      </c>
      <c r="H38" t="s">
        <v>19</v>
      </c>
      <c r="I38" t="s">
        <v>20</v>
      </c>
      <c r="J38" s="1">
        <v>21639</v>
      </c>
      <c r="K38" t="s">
        <v>144</v>
      </c>
      <c r="L38" t="s">
        <v>64</v>
      </c>
      <c r="M38" t="s">
        <v>23</v>
      </c>
      <c r="N38" t="s">
        <v>145</v>
      </c>
      <c r="O38" t="s">
        <v>72</v>
      </c>
      <c r="P38" s="3" t="s">
        <v>146</v>
      </c>
      <c r="Q38" t="s">
        <v>27</v>
      </c>
    </row>
    <row r="39" spans="1:18" x14ac:dyDescent="0.25">
      <c r="A39">
        <v>38</v>
      </c>
      <c r="B39">
        <v>10</v>
      </c>
      <c r="C39">
        <v>0.42</v>
      </c>
      <c r="D39">
        <v>11.04</v>
      </c>
      <c r="E39" s="1">
        <v>21632</v>
      </c>
      <c r="F39" s="2">
        <f t="shared" si="0"/>
        <v>3.8043478260869568E-2</v>
      </c>
      <c r="G39" t="s">
        <v>18</v>
      </c>
      <c r="H39" t="s">
        <v>19</v>
      </c>
      <c r="I39" t="s">
        <v>147</v>
      </c>
      <c r="J39" s="1">
        <v>21639</v>
      </c>
      <c r="K39" t="s">
        <v>148</v>
      </c>
      <c r="L39" t="s">
        <v>69</v>
      </c>
      <c r="M39" t="s">
        <v>70</v>
      </c>
      <c r="N39" t="s">
        <v>149</v>
      </c>
      <c r="O39" t="s">
        <v>36</v>
      </c>
      <c r="P39" s="3" t="s">
        <v>150</v>
      </c>
      <c r="Q39" t="s">
        <v>33</v>
      </c>
    </row>
    <row r="40" spans="1:18" x14ac:dyDescent="0.25">
      <c r="A40">
        <v>39</v>
      </c>
      <c r="B40">
        <v>50</v>
      </c>
      <c r="C40">
        <v>5</v>
      </c>
      <c r="D40">
        <v>64</v>
      </c>
      <c r="E40" s="1">
        <v>21516</v>
      </c>
      <c r="F40" s="2">
        <f t="shared" si="0"/>
        <v>7.8125E-2</v>
      </c>
      <c r="G40" t="s">
        <v>18</v>
      </c>
      <c r="H40" t="s">
        <v>19</v>
      </c>
      <c r="I40" t="s">
        <v>147</v>
      </c>
      <c r="J40" s="1">
        <v>21639</v>
      </c>
      <c r="K40" t="s">
        <v>151</v>
      </c>
      <c r="L40" t="s">
        <v>69</v>
      </c>
      <c r="M40" t="s">
        <v>70</v>
      </c>
      <c r="N40" t="s">
        <v>152</v>
      </c>
      <c r="O40" t="s">
        <v>36</v>
      </c>
      <c r="P40" t="s">
        <v>153</v>
      </c>
      <c r="Q40" t="s">
        <v>33</v>
      </c>
    </row>
    <row r="41" spans="1:18" x14ac:dyDescent="0.25">
      <c r="A41">
        <v>40</v>
      </c>
      <c r="B41">
        <v>10</v>
      </c>
      <c r="C41">
        <v>0.6</v>
      </c>
      <c r="D41">
        <v>8.5</v>
      </c>
      <c r="E41" s="1">
        <v>21639</v>
      </c>
      <c r="F41" s="2">
        <f t="shared" si="0"/>
        <v>7.0588235294117646E-2</v>
      </c>
      <c r="G41" t="s">
        <v>18</v>
      </c>
      <c r="H41" t="s">
        <v>19</v>
      </c>
      <c r="I41" t="s">
        <v>147</v>
      </c>
      <c r="J41" s="1">
        <v>21639</v>
      </c>
      <c r="K41" t="s">
        <v>154</v>
      </c>
      <c r="L41" t="s">
        <v>47</v>
      </c>
      <c r="M41" t="s">
        <v>23</v>
      </c>
      <c r="N41" t="s">
        <v>155</v>
      </c>
      <c r="O41" t="s">
        <v>36</v>
      </c>
      <c r="P41" s="3"/>
      <c r="Q41" t="s">
        <v>27</v>
      </c>
    </row>
    <row r="42" spans="1:18" x14ac:dyDescent="0.25">
      <c r="A42">
        <v>41</v>
      </c>
      <c r="B42">
        <v>10</v>
      </c>
      <c r="C42">
        <v>0.5</v>
      </c>
      <c r="D42">
        <v>7</v>
      </c>
      <c r="E42" s="1">
        <v>21621</v>
      </c>
      <c r="F42" s="2">
        <f t="shared" si="0"/>
        <v>7.1428571428571425E-2</v>
      </c>
      <c r="G42" t="s">
        <v>18</v>
      </c>
      <c r="H42" t="s">
        <v>19</v>
      </c>
      <c r="I42" t="s">
        <v>147</v>
      </c>
      <c r="J42" s="1">
        <v>21639</v>
      </c>
      <c r="K42" t="s">
        <v>156</v>
      </c>
      <c r="L42" t="s">
        <v>47</v>
      </c>
      <c r="M42" t="s">
        <v>23</v>
      </c>
      <c r="N42" t="s">
        <v>157</v>
      </c>
      <c r="O42" t="s">
        <v>36</v>
      </c>
      <c r="P42" s="3"/>
      <c r="Q42" t="s">
        <v>27</v>
      </c>
    </row>
    <row r="43" spans="1:18" x14ac:dyDescent="0.25">
      <c r="A43">
        <v>42</v>
      </c>
      <c r="B43">
        <v>50</v>
      </c>
      <c r="C43">
        <v>3.5</v>
      </c>
      <c r="D43">
        <v>51</v>
      </c>
      <c r="E43" s="1">
        <v>21132</v>
      </c>
      <c r="F43" s="2">
        <f t="shared" si="0"/>
        <v>6.8627450980392163E-2</v>
      </c>
      <c r="G43" t="s">
        <v>18</v>
      </c>
      <c r="H43" t="s">
        <v>19</v>
      </c>
      <c r="I43" t="s">
        <v>147</v>
      </c>
      <c r="J43" s="1">
        <v>21639</v>
      </c>
      <c r="K43" t="s">
        <v>158</v>
      </c>
      <c r="L43" t="s">
        <v>159</v>
      </c>
      <c r="M43" t="s">
        <v>23</v>
      </c>
      <c r="N43" t="s">
        <v>160</v>
      </c>
      <c r="O43" t="s">
        <v>36</v>
      </c>
      <c r="P43" s="3"/>
      <c r="Q43" t="s">
        <v>27</v>
      </c>
    </row>
    <row r="44" spans="1:18" x14ac:dyDescent="0.25">
      <c r="A44">
        <v>43</v>
      </c>
      <c r="B44">
        <v>50</v>
      </c>
      <c r="C44">
        <v>3.75</v>
      </c>
      <c r="D44">
        <v>61.5</v>
      </c>
      <c r="E44" s="1">
        <v>21586</v>
      </c>
      <c r="F44" s="2">
        <f t="shared" si="0"/>
        <v>6.097560975609756E-2</v>
      </c>
      <c r="G44" t="s">
        <v>18</v>
      </c>
      <c r="H44" t="s">
        <v>19</v>
      </c>
      <c r="I44" t="s">
        <v>147</v>
      </c>
      <c r="J44" s="1">
        <v>21639</v>
      </c>
      <c r="K44" t="s">
        <v>161</v>
      </c>
      <c r="L44" t="s">
        <v>69</v>
      </c>
      <c r="M44" t="s">
        <v>70</v>
      </c>
      <c r="N44" t="s">
        <v>162</v>
      </c>
      <c r="O44" t="s">
        <v>36</v>
      </c>
      <c r="P44" t="s">
        <v>163</v>
      </c>
      <c r="Q44" t="s">
        <v>33</v>
      </c>
    </row>
    <row r="45" spans="1:18" s="5" customFormat="1" x14ac:dyDescent="0.25">
      <c r="A45">
        <v>44</v>
      </c>
      <c r="B45" s="5">
        <v>100</v>
      </c>
      <c r="C45" s="5">
        <v>2.5</v>
      </c>
      <c r="D45" s="5">
        <v>72</v>
      </c>
      <c r="E45" s="6">
        <v>21639</v>
      </c>
      <c r="F45" s="7">
        <f t="shared" si="0"/>
        <v>3.4722222222222224E-2</v>
      </c>
      <c r="G45" s="5" t="s">
        <v>18</v>
      </c>
      <c r="H45" t="s">
        <v>19</v>
      </c>
      <c r="I45" s="5" t="s">
        <v>147</v>
      </c>
      <c r="J45" s="6">
        <v>21639</v>
      </c>
      <c r="K45" s="5" t="s">
        <v>164</v>
      </c>
      <c r="L45" s="5" t="s">
        <v>42</v>
      </c>
      <c r="M45" s="5" t="s">
        <v>23</v>
      </c>
      <c r="N45" s="5" t="s">
        <v>165</v>
      </c>
      <c r="P45" s="8"/>
      <c r="Q45" s="5" t="s">
        <v>27</v>
      </c>
      <c r="R45"/>
    </row>
    <row r="46" spans="1:18" x14ac:dyDescent="0.25">
      <c r="A46">
        <v>45</v>
      </c>
      <c r="B46">
        <v>100</v>
      </c>
      <c r="C46">
        <v>5</v>
      </c>
      <c r="D46">
        <v>113.75</v>
      </c>
      <c r="E46" s="1">
        <v>21639</v>
      </c>
      <c r="F46" s="2">
        <f t="shared" si="0"/>
        <v>4.3956043956043959E-2</v>
      </c>
      <c r="G46" t="s">
        <v>18</v>
      </c>
      <c r="H46" t="s">
        <v>19</v>
      </c>
      <c r="I46" t="s">
        <v>147</v>
      </c>
      <c r="J46" s="1">
        <v>21639</v>
      </c>
      <c r="K46" t="s">
        <v>166</v>
      </c>
      <c r="L46" t="s">
        <v>167</v>
      </c>
      <c r="M46" t="s">
        <v>23</v>
      </c>
      <c r="N46" t="s">
        <v>168</v>
      </c>
      <c r="O46" t="s">
        <v>36</v>
      </c>
      <c r="P46" s="3"/>
      <c r="Q46" t="s">
        <v>27</v>
      </c>
    </row>
    <row r="47" spans="1:18" x14ac:dyDescent="0.25">
      <c r="A47">
        <v>46</v>
      </c>
      <c r="B47">
        <v>100</v>
      </c>
      <c r="C47">
        <v>5</v>
      </c>
      <c r="D47">
        <v>105</v>
      </c>
      <c r="E47" s="1">
        <v>21639</v>
      </c>
      <c r="F47" s="2">
        <f t="shared" si="0"/>
        <v>4.7619047619047616E-2</v>
      </c>
      <c r="G47" t="s">
        <v>18</v>
      </c>
      <c r="H47" t="s">
        <v>19</v>
      </c>
      <c r="I47" t="s">
        <v>147</v>
      </c>
      <c r="J47" s="1">
        <v>21639</v>
      </c>
      <c r="K47" t="s">
        <v>169</v>
      </c>
      <c r="L47" t="s">
        <v>39</v>
      </c>
      <c r="M47" t="s">
        <v>23</v>
      </c>
      <c r="N47" t="s">
        <v>170</v>
      </c>
      <c r="O47" t="s">
        <v>36</v>
      </c>
      <c r="P47" t="s">
        <v>171</v>
      </c>
      <c r="Q47" t="s">
        <v>27</v>
      </c>
    </row>
    <row r="48" spans="1:18" x14ac:dyDescent="0.25">
      <c r="A48">
        <v>47</v>
      </c>
      <c r="B48">
        <v>10</v>
      </c>
      <c r="C48">
        <v>0.45</v>
      </c>
      <c r="D48">
        <v>12.32</v>
      </c>
      <c r="E48" s="1">
        <v>21369</v>
      </c>
      <c r="F48" s="2">
        <f t="shared" si="0"/>
        <v>3.6525974025974024E-2</v>
      </c>
      <c r="G48" t="s">
        <v>18</v>
      </c>
      <c r="H48" t="s">
        <v>19</v>
      </c>
      <c r="I48" t="s">
        <v>147</v>
      </c>
      <c r="J48" s="1">
        <v>21639</v>
      </c>
      <c r="K48" t="s">
        <v>172</v>
      </c>
      <c r="L48" t="s">
        <v>42</v>
      </c>
      <c r="M48" t="s">
        <v>23</v>
      </c>
      <c r="N48" t="s">
        <v>173</v>
      </c>
      <c r="O48" t="s">
        <v>36</v>
      </c>
      <c r="P48" s="3"/>
      <c r="Q48" t="s">
        <v>27</v>
      </c>
    </row>
    <row r="49" spans="1:18" x14ac:dyDescent="0.25">
      <c r="A49">
        <v>48</v>
      </c>
      <c r="B49">
        <v>100</v>
      </c>
      <c r="C49">
        <v>2.5</v>
      </c>
      <c r="D49">
        <v>111.5</v>
      </c>
      <c r="E49" s="1">
        <v>21629</v>
      </c>
      <c r="F49" s="2">
        <f t="shared" si="0"/>
        <v>2.2421524663677129E-2</v>
      </c>
      <c r="G49" t="s">
        <v>18</v>
      </c>
      <c r="H49" t="s">
        <v>19</v>
      </c>
      <c r="I49" t="s">
        <v>147</v>
      </c>
      <c r="J49" s="1">
        <v>21639</v>
      </c>
      <c r="K49" t="s">
        <v>174</v>
      </c>
      <c r="L49" t="s">
        <v>29</v>
      </c>
      <c r="M49" t="s">
        <v>23</v>
      </c>
      <c r="N49" t="s">
        <v>175</v>
      </c>
      <c r="O49" t="s">
        <v>176</v>
      </c>
      <c r="P49" s="3"/>
      <c r="Q49" t="s">
        <v>27</v>
      </c>
    </row>
    <row r="50" spans="1:18" x14ac:dyDescent="0.25">
      <c r="A50">
        <v>49</v>
      </c>
      <c r="B50">
        <v>10</v>
      </c>
      <c r="C50">
        <v>0.3</v>
      </c>
      <c r="D50">
        <v>9.4</v>
      </c>
      <c r="E50" s="1">
        <v>21639</v>
      </c>
      <c r="F50" s="2">
        <f t="shared" si="0"/>
        <v>3.1914893617021274E-2</v>
      </c>
      <c r="G50" t="s">
        <v>18</v>
      </c>
      <c r="H50" t="s">
        <v>19</v>
      </c>
      <c r="I50" t="s">
        <v>177</v>
      </c>
      <c r="J50" s="1">
        <v>21639</v>
      </c>
      <c r="K50" t="s">
        <v>178</v>
      </c>
      <c r="L50" t="s">
        <v>42</v>
      </c>
      <c r="M50" t="s">
        <v>23</v>
      </c>
      <c r="N50" t="s">
        <v>179</v>
      </c>
      <c r="O50" t="s">
        <v>180</v>
      </c>
      <c r="Q50" t="s">
        <v>27</v>
      </c>
    </row>
    <row r="51" spans="1:18" x14ac:dyDescent="0.25">
      <c r="A51">
        <v>50</v>
      </c>
      <c r="B51">
        <v>10</v>
      </c>
      <c r="C51">
        <v>0.6</v>
      </c>
      <c r="D51">
        <v>8.52</v>
      </c>
      <c r="E51" s="1">
        <v>21623</v>
      </c>
      <c r="F51" s="2">
        <f t="shared" si="0"/>
        <v>7.0422535211267609E-2</v>
      </c>
      <c r="G51" t="s">
        <v>18</v>
      </c>
      <c r="H51" t="s">
        <v>19</v>
      </c>
      <c r="I51" t="s">
        <v>177</v>
      </c>
      <c r="J51" s="1">
        <v>21639</v>
      </c>
      <c r="K51" t="s">
        <v>181</v>
      </c>
      <c r="L51" t="s">
        <v>39</v>
      </c>
      <c r="M51" t="s">
        <v>23</v>
      </c>
      <c r="N51" t="s">
        <v>182</v>
      </c>
      <c r="O51" t="s">
        <v>36</v>
      </c>
      <c r="P51" t="s">
        <v>183</v>
      </c>
      <c r="Q51" t="s">
        <v>27</v>
      </c>
    </row>
    <row r="52" spans="1:18" x14ac:dyDescent="0.25">
      <c r="A52">
        <v>51</v>
      </c>
      <c r="B52">
        <v>10</v>
      </c>
      <c r="C52">
        <v>1.2</v>
      </c>
      <c r="D52">
        <v>11.36</v>
      </c>
      <c r="E52" s="1">
        <v>21639</v>
      </c>
      <c r="F52" s="2">
        <f t="shared" si="0"/>
        <v>0.10563380281690141</v>
      </c>
      <c r="G52" t="s">
        <v>18</v>
      </c>
      <c r="H52" t="s">
        <v>19</v>
      </c>
      <c r="I52" t="s">
        <v>177</v>
      </c>
      <c r="J52" s="1">
        <v>21639</v>
      </c>
      <c r="K52" t="s">
        <v>184</v>
      </c>
      <c r="L52" t="s">
        <v>69</v>
      </c>
      <c r="M52" t="s">
        <v>70</v>
      </c>
      <c r="N52" t="s">
        <v>185</v>
      </c>
      <c r="O52" t="s">
        <v>186</v>
      </c>
      <c r="Q52" t="s">
        <v>33</v>
      </c>
    </row>
    <row r="53" spans="1:18" x14ac:dyDescent="0.25">
      <c r="A53">
        <v>52</v>
      </c>
      <c r="B53">
        <v>5</v>
      </c>
      <c r="C53">
        <v>0.2</v>
      </c>
      <c r="D53">
        <v>5.72</v>
      </c>
      <c r="E53" s="1">
        <v>21632</v>
      </c>
      <c r="F53" s="2">
        <f t="shared" si="0"/>
        <v>3.4965034965034968E-2</v>
      </c>
      <c r="G53" t="s">
        <v>18</v>
      </c>
      <c r="H53" t="s">
        <v>19</v>
      </c>
      <c r="I53" t="s">
        <v>177</v>
      </c>
      <c r="J53" s="1">
        <v>21639</v>
      </c>
      <c r="K53" t="s">
        <v>187</v>
      </c>
      <c r="L53" t="s">
        <v>69</v>
      </c>
      <c r="M53" t="s">
        <v>70</v>
      </c>
      <c r="N53" t="s">
        <v>188</v>
      </c>
      <c r="O53" t="s">
        <v>100</v>
      </c>
      <c r="Q53" t="s">
        <v>33</v>
      </c>
    </row>
    <row r="54" spans="1:18" x14ac:dyDescent="0.25">
      <c r="A54">
        <v>53</v>
      </c>
      <c r="B54">
        <v>10</v>
      </c>
      <c r="C54">
        <v>0.5</v>
      </c>
      <c r="D54">
        <v>11.2</v>
      </c>
      <c r="E54" s="1">
        <v>21639</v>
      </c>
      <c r="F54" s="2">
        <f t="shared" si="0"/>
        <v>4.4642857142857144E-2</v>
      </c>
      <c r="G54" t="s">
        <v>18</v>
      </c>
      <c r="H54" t="s">
        <v>19</v>
      </c>
      <c r="I54" t="s">
        <v>177</v>
      </c>
      <c r="J54" s="1">
        <v>21639</v>
      </c>
      <c r="K54" t="s">
        <v>189</v>
      </c>
      <c r="L54" t="s">
        <v>39</v>
      </c>
      <c r="M54" t="s">
        <v>23</v>
      </c>
      <c r="N54" t="s">
        <v>190</v>
      </c>
      <c r="O54" t="s">
        <v>180</v>
      </c>
      <c r="Q54" t="s">
        <v>27</v>
      </c>
    </row>
    <row r="55" spans="1:18" x14ac:dyDescent="0.25">
      <c r="A55">
        <v>54</v>
      </c>
      <c r="B55">
        <v>10</v>
      </c>
      <c r="C55">
        <v>1.2</v>
      </c>
      <c r="D55">
        <v>13.56</v>
      </c>
      <c r="E55" s="1">
        <v>21639</v>
      </c>
      <c r="F55" s="2">
        <f t="shared" si="0"/>
        <v>8.8495575221238937E-2</v>
      </c>
      <c r="G55" t="s">
        <v>18</v>
      </c>
      <c r="H55" t="s">
        <v>191</v>
      </c>
      <c r="I55" t="s">
        <v>192</v>
      </c>
      <c r="J55" s="1">
        <v>21639</v>
      </c>
      <c r="K55" t="s">
        <v>193</v>
      </c>
      <c r="L55" t="s">
        <v>39</v>
      </c>
      <c r="M55" t="s">
        <v>23</v>
      </c>
      <c r="N55" t="s">
        <v>194</v>
      </c>
      <c r="O55" t="s">
        <v>36</v>
      </c>
      <c r="Q55" t="s">
        <v>27</v>
      </c>
    </row>
    <row r="56" spans="1:18" x14ac:dyDescent="0.25">
      <c r="A56">
        <v>55</v>
      </c>
      <c r="B56">
        <v>10</v>
      </c>
      <c r="C56">
        <v>1</v>
      </c>
      <c r="D56">
        <v>11.96</v>
      </c>
      <c r="E56" s="1">
        <v>21635</v>
      </c>
      <c r="F56" s="2">
        <f t="shared" si="0"/>
        <v>8.3612040133779264E-2</v>
      </c>
      <c r="G56" t="s">
        <v>18</v>
      </c>
      <c r="H56" t="s">
        <v>191</v>
      </c>
      <c r="I56" t="s">
        <v>192</v>
      </c>
      <c r="J56" s="1">
        <v>21639</v>
      </c>
      <c r="K56" t="s">
        <v>195</v>
      </c>
      <c r="L56" t="s">
        <v>42</v>
      </c>
      <c r="M56" t="s">
        <v>23</v>
      </c>
      <c r="N56" t="s">
        <v>196</v>
      </c>
      <c r="O56" t="s">
        <v>36</v>
      </c>
      <c r="Q56" t="s">
        <v>27</v>
      </c>
    </row>
    <row r="57" spans="1:18" x14ac:dyDescent="0.25">
      <c r="A57">
        <v>56</v>
      </c>
      <c r="B57">
        <v>100</v>
      </c>
      <c r="C57">
        <v>0</v>
      </c>
      <c r="D57">
        <v>87</v>
      </c>
      <c r="E57" s="1">
        <v>21639</v>
      </c>
      <c r="F57" s="2">
        <f t="shared" si="0"/>
        <v>0</v>
      </c>
      <c r="G57" t="s">
        <v>18</v>
      </c>
      <c r="H57" t="s">
        <v>19</v>
      </c>
      <c r="I57" t="s">
        <v>197</v>
      </c>
      <c r="J57" s="1">
        <v>21639</v>
      </c>
      <c r="K57" t="s">
        <v>198</v>
      </c>
      <c r="L57" t="s">
        <v>64</v>
      </c>
      <c r="M57" t="s">
        <v>23</v>
      </c>
      <c r="N57" t="s">
        <v>199</v>
      </c>
      <c r="O57" t="s">
        <v>200</v>
      </c>
      <c r="P57" t="s">
        <v>201</v>
      </c>
      <c r="Q57" t="s">
        <v>27</v>
      </c>
    </row>
    <row r="58" spans="1:18" x14ac:dyDescent="0.25">
      <c r="A58">
        <v>57</v>
      </c>
      <c r="B58">
        <v>100</v>
      </c>
      <c r="C58">
        <v>15</v>
      </c>
      <c r="D58">
        <v>230</v>
      </c>
      <c r="E58" s="1">
        <v>21600</v>
      </c>
      <c r="F58" s="2">
        <f t="shared" si="0"/>
        <v>6.5217391304347824E-2</v>
      </c>
      <c r="G58" t="s">
        <v>18</v>
      </c>
      <c r="H58" t="s">
        <v>19</v>
      </c>
      <c r="I58" t="s">
        <v>197</v>
      </c>
      <c r="J58" s="1">
        <v>21639</v>
      </c>
      <c r="K58" t="s">
        <v>202</v>
      </c>
      <c r="L58" t="s">
        <v>69</v>
      </c>
      <c r="M58" t="s">
        <v>70</v>
      </c>
      <c r="N58" t="s">
        <v>203</v>
      </c>
      <c r="O58" t="s">
        <v>204</v>
      </c>
      <c r="P58" t="s">
        <v>205</v>
      </c>
      <c r="Q58" t="s">
        <v>33</v>
      </c>
    </row>
    <row r="59" spans="1:18" s="5" customFormat="1" x14ac:dyDescent="0.25">
      <c r="A59">
        <v>58</v>
      </c>
      <c r="B59" s="5">
        <v>40</v>
      </c>
      <c r="C59" s="5">
        <v>7</v>
      </c>
      <c r="D59" s="5">
        <v>47</v>
      </c>
      <c r="E59" s="6">
        <v>21639</v>
      </c>
      <c r="F59" s="7">
        <f t="shared" si="0"/>
        <v>0.14893617021276595</v>
      </c>
      <c r="G59" s="5" t="s">
        <v>18</v>
      </c>
      <c r="H59" t="s">
        <v>19</v>
      </c>
      <c r="I59" s="5" t="s">
        <v>197</v>
      </c>
      <c r="J59" s="6">
        <v>21639</v>
      </c>
      <c r="K59" s="5" t="s">
        <v>206</v>
      </c>
      <c r="L59" s="5" t="s">
        <v>69</v>
      </c>
      <c r="M59" s="5" t="s">
        <v>70</v>
      </c>
      <c r="N59" s="5" t="s">
        <v>207</v>
      </c>
      <c r="O59" s="5" t="s">
        <v>176</v>
      </c>
      <c r="P59" s="5" t="s">
        <v>208</v>
      </c>
      <c r="Q59" s="5" t="s">
        <v>33</v>
      </c>
      <c r="R59"/>
    </row>
    <row r="60" spans="1:18" x14ac:dyDescent="0.25">
      <c r="A60">
        <v>59</v>
      </c>
      <c r="B60">
        <v>10</v>
      </c>
      <c r="C60">
        <v>1</v>
      </c>
      <c r="D60">
        <v>10</v>
      </c>
      <c r="E60" s="1">
        <v>21625</v>
      </c>
      <c r="F60" s="2">
        <f t="shared" si="0"/>
        <v>0.1</v>
      </c>
      <c r="G60" t="s">
        <v>18</v>
      </c>
      <c r="H60" t="s">
        <v>19</v>
      </c>
      <c r="I60" t="s">
        <v>197</v>
      </c>
      <c r="J60" s="1">
        <v>21639</v>
      </c>
      <c r="K60" t="s">
        <v>209</v>
      </c>
      <c r="L60" t="s">
        <v>159</v>
      </c>
      <c r="M60" t="s">
        <v>23</v>
      </c>
      <c r="N60" t="s">
        <v>210</v>
      </c>
      <c r="O60" t="s">
        <v>180</v>
      </c>
      <c r="P60" t="s">
        <v>211</v>
      </c>
      <c r="Q60" t="s">
        <v>27</v>
      </c>
    </row>
    <row r="61" spans="1:18" x14ac:dyDescent="0.25">
      <c r="A61">
        <v>60</v>
      </c>
      <c r="B61">
        <v>50</v>
      </c>
      <c r="C61">
        <v>20</v>
      </c>
      <c r="D61">
        <v>199</v>
      </c>
      <c r="E61" s="1">
        <v>21639</v>
      </c>
      <c r="F61" s="2">
        <f t="shared" si="0"/>
        <v>0.10050251256281408</v>
      </c>
      <c r="G61" t="s">
        <v>18</v>
      </c>
      <c r="H61" t="s">
        <v>19</v>
      </c>
      <c r="I61" t="s">
        <v>197</v>
      </c>
      <c r="J61" s="1">
        <v>21639</v>
      </c>
      <c r="K61" t="s">
        <v>212</v>
      </c>
      <c r="L61" t="s">
        <v>69</v>
      </c>
      <c r="M61" t="s">
        <v>70</v>
      </c>
      <c r="N61" t="s">
        <v>213</v>
      </c>
      <c r="O61" t="s">
        <v>36</v>
      </c>
      <c r="P61" t="s">
        <v>214</v>
      </c>
      <c r="Q61" t="s">
        <v>33</v>
      </c>
    </row>
    <row r="62" spans="1:18" x14ac:dyDescent="0.25">
      <c r="A62">
        <v>61</v>
      </c>
      <c r="B62">
        <v>10</v>
      </c>
      <c r="C62">
        <v>0.7</v>
      </c>
      <c r="D62">
        <v>7.4</v>
      </c>
      <c r="E62" s="1">
        <v>21639</v>
      </c>
      <c r="F62" s="2">
        <f t="shared" si="0"/>
        <v>9.4594594594594586E-2</v>
      </c>
      <c r="G62" t="s">
        <v>18</v>
      </c>
      <c r="H62" t="s">
        <v>19</v>
      </c>
      <c r="I62" t="s">
        <v>197</v>
      </c>
      <c r="J62" s="1">
        <v>21639</v>
      </c>
      <c r="K62" t="s">
        <v>215</v>
      </c>
      <c r="L62" t="s">
        <v>39</v>
      </c>
      <c r="M62" t="s">
        <v>23</v>
      </c>
      <c r="N62" t="s">
        <v>216</v>
      </c>
      <c r="O62" t="s">
        <v>217</v>
      </c>
      <c r="P62" t="s">
        <v>218</v>
      </c>
      <c r="Q62" t="s">
        <v>27</v>
      </c>
    </row>
    <row r="63" spans="1:18" x14ac:dyDescent="0.25">
      <c r="A63">
        <v>62</v>
      </c>
      <c r="B63">
        <v>100</v>
      </c>
      <c r="C63">
        <v>20</v>
      </c>
      <c r="D63">
        <v>235</v>
      </c>
      <c r="E63" s="1">
        <v>21625</v>
      </c>
      <c r="F63" s="2">
        <f t="shared" si="0"/>
        <v>8.5106382978723402E-2</v>
      </c>
      <c r="G63" t="s">
        <v>18</v>
      </c>
      <c r="H63" t="s">
        <v>19</v>
      </c>
      <c r="I63" t="s">
        <v>197</v>
      </c>
      <c r="J63" s="1">
        <v>21639</v>
      </c>
      <c r="K63" t="s">
        <v>219</v>
      </c>
      <c r="L63" t="s">
        <v>29</v>
      </c>
      <c r="M63" t="s">
        <v>23</v>
      </c>
      <c r="N63" t="s">
        <v>220</v>
      </c>
      <c r="O63" t="s">
        <v>84</v>
      </c>
      <c r="P63" t="s">
        <v>221</v>
      </c>
      <c r="Q63" t="s">
        <v>27</v>
      </c>
    </row>
    <row r="64" spans="1:18" x14ac:dyDescent="0.25">
      <c r="A64">
        <v>63</v>
      </c>
      <c r="B64">
        <v>100</v>
      </c>
      <c r="C64">
        <v>12.5</v>
      </c>
      <c r="D64">
        <v>140</v>
      </c>
      <c r="E64" s="1">
        <v>21635</v>
      </c>
      <c r="F64" s="2">
        <f t="shared" si="0"/>
        <v>8.9285714285714288E-2</v>
      </c>
      <c r="G64" t="s">
        <v>18</v>
      </c>
      <c r="H64" t="s">
        <v>19</v>
      </c>
      <c r="I64" t="s">
        <v>197</v>
      </c>
      <c r="J64" s="1">
        <v>21639</v>
      </c>
      <c r="K64" t="s">
        <v>222</v>
      </c>
      <c r="L64" t="s">
        <v>69</v>
      </c>
      <c r="M64" t="s">
        <v>70</v>
      </c>
      <c r="N64" t="s">
        <v>223</v>
      </c>
      <c r="O64" t="s">
        <v>84</v>
      </c>
      <c r="P64" t="s">
        <v>224</v>
      </c>
      <c r="Q64" t="s">
        <v>33</v>
      </c>
    </row>
    <row r="65" spans="1:17" x14ac:dyDescent="0.25">
      <c r="A65">
        <v>64</v>
      </c>
      <c r="B65">
        <v>50</v>
      </c>
      <c r="C65">
        <v>12</v>
      </c>
      <c r="D65">
        <v>125</v>
      </c>
      <c r="E65" s="1">
        <v>21639</v>
      </c>
      <c r="F65" s="2">
        <f t="shared" si="0"/>
        <v>9.6000000000000002E-2</v>
      </c>
      <c r="G65" t="s">
        <v>18</v>
      </c>
      <c r="H65" t="s">
        <v>19</v>
      </c>
      <c r="I65" t="s">
        <v>197</v>
      </c>
      <c r="J65" s="1">
        <v>21639</v>
      </c>
      <c r="K65" t="s">
        <v>225</v>
      </c>
      <c r="L65" t="s">
        <v>69</v>
      </c>
      <c r="M65" t="s">
        <v>70</v>
      </c>
      <c r="N65" t="s">
        <v>226</v>
      </c>
      <c r="O65" t="s">
        <v>227</v>
      </c>
      <c r="Q65" t="s">
        <v>33</v>
      </c>
    </row>
    <row r="66" spans="1:17" x14ac:dyDescent="0.25">
      <c r="A66">
        <v>65</v>
      </c>
      <c r="B66">
        <v>10</v>
      </c>
      <c r="C66">
        <v>0</v>
      </c>
      <c r="D66">
        <v>1</v>
      </c>
      <c r="E66" s="1">
        <v>21639</v>
      </c>
      <c r="F66" s="2">
        <f t="shared" si="0"/>
        <v>0</v>
      </c>
      <c r="G66" t="s">
        <v>18</v>
      </c>
      <c r="H66" t="s">
        <v>19</v>
      </c>
      <c r="I66" t="s">
        <v>197</v>
      </c>
      <c r="J66" s="1">
        <v>21639</v>
      </c>
      <c r="K66" t="s">
        <v>228</v>
      </c>
      <c r="L66" t="s">
        <v>47</v>
      </c>
      <c r="M66" t="s">
        <v>23</v>
      </c>
      <c r="N66" t="s">
        <v>229</v>
      </c>
      <c r="O66" t="s">
        <v>36</v>
      </c>
      <c r="Q66" t="s">
        <v>27</v>
      </c>
    </row>
    <row r="67" spans="1:17" x14ac:dyDescent="0.25">
      <c r="A67">
        <v>66</v>
      </c>
      <c r="B67">
        <v>100</v>
      </c>
      <c r="C67">
        <v>0</v>
      </c>
      <c r="D67">
        <v>235</v>
      </c>
      <c r="E67" s="1">
        <v>21026</v>
      </c>
      <c r="F67" s="2">
        <f t="shared" si="0"/>
        <v>0</v>
      </c>
      <c r="G67" t="s">
        <v>18</v>
      </c>
      <c r="H67" t="s">
        <v>19</v>
      </c>
      <c r="I67" t="s">
        <v>197</v>
      </c>
      <c r="J67" s="1">
        <v>21639</v>
      </c>
      <c r="K67" t="s">
        <v>230</v>
      </c>
      <c r="L67" t="s">
        <v>39</v>
      </c>
      <c r="M67" t="s">
        <v>23</v>
      </c>
      <c r="N67" t="s">
        <v>231</v>
      </c>
      <c r="O67" t="s">
        <v>36</v>
      </c>
      <c r="P67" t="s">
        <v>232</v>
      </c>
      <c r="Q67" t="s">
        <v>27</v>
      </c>
    </row>
    <row r="68" spans="1:17" x14ac:dyDescent="0.25">
      <c r="A68">
        <v>67</v>
      </c>
      <c r="B68">
        <v>2</v>
      </c>
      <c r="C68">
        <v>0.25</v>
      </c>
      <c r="D68">
        <v>3.7</v>
      </c>
      <c r="E68" s="1">
        <v>21474</v>
      </c>
      <c r="F68" s="2">
        <f t="shared" si="0"/>
        <v>6.7567567567567557E-2</v>
      </c>
      <c r="G68" t="s">
        <v>18</v>
      </c>
      <c r="H68" t="s">
        <v>233</v>
      </c>
      <c r="I68" t="s">
        <v>234</v>
      </c>
      <c r="J68" s="1">
        <v>21639</v>
      </c>
      <c r="K68" t="s">
        <v>235</v>
      </c>
      <c r="L68" t="s">
        <v>29</v>
      </c>
      <c r="M68" t="s">
        <v>23</v>
      </c>
      <c r="N68" t="s">
        <v>236</v>
      </c>
      <c r="O68" t="s">
        <v>36</v>
      </c>
      <c r="P68" t="s">
        <v>237</v>
      </c>
      <c r="Q68" t="s">
        <v>27</v>
      </c>
    </row>
    <row r="69" spans="1:17" x14ac:dyDescent="0.25">
      <c r="A69">
        <v>68</v>
      </c>
      <c r="B69">
        <v>10</v>
      </c>
      <c r="C69">
        <v>0.75</v>
      </c>
      <c r="D69">
        <v>12.92</v>
      </c>
      <c r="E69" s="1">
        <v>21450</v>
      </c>
      <c r="F69" s="2">
        <f t="shared" si="0"/>
        <v>5.8049535603715167E-2</v>
      </c>
      <c r="G69" t="s">
        <v>18</v>
      </c>
      <c r="H69" t="s">
        <v>233</v>
      </c>
      <c r="I69" t="s">
        <v>234</v>
      </c>
      <c r="J69" s="1">
        <v>21639</v>
      </c>
      <c r="K69" t="s">
        <v>238</v>
      </c>
      <c r="L69" t="s">
        <v>39</v>
      </c>
      <c r="M69" t="s">
        <v>23</v>
      </c>
      <c r="N69" t="s">
        <v>239</v>
      </c>
      <c r="O69" t="s">
        <v>36</v>
      </c>
      <c r="P69" t="s">
        <v>240</v>
      </c>
      <c r="Q69" t="s">
        <v>27</v>
      </c>
    </row>
    <row r="70" spans="1:17" x14ac:dyDescent="0.25">
      <c r="A70">
        <v>69</v>
      </c>
      <c r="B70">
        <v>10</v>
      </c>
      <c r="C70">
        <v>1.5</v>
      </c>
      <c r="D70">
        <v>16.8</v>
      </c>
      <c r="E70" s="1">
        <v>21593</v>
      </c>
      <c r="F70" s="2">
        <f t="shared" si="0"/>
        <v>8.9285714285714288E-2</v>
      </c>
      <c r="G70" t="s">
        <v>18</v>
      </c>
      <c r="H70" t="s">
        <v>233</v>
      </c>
      <c r="I70" t="s">
        <v>234</v>
      </c>
      <c r="J70" s="1">
        <v>21639</v>
      </c>
      <c r="K70" t="s">
        <v>241</v>
      </c>
      <c r="L70" t="s">
        <v>39</v>
      </c>
      <c r="M70" t="s">
        <v>23</v>
      </c>
      <c r="N70" t="s">
        <v>242</v>
      </c>
      <c r="O70" t="s">
        <v>36</v>
      </c>
      <c r="P70" t="s">
        <v>243</v>
      </c>
      <c r="Q70" t="s">
        <v>27</v>
      </c>
    </row>
    <row r="71" spans="1:17" x14ac:dyDescent="0.25">
      <c r="A71">
        <v>70</v>
      </c>
      <c r="B71">
        <v>10</v>
      </c>
      <c r="C71">
        <v>1</v>
      </c>
      <c r="D71">
        <v>13.44</v>
      </c>
      <c r="E71" s="1">
        <v>21450</v>
      </c>
      <c r="F71" s="2">
        <f t="shared" si="0"/>
        <v>7.4404761904761904E-2</v>
      </c>
      <c r="G71" t="s">
        <v>18</v>
      </c>
      <c r="H71" t="s">
        <v>233</v>
      </c>
      <c r="I71" t="s">
        <v>234</v>
      </c>
      <c r="J71" s="1">
        <v>21639</v>
      </c>
      <c r="K71" t="s">
        <v>244</v>
      </c>
      <c r="L71" t="s">
        <v>29</v>
      </c>
      <c r="M71" t="s">
        <v>23</v>
      </c>
      <c r="N71" t="s">
        <v>245</v>
      </c>
      <c r="O71" t="s">
        <v>36</v>
      </c>
      <c r="P71" t="s">
        <v>246</v>
      </c>
      <c r="Q71" t="s">
        <v>27</v>
      </c>
    </row>
    <row r="72" spans="1:17" x14ac:dyDescent="0.25">
      <c r="A72">
        <v>71</v>
      </c>
      <c r="B72">
        <v>10</v>
      </c>
      <c r="C72">
        <v>1</v>
      </c>
      <c r="D72">
        <v>11.8</v>
      </c>
      <c r="E72" s="1">
        <v>21613</v>
      </c>
      <c r="F72" s="2">
        <f t="shared" si="0"/>
        <v>8.4745762711864403E-2</v>
      </c>
      <c r="G72" t="s">
        <v>18</v>
      </c>
      <c r="H72" t="s">
        <v>233</v>
      </c>
      <c r="I72" t="s">
        <v>234</v>
      </c>
      <c r="J72" s="1">
        <v>21639</v>
      </c>
      <c r="K72" t="s">
        <v>247</v>
      </c>
      <c r="L72" t="s">
        <v>39</v>
      </c>
      <c r="M72" t="s">
        <v>23</v>
      </c>
      <c r="N72" t="s">
        <v>248</v>
      </c>
      <c r="O72" t="s">
        <v>36</v>
      </c>
      <c r="P72" t="s">
        <v>240</v>
      </c>
      <c r="Q72" t="s">
        <v>27</v>
      </c>
    </row>
    <row r="73" spans="1:17" x14ac:dyDescent="0.25">
      <c r="A73">
        <v>72</v>
      </c>
      <c r="B73">
        <v>2</v>
      </c>
      <c r="C73">
        <v>0.3</v>
      </c>
      <c r="D73">
        <v>3.28</v>
      </c>
      <c r="E73" s="1">
        <v>21450</v>
      </c>
      <c r="F73" s="2">
        <f t="shared" si="0"/>
        <v>9.1463414634146339E-2</v>
      </c>
      <c r="G73" t="s">
        <v>18</v>
      </c>
      <c r="H73" t="s">
        <v>233</v>
      </c>
      <c r="I73" t="s">
        <v>234</v>
      </c>
      <c r="J73" s="1">
        <v>21639</v>
      </c>
      <c r="K73" t="s">
        <v>249</v>
      </c>
      <c r="L73" t="s">
        <v>39</v>
      </c>
      <c r="M73" t="s">
        <v>23</v>
      </c>
      <c r="N73" t="s">
        <v>250</v>
      </c>
      <c r="O73" t="s">
        <v>36</v>
      </c>
      <c r="P73" t="s">
        <v>240</v>
      </c>
      <c r="Q73" t="s">
        <v>27</v>
      </c>
    </row>
    <row r="74" spans="1:17" x14ac:dyDescent="0.25">
      <c r="A74">
        <v>73</v>
      </c>
      <c r="B74">
        <v>10</v>
      </c>
      <c r="C74">
        <v>1.2</v>
      </c>
      <c r="D74">
        <v>18.760000000000002</v>
      </c>
      <c r="E74" s="1">
        <v>21450</v>
      </c>
      <c r="F74" s="2">
        <f t="shared" si="0"/>
        <v>6.3965884861407238E-2</v>
      </c>
      <c r="G74" t="s">
        <v>18</v>
      </c>
      <c r="H74" t="s">
        <v>233</v>
      </c>
      <c r="I74" t="s">
        <v>234</v>
      </c>
      <c r="J74" s="1">
        <v>21639</v>
      </c>
      <c r="K74" t="s">
        <v>251</v>
      </c>
      <c r="L74" t="s">
        <v>39</v>
      </c>
      <c r="M74" t="s">
        <v>23</v>
      </c>
      <c r="N74" t="s">
        <v>252</v>
      </c>
      <c r="O74" t="s">
        <v>36</v>
      </c>
      <c r="P74" t="s">
        <v>240</v>
      </c>
      <c r="Q74" t="s">
        <v>27</v>
      </c>
    </row>
    <row r="75" spans="1:17" x14ac:dyDescent="0.25">
      <c r="A75">
        <v>74</v>
      </c>
      <c r="B75">
        <v>10</v>
      </c>
      <c r="C75">
        <v>1.5</v>
      </c>
      <c r="D75">
        <v>15.64</v>
      </c>
      <c r="E75" s="1">
        <v>21569</v>
      </c>
      <c r="F75" s="2">
        <f t="shared" si="0"/>
        <v>9.5907928388746802E-2</v>
      </c>
      <c r="G75" t="s">
        <v>18</v>
      </c>
      <c r="H75" t="s">
        <v>233</v>
      </c>
      <c r="I75" t="s">
        <v>234</v>
      </c>
      <c r="J75" s="1">
        <v>21639</v>
      </c>
      <c r="K75" t="s">
        <v>253</v>
      </c>
      <c r="L75" t="s">
        <v>39</v>
      </c>
      <c r="M75" t="s">
        <v>23</v>
      </c>
      <c r="N75" t="s">
        <v>254</v>
      </c>
      <c r="O75" t="s">
        <v>36</v>
      </c>
      <c r="P75" t="s">
        <v>255</v>
      </c>
      <c r="Q75" t="s">
        <v>27</v>
      </c>
    </row>
    <row r="76" spans="1:17" x14ac:dyDescent="0.25">
      <c r="A76">
        <v>75</v>
      </c>
      <c r="B76">
        <v>2</v>
      </c>
      <c r="C76">
        <v>0.25</v>
      </c>
      <c r="D76">
        <v>3.7</v>
      </c>
      <c r="E76" s="1">
        <v>21450</v>
      </c>
      <c r="F76" s="2">
        <f t="shared" si="0"/>
        <v>6.7567567567567557E-2</v>
      </c>
      <c r="G76" t="s">
        <v>18</v>
      </c>
      <c r="H76" t="s">
        <v>233</v>
      </c>
      <c r="I76" t="s">
        <v>234</v>
      </c>
      <c r="J76" s="1">
        <v>21639</v>
      </c>
      <c r="K76" t="s">
        <v>256</v>
      </c>
      <c r="L76" t="s">
        <v>29</v>
      </c>
      <c r="M76" t="s">
        <v>23</v>
      </c>
      <c r="N76" t="s">
        <v>236</v>
      </c>
      <c r="O76" t="s">
        <v>25</v>
      </c>
      <c r="P76" t="s">
        <v>257</v>
      </c>
      <c r="Q76" t="s">
        <v>27</v>
      </c>
    </row>
    <row r="77" spans="1:17" x14ac:dyDescent="0.25">
      <c r="A77">
        <v>76</v>
      </c>
      <c r="B77">
        <v>100</v>
      </c>
      <c r="C77">
        <v>12</v>
      </c>
      <c r="D77">
        <v>175</v>
      </c>
      <c r="E77" s="1">
        <v>21639</v>
      </c>
      <c r="F77" s="2">
        <f t="shared" si="0"/>
        <v>6.8571428571428575E-2</v>
      </c>
      <c r="G77" t="s">
        <v>18</v>
      </c>
      <c r="H77" t="s">
        <v>19</v>
      </c>
      <c r="I77" t="s">
        <v>258</v>
      </c>
      <c r="J77" s="1">
        <v>21639</v>
      </c>
      <c r="K77" t="s">
        <v>259</v>
      </c>
      <c r="L77" t="s">
        <v>69</v>
      </c>
      <c r="M77" t="s">
        <v>70</v>
      </c>
      <c r="N77" t="s">
        <v>260</v>
      </c>
      <c r="O77" t="s">
        <v>261</v>
      </c>
      <c r="P77" t="s">
        <v>262</v>
      </c>
      <c r="Q77" t="s">
        <v>33</v>
      </c>
    </row>
    <row r="78" spans="1:17" x14ac:dyDescent="0.25">
      <c r="A78">
        <v>77</v>
      </c>
      <c r="B78">
        <v>10</v>
      </c>
      <c r="C78">
        <v>0.9</v>
      </c>
      <c r="D78">
        <v>12.2</v>
      </c>
      <c r="E78" s="1">
        <v>21626</v>
      </c>
      <c r="F78" s="2">
        <f t="shared" ref="F78:F141" si="1">C78/D78</f>
        <v>7.3770491803278701E-2</v>
      </c>
      <c r="G78" t="s">
        <v>18</v>
      </c>
      <c r="H78" t="s">
        <v>19</v>
      </c>
      <c r="I78" t="s">
        <v>258</v>
      </c>
      <c r="J78" s="1">
        <v>21639</v>
      </c>
      <c r="K78" t="s">
        <v>263</v>
      </c>
      <c r="L78" t="s">
        <v>22</v>
      </c>
      <c r="M78" t="s">
        <v>23</v>
      </c>
      <c r="N78" t="s">
        <v>264</v>
      </c>
      <c r="O78" t="s">
        <v>111</v>
      </c>
      <c r="P78" t="s">
        <v>265</v>
      </c>
      <c r="Q78" t="s">
        <v>27</v>
      </c>
    </row>
    <row r="79" spans="1:17" x14ac:dyDescent="0.25">
      <c r="A79">
        <v>78</v>
      </c>
      <c r="B79">
        <v>100</v>
      </c>
      <c r="C79">
        <v>0</v>
      </c>
      <c r="D79">
        <v>146</v>
      </c>
      <c r="E79" s="1">
        <v>21639</v>
      </c>
      <c r="F79" s="2">
        <f t="shared" si="1"/>
        <v>0</v>
      </c>
      <c r="G79" t="s">
        <v>18</v>
      </c>
      <c r="H79" t="s">
        <v>19</v>
      </c>
      <c r="I79" t="s">
        <v>258</v>
      </c>
      <c r="J79" s="1">
        <v>21639</v>
      </c>
      <c r="K79" t="s">
        <v>266</v>
      </c>
      <c r="L79" t="s">
        <v>42</v>
      </c>
      <c r="M79" t="s">
        <v>23</v>
      </c>
      <c r="N79" t="s">
        <v>267</v>
      </c>
      <c r="O79" t="s">
        <v>36</v>
      </c>
      <c r="Q79" t="s">
        <v>27</v>
      </c>
    </row>
    <row r="80" spans="1:17" x14ac:dyDescent="0.25">
      <c r="A80">
        <v>79</v>
      </c>
      <c r="B80">
        <v>100</v>
      </c>
      <c r="C80">
        <v>0</v>
      </c>
      <c r="D80">
        <v>150</v>
      </c>
      <c r="E80" s="1">
        <v>21621</v>
      </c>
      <c r="F80" s="2">
        <f t="shared" si="1"/>
        <v>0</v>
      </c>
      <c r="G80" t="s">
        <v>18</v>
      </c>
      <c r="H80" t="s">
        <v>19</v>
      </c>
      <c r="I80" t="s">
        <v>258</v>
      </c>
      <c r="J80" s="1">
        <v>21639</v>
      </c>
      <c r="K80" t="s">
        <v>268</v>
      </c>
      <c r="L80" t="s">
        <v>39</v>
      </c>
      <c r="M80" t="s">
        <v>23</v>
      </c>
      <c r="N80" t="s">
        <v>269</v>
      </c>
      <c r="O80" t="s">
        <v>36</v>
      </c>
      <c r="P80" t="s">
        <v>270</v>
      </c>
      <c r="Q80" t="s">
        <v>27</v>
      </c>
    </row>
    <row r="81" spans="1:17" x14ac:dyDescent="0.25">
      <c r="A81">
        <v>80</v>
      </c>
      <c r="B81">
        <v>100</v>
      </c>
      <c r="C81">
        <v>7</v>
      </c>
      <c r="D81">
        <v>101</v>
      </c>
      <c r="E81" s="1">
        <v>21632</v>
      </c>
      <c r="F81" s="2">
        <f t="shared" si="1"/>
        <v>6.9306930693069313E-2</v>
      </c>
      <c r="G81" t="s">
        <v>18</v>
      </c>
      <c r="H81" t="s">
        <v>19</v>
      </c>
      <c r="I81" t="s">
        <v>258</v>
      </c>
      <c r="J81" s="1">
        <v>21639</v>
      </c>
      <c r="K81" t="s">
        <v>271</v>
      </c>
      <c r="L81" t="s">
        <v>39</v>
      </c>
      <c r="M81" t="s">
        <v>23</v>
      </c>
      <c r="N81" t="s">
        <v>272</v>
      </c>
      <c r="O81" t="s">
        <v>36</v>
      </c>
      <c r="P81" t="s">
        <v>273</v>
      </c>
      <c r="Q81" t="s">
        <v>27</v>
      </c>
    </row>
    <row r="82" spans="1:17" x14ac:dyDescent="0.25">
      <c r="A82">
        <v>81</v>
      </c>
      <c r="B82">
        <v>10</v>
      </c>
      <c r="C82">
        <v>2</v>
      </c>
      <c r="D82">
        <v>16</v>
      </c>
      <c r="E82" s="1">
        <v>21598</v>
      </c>
      <c r="F82" s="2">
        <f t="shared" si="1"/>
        <v>0.125</v>
      </c>
      <c r="G82" t="s">
        <v>18</v>
      </c>
      <c r="H82" t="s">
        <v>19</v>
      </c>
      <c r="I82" t="s">
        <v>258</v>
      </c>
      <c r="J82" s="1">
        <v>21639</v>
      </c>
      <c r="K82" t="s">
        <v>274</v>
      </c>
      <c r="L82" t="s">
        <v>69</v>
      </c>
      <c r="M82" t="s">
        <v>70</v>
      </c>
      <c r="N82" t="s">
        <v>275</v>
      </c>
      <c r="O82" t="s">
        <v>36</v>
      </c>
      <c r="P82" t="s">
        <v>276</v>
      </c>
      <c r="Q82" t="s">
        <v>33</v>
      </c>
    </row>
    <row r="83" spans="1:17" x14ac:dyDescent="0.25">
      <c r="A83">
        <v>82</v>
      </c>
      <c r="B83">
        <v>20</v>
      </c>
      <c r="C83">
        <v>1</v>
      </c>
      <c r="D83">
        <v>19.239999999999998</v>
      </c>
      <c r="E83" s="1">
        <v>21432</v>
      </c>
      <c r="F83" s="2">
        <f t="shared" si="1"/>
        <v>5.1975051975051978E-2</v>
      </c>
      <c r="G83" t="s">
        <v>18</v>
      </c>
      <c r="H83" t="s">
        <v>19</v>
      </c>
      <c r="I83" t="s">
        <v>258</v>
      </c>
      <c r="J83" s="1">
        <v>21639</v>
      </c>
      <c r="K83" t="s">
        <v>277</v>
      </c>
      <c r="L83" t="s">
        <v>69</v>
      </c>
      <c r="M83" t="s">
        <v>70</v>
      </c>
      <c r="N83" t="s">
        <v>278</v>
      </c>
      <c r="O83" t="s">
        <v>227</v>
      </c>
      <c r="Q83" t="s">
        <v>33</v>
      </c>
    </row>
    <row r="84" spans="1:17" x14ac:dyDescent="0.25">
      <c r="A84">
        <v>83</v>
      </c>
      <c r="B84">
        <v>100</v>
      </c>
      <c r="C84">
        <v>10</v>
      </c>
      <c r="D84">
        <v>126.25</v>
      </c>
      <c r="E84" s="1">
        <v>21619</v>
      </c>
      <c r="F84" s="2">
        <f t="shared" si="1"/>
        <v>7.9207920792079209E-2</v>
      </c>
      <c r="G84" t="s">
        <v>18</v>
      </c>
      <c r="H84" t="s">
        <v>19</v>
      </c>
      <c r="I84" t="s">
        <v>258</v>
      </c>
      <c r="J84" s="1">
        <v>21639</v>
      </c>
      <c r="K84" t="s">
        <v>279</v>
      </c>
      <c r="L84" t="s">
        <v>69</v>
      </c>
      <c r="M84" t="s">
        <v>70</v>
      </c>
      <c r="N84" t="s">
        <v>280</v>
      </c>
      <c r="O84" t="s">
        <v>227</v>
      </c>
      <c r="P84" t="s">
        <v>281</v>
      </c>
      <c r="Q84" t="s">
        <v>33</v>
      </c>
    </row>
    <row r="85" spans="1:17" x14ac:dyDescent="0.25">
      <c r="A85">
        <v>84</v>
      </c>
      <c r="B85">
        <v>250</v>
      </c>
      <c r="C85">
        <v>26</v>
      </c>
      <c r="D85">
        <v>365</v>
      </c>
      <c r="E85" s="1">
        <v>21605</v>
      </c>
      <c r="F85" s="2">
        <f t="shared" si="1"/>
        <v>7.1232876712328766E-2</v>
      </c>
      <c r="G85" t="s">
        <v>18</v>
      </c>
      <c r="H85" t="s">
        <v>191</v>
      </c>
      <c r="I85" t="s">
        <v>258</v>
      </c>
      <c r="J85" s="1">
        <v>21639</v>
      </c>
      <c r="K85" t="s">
        <v>282</v>
      </c>
      <c r="L85" t="s">
        <v>64</v>
      </c>
      <c r="M85" t="s">
        <v>23</v>
      </c>
      <c r="N85" t="s">
        <v>283</v>
      </c>
      <c r="O85" t="s">
        <v>31</v>
      </c>
      <c r="Q85" t="s">
        <v>27</v>
      </c>
    </row>
    <row r="86" spans="1:17" x14ac:dyDescent="0.25">
      <c r="A86">
        <v>85</v>
      </c>
      <c r="B86">
        <v>50</v>
      </c>
      <c r="C86">
        <v>0</v>
      </c>
      <c r="D86">
        <v>5</v>
      </c>
      <c r="E86" s="1">
        <v>21209</v>
      </c>
      <c r="F86" s="2">
        <f t="shared" si="1"/>
        <v>0</v>
      </c>
      <c r="G86" t="s">
        <v>18</v>
      </c>
      <c r="H86" t="s">
        <v>19</v>
      </c>
      <c r="I86" t="s">
        <v>258</v>
      </c>
      <c r="J86" s="1">
        <v>21639</v>
      </c>
      <c r="K86" t="s">
        <v>284</v>
      </c>
      <c r="L86" t="s">
        <v>42</v>
      </c>
      <c r="M86" t="s">
        <v>23</v>
      </c>
      <c r="N86" t="s">
        <v>285</v>
      </c>
      <c r="O86" t="s">
        <v>36</v>
      </c>
      <c r="Q86" t="s">
        <v>27</v>
      </c>
    </row>
    <row r="87" spans="1:17" x14ac:dyDescent="0.25">
      <c r="A87">
        <v>86</v>
      </c>
      <c r="B87">
        <v>80</v>
      </c>
      <c r="C87">
        <v>0</v>
      </c>
      <c r="D87">
        <v>47</v>
      </c>
      <c r="E87" s="1">
        <v>21632</v>
      </c>
      <c r="F87" s="2">
        <f t="shared" si="1"/>
        <v>0</v>
      </c>
      <c r="G87" t="s">
        <v>18</v>
      </c>
      <c r="H87" t="s">
        <v>19</v>
      </c>
      <c r="I87" t="s">
        <v>258</v>
      </c>
      <c r="J87" s="1">
        <v>21639</v>
      </c>
      <c r="K87" t="s">
        <v>286</v>
      </c>
      <c r="L87" t="s">
        <v>47</v>
      </c>
      <c r="M87" t="s">
        <v>23</v>
      </c>
      <c r="N87" t="s">
        <v>287</v>
      </c>
      <c r="O87" t="s">
        <v>36</v>
      </c>
      <c r="P87" t="s">
        <v>288</v>
      </c>
      <c r="Q87" t="s">
        <v>27</v>
      </c>
    </row>
    <row r="88" spans="1:17" x14ac:dyDescent="0.25">
      <c r="A88">
        <v>87</v>
      </c>
      <c r="B88">
        <v>60</v>
      </c>
      <c r="C88">
        <v>3</v>
      </c>
      <c r="D88">
        <v>60.5</v>
      </c>
      <c r="E88" s="1">
        <v>21605</v>
      </c>
      <c r="F88" s="2">
        <f t="shared" si="1"/>
        <v>4.9586776859504134E-2</v>
      </c>
      <c r="G88" t="s">
        <v>18</v>
      </c>
      <c r="H88" t="s">
        <v>19</v>
      </c>
      <c r="I88" t="s">
        <v>258</v>
      </c>
      <c r="J88" s="1">
        <v>21639</v>
      </c>
      <c r="K88" t="s">
        <v>289</v>
      </c>
      <c r="L88" t="s">
        <v>69</v>
      </c>
      <c r="M88" t="s">
        <v>70</v>
      </c>
      <c r="N88" t="s">
        <v>290</v>
      </c>
      <c r="O88" t="s">
        <v>36</v>
      </c>
      <c r="P88" t="s">
        <v>291</v>
      </c>
      <c r="Q88" t="s">
        <v>33</v>
      </c>
    </row>
    <row r="89" spans="1:17" x14ac:dyDescent="0.25">
      <c r="A89">
        <v>88</v>
      </c>
      <c r="B89">
        <v>5</v>
      </c>
      <c r="C89">
        <v>0</v>
      </c>
      <c r="D89">
        <v>5.04</v>
      </c>
      <c r="E89" s="1">
        <v>21632</v>
      </c>
      <c r="F89" s="2">
        <f t="shared" si="1"/>
        <v>0</v>
      </c>
      <c r="G89" t="s">
        <v>18</v>
      </c>
      <c r="H89" t="s">
        <v>191</v>
      </c>
      <c r="I89" t="s">
        <v>258</v>
      </c>
      <c r="J89" s="1">
        <v>21639</v>
      </c>
      <c r="K89" t="s">
        <v>292</v>
      </c>
      <c r="L89" t="s">
        <v>39</v>
      </c>
      <c r="M89" t="s">
        <v>23</v>
      </c>
      <c r="N89" t="s">
        <v>293</v>
      </c>
      <c r="O89" t="s">
        <v>294</v>
      </c>
      <c r="P89" t="s">
        <v>295</v>
      </c>
      <c r="Q89" t="s">
        <v>27</v>
      </c>
    </row>
    <row r="90" spans="1:17" x14ac:dyDescent="0.25">
      <c r="A90">
        <v>89</v>
      </c>
      <c r="B90">
        <v>10</v>
      </c>
      <c r="C90">
        <v>0</v>
      </c>
      <c r="D90">
        <v>5</v>
      </c>
      <c r="E90" s="1">
        <v>20925</v>
      </c>
      <c r="F90" s="2">
        <f t="shared" si="1"/>
        <v>0</v>
      </c>
      <c r="G90" t="s">
        <v>18</v>
      </c>
      <c r="H90" t="s">
        <v>19</v>
      </c>
      <c r="I90" t="s">
        <v>258</v>
      </c>
      <c r="J90" s="1">
        <v>21639</v>
      </c>
      <c r="K90" t="s">
        <v>296</v>
      </c>
      <c r="L90" t="s">
        <v>42</v>
      </c>
      <c r="M90" t="s">
        <v>23</v>
      </c>
      <c r="N90" t="s">
        <v>297</v>
      </c>
      <c r="O90" t="s">
        <v>36</v>
      </c>
      <c r="Q90" t="s">
        <v>27</v>
      </c>
    </row>
    <row r="91" spans="1:17" x14ac:dyDescent="0.25">
      <c r="A91">
        <v>90</v>
      </c>
      <c r="B91">
        <v>75</v>
      </c>
      <c r="C91">
        <v>0</v>
      </c>
      <c r="D91">
        <v>104.5</v>
      </c>
      <c r="E91" s="1">
        <v>21639</v>
      </c>
      <c r="F91" s="2">
        <f t="shared" si="1"/>
        <v>0</v>
      </c>
      <c r="G91" t="s">
        <v>18</v>
      </c>
      <c r="H91" t="s">
        <v>19</v>
      </c>
      <c r="I91" t="s">
        <v>258</v>
      </c>
      <c r="J91" s="1">
        <v>21639</v>
      </c>
      <c r="K91" t="s">
        <v>298</v>
      </c>
      <c r="L91" t="s">
        <v>69</v>
      </c>
      <c r="M91" t="s">
        <v>70</v>
      </c>
      <c r="N91" t="s">
        <v>299</v>
      </c>
      <c r="O91" t="s">
        <v>31</v>
      </c>
      <c r="P91" t="s">
        <v>300</v>
      </c>
      <c r="Q91" t="s">
        <v>33</v>
      </c>
    </row>
    <row r="92" spans="1:17" x14ac:dyDescent="0.25">
      <c r="A92">
        <v>91</v>
      </c>
      <c r="B92">
        <v>10</v>
      </c>
      <c r="C92">
        <v>0.5</v>
      </c>
      <c r="D92">
        <v>6.36</v>
      </c>
      <c r="E92" s="1">
        <v>21206</v>
      </c>
      <c r="F92" s="2">
        <f t="shared" si="1"/>
        <v>7.8616352201257858E-2</v>
      </c>
      <c r="G92" t="s">
        <v>18</v>
      </c>
      <c r="H92" t="s">
        <v>19</v>
      </c>
      <c r="I92" t="s">
        <v>258</v>
      </c>
      <c r="J92" s="1">
        <v>21639</v>
      </c>
      <c r="K92" t="s">
        <v>301</v>
      </c>
      <c r="L92" t="s">
        <v>22</v>
      </c>
      <c r="M92" t="s">
        <v>36</v>
      </c>
      <c r="N92" t="s">
        <v>36</v>
      </c>
      <c r="O92" t="s">
        <v>84</v>
      </c>
      <c r="P92" t="s">
        <v>302</v>
      </c>
      <c r="Q92" t="s">
        <v>27</v>
      </c>
    </row>
    <row r="93" spans="1:17" x14ac:dyDescent="0.25">
      <c r="A93">
        <v>92</v>
      </c>
      <c r="B93">
        <v>10</v>
      </c>
      <c r="C93">
        <v>0</v>
      </c>
      <c r="D93">
        <v>10</v>
      </c>
      <c r="E93" s="1">
        <v>21639</v>
      </c>
      <c r="F93" s="2">
        <f t="shared" si="1"/>
        <v>0</v>
      </c>
      <c r="G93" t="s">
        <v>18</v>
      </c>
      <c r="H93" t="s">
        <v>19</v>
      </c>
      <c r="I93" t="s">
        <v>258</v>
      </c>
      <c r="J93" s="1">
        <v>21639</v>
      </c>
      <c r="K93" t="s">
        <v>303</v>
      </c>
      <c r="L93" t="s">
        <v>69</v>
      </c>
      <c r="M93" t="s">
        <v>70</v>
      </c>
      <c r="N93" t="s">
        <v>304</v>
      </c>
      <c r="O93" t="s">
        <v>84</v>
      </c>
      <c r="P93" t="s">
        <v>305</v>
      </c>
      <c r="Q93" t="s">
        <v>33</v>
      </c>
    </row>
    <row r="94" spans="1:17" x14ac:dyDescent="0.25">
      <c r="A94">
        <v>93</v>
      </c>
      <c r="B94">
        <v>100</v>
      </c>
      <c r="C94">
        <v>2.75</v>
      </c>
      <c r="D94">
        <v>65</v>
      </c>
      <c r="E94" s="1">
        <v>21632</v>
      </c>
      <c r="F94" s="2">
        <f t="shared" si="1"/>
        <v>4.230769230769231E-2</v>
      </c>
      <c r="G94" t="s">
        <v>18</v>
      </c>
      <c r="H94" t="s">
        <v>191</v>
      </c>
      <c r="I94" t="s">
        <v>258</v>
      </c>
      <c r="J94" s="1">
        <v>21639</v>
      </c>
      <c r="K94" t="s">
        <v>306</v>
      </c>
      <c r="L94" t="s">
        <v>39</v>
      </c>
      <c r="M94" t="s">
        <v>23</v>
      </c>
      <c r="N94" t="s">
        <v>307</v>
      </c>
      <c r="O94" t="s">
        <v>176</v>
      </c>
      <c r="P94" t="s">
        <v>308</v>
      </c>
      <c r="Q94" t="s">
        <v>27</v>
      </c>
    </row>
    <row r="95" spans="1:17" x14ac:dyDescent="0.25">
      <c r="A95">
        <v>94</v>
      </c>
      <c r="B95">
        <v>25</v>
      </c>
      <c r="C95">
        <v>2</v>
      </c>
      <c r="D95">
        <v>20</v>
      </c>
      <c r="E95" s="1">
        <v>21538</v>
      </c>
      <c r="F95" s="2">
        <f t="shared" si="1"/>
        <v>0.1</v>
      </c>
      <c r="G95" t="s">
        <v>18</v>
      </c>
      <c r="H95" t="s">
        <v>19</v>
      </c>
      <c r="I95" t="s">
        <v>258</v>
      </c>
      <c r="J95" s="1">
        <v>21639</v>
      </c>
      <c r="K95" t="s">
        <v>309</v>
      </c>
      <c r="L95" t="s">
        <v>69</v>
      </c>
      <c r="M95" t="s">
        <v>70</v>
      </c>
      <c r="N95" t="s">
        <v>310</v>
      </c>
      <c r="O95" t="s">
        <v>36</v>
      </c>
      <c r="P95" t="s">
        <v>311</v>
      </c>
      <c r="Q95" t="s">
        <v>33</v>
      </c>
    </row>
    <row r="96" spans="1:17" x14ac:dyDescent="0.25">
      <c r="A96">
        <v>95</v>
      </c>
      <c r="B96">
        <v>100</v>
      </c>
      <c r="C96">
        <v>0</v>
      </c>
      <c r="D96">
        <v>39</v>
      </c>
      <c r="E96" s="1">
        <v>21639</v>
      </c>
      <c r="F96" s="2">
        <f t="shared" si="1"/>
        <v>0</v>
      </c>
      <c r="G96" t="s">
        <v>18</v>
      </c>
      <c r="H96" t="s">
        <v>19</v>
      </c>
      <c r="I96" t="s">
        <v>258</v>
      </c>
      <c r="J96" s="1">
        <v>21639</v>
      </c>
      <c r="K96" t="s">
        <v>312</v>
      </c>
      <c r="L96" t="s">
        <v>39</v>
      </c>
      <c r="M96" t="s">
        <v>23</v>
      </c>
      <c r="N96" t="s">
        <v>313</v>
      </c>
      <c r="O96" t="s">
        <v>36</v>
      </c>
      <c r="P96" s="3" t="s">
        <v>314</v>
      </c>
      <c r="Q96" t="s">
        <v>27</v>
      </c>
    </row>
    <row r="97" spans="1:17" x14ac:dyDescent="0.25">
      <c r="A97">
        <v>96</v>
      </c>
      <c r="B97">
        <v>10</v>
      </c>
      <c r="C97">
        <v>1.5</v>
      </c>
      <c r="D97">
        <v>20</v>
      </c>
      <c r="E97" s="1">
        <v>21639</v>
      </c>
      <c r="F97" s="2">
        <f t="shared" si="1"/>
        <v>7.4999999999999997E-2</v>
      </c>
      <c r="G97" t="s">
        <v>18</v>
      </c>
      <c r="H97" t="s">
        <v>191</v>
      </c>
      <c r="I97" t="s">
        <v>258</v>
      </c>
      <c r="J97" s="1">
        <v>21639</v>
      </c>
      <c r="K97" t="s">
        <v>315</v>
      </c>
      <c r="L97" t="s">
        <v>39</v>
      </c>
      <c r="M97" t="s">
        <v>23</v>
      </c>
      <c r="N97" t="s">
        <v>316</v>
      </c>
      <c r="O97" t="s">
        <v>108</v>
      </c>
      <c r="P97" t="s">
        <v>317</v>
      </c>
      <c r="Q97" t="s">
        <v>27</v>
      </c>
    </row>
    <row r="98" spans="1:17" x14ac:dyDescent="0.25">
      <c r="A98">
        <v>97</v>
      </c>
      <c r="B98">
        <v>10</v>
      </c>
      <c r="C98">
        <v>1</v>
      </c>
      <c r="D98">
        <v>12.44</v>
      </c>
      <c r="E98" s="1">
        <v>21629</v>
      </c>
      <c r="F98" s="2">
        <f t="shared" si="1"/>
        <v>8.0385852090032156E-2</v>
      </c>
      <c r="G98" t="s">
        <v>18</v>
      </c>
      <c r="H98" t="s">
        <v>191</v>
      </c>
      <c r="I98" t="s">
        <v>258</v>
      </c>
      <c r="J98" s="1">
        <v>21639</v>
      </c>
      <c r="K98" t="s">
        <v>318</v>
      </c>
      <c r="L98" t="s">
        <v>42</v>
      </c>
      <c r="M98" t="s">
        <v>23</v>
      </c>
      <c r="N98" t="s">
        <v>319</v>
      </c>
      <c r="O98" t="s">
        <v>180</v>
      </c>
      <c r="Q98" t="s">
        <v>27</v>
      </c>
    </row>
    <row r="99" spans="1:17" x14ac:dyDescent="0.25">
      <c r="A99">
        <v>98</v>
      </c>
      <c r="B99">
        <v>25</v>
      </c>
      <c r="C99">
        <v>0.81</v>
      </c>
      <c r="D99">
        <v>11.28</v>
      </c>
      <c r="E99" s="1">
        <v>21639</v>
      </c>
      <c r="F99" s="2">
        <f t="shared" si="1"/>
        <v>7.1808510638297879E-2</v>
      </c>
      <c r="G99" t="s">
        <v>18</v>
      </c>
      <c r="H99" t="s">
        <v>191</v>
      </c>
      <c r="I99" t="s">
        <v>258</v>
      </c>
      <c r="J99" s="1">
        <v>21639</v>
      </c>
      <c r="K99" t="s">
        <v>320</v>
      </c>
      <c r="L99" t="s">
        <v>39</v>
      </c>
      <c r="M99" t="s">
        <v>23</v>
      </c>
      <c r="N99" t="s">
        <v>321</v>
      </c>
      <c r="O99" t="s">
        <v>36</v>
      </c>
      <c r="P99" t="s">
        <v>322</v>
      </c>
      <c r="Q99" t="s">
        <v>27</v>
      </c>
    </row>
    <row r="100" spans="1:17" x14ac:dyDescent="0.25">
      <c r="A100">
        <v>99</v>
      </c>
      <c r="B100">
        <v>10</v>
      </c>
      <c r="C100">
        <v>0.75</v>
      </c>
      <c r="D100">
        <v>10</v>
      </c>
      <c r="E100" s="1">
        <v>21639</v>
      </c>
      <c r="F100" s="2">
        <f t="shared" si="1"/>
        <v>7.4999999999999997E-2</v>
      </c>
      <c r="G100" t="s">
        <v>18</v>
      </c>
      <c r="H100" t="s">
        <v>191</v>
      </c>
      <c r="I100" t="s">
        <v>258</v>
      </c>
      <c r="J100" s="1">
        <v>21639</v>
      </c>
      <c r="K100" t="s">
        <v>323</v>
      </c>
      <c r="L100" t="s">
        <v>324</v>
      </c>
      <c r="M100" t="s">
        <v>325</v>
      </c>
      <c r="N100" t="s">
        <v>326</v>
      </c>
      <c r="O100" t="s">
        <v>36</v>
      </c>
      <c r="P100" s="3" t="s">
        <v>327</v>
      </c>
      <c r="Q100" t="s">
        <v>27</v>
      </c>
    </row>
    <row r="101" spans="1:17" x14ac:dyDescent="0.25">
      <c r="A101">
        <v>100</v>
      </c>
      <c r="B101">
        <v>50</v>
      </c>
      <c r="C101">
        <v>5</v>
      </c>
      <c r="D101">
        <v>92.5</v>
      </c>
      <c r="E101" s="1">
        <v>21633</v>
      </c>
      <c r="F101" s="2">
        <f t="shared" si="1"/>
        <v>5.4054054054054057E-2</v>
      </c>
      <c r="G101" t="s">
        <v>18</v>
      </c>
      <c r="H101" t="s">
        <v>19</v>
      </c>
      <c r="I101" t="s">
        <v>258</v>
      </c>
      <c r="J101" s="1">
        <v>21639</v>
      </c>
      <c r="K101" t="s">
        <v>328</v>
      </c>
      <c r="L101" t="s">
        <v>69</v>
      </c>
      <c r="M101" t="s">
        <v>70</v>
      </c>
      <c r="N101" t="s">
        <v>329</v>
      </c>
      <c r="O101" t="s">
        <v>72</v>
      </c>
      <c r="Q101" t="s">
        <v>33</v>
      </c>
    </row>
    <row r="102" spans="1:17" x14ac:dyDescent="0.25">
      <c r="A102">
        <v>101</v>
      </c>
      <c r="B102">
        <v>100</v>
      </c>
      <c r="C102">
        <v>6</v>
      </c>
      <c r="D102">
        <v>96.5</v>
      </c>
      <c r="E102" s="1">
        <v>21639</v>
      </c>
      <c r="F102" s="2">
        <f t="shared" si="1"/>
        <v>6.2176165803108807E-2</v>
      </c>
      <c r="G102" t="s">
        <v>18</v>
      </c>
      <c r="H102" t="s">
        <v>19</v>
      </c>
      <c r="I102" t="s">
        <v>258</v>
      </c>
      <c r="J102" s="1">
        <v>21639</v>
      </c>
      <c r="K102" t="s">
        <v>330</v>
      </c>
      <c r="L102" t="s">
        <v>69</v>
      </c>
      <c r="M102" t="s">
        <v>70</v>
      </c>
      <c r="N102" t="s">
        <v>331</v>
      </c>
      <c r="O102" t="s">
        <v>332</v>
      </c>
      <c r="P102" t="s">
        <v>333</v>
      </c>
      <c r="Q102" t="s">
        <v>33</v>
      </c>
    </row>
    <row r="103" spans="1:17" x14ac:dyDescent="0.25">
      <c r="A103">
        <v>102</v>
      </c>
      <c r="B103">
        <v>100</v>
      </c>
      <c r="C103">
        <v>0</v>
      </c>
      <c r="D103">
        <v>73</v>
      </c>
      <c r="E103" s="1">
        <v>21627</v>
      </c>
      <c r="F103" s="2">
        <f t="shared" si="1"/>
        <v>0</v>
      </c>
      <c r="G103" t="s">
        <v>18</v>
      </c>
      <c r="H103" t="s">
        <v>19</v>
      </c>
      <c r="I103" t="s">
        <v>258</v>
      </c>
      <c r="J103" s="1">
        <v>21639</v>
      </c>
      <c r="K103" t="s">
        <v>334</v>
      </c>
      <c r="L103" t="s">
        <v>39</v>
      </c>
      <c r="M103" t="s">
        <v>23</v>
      </c>
      <c r="N103" t="s">
        <v>335</v>
      </c>
      <c r="O103" t="s">
        <v>36</v>
      </c>
      <c r="P103" t="s">
        <v>336</v>
      </c>
      <c r="Q103" t="s">
        <v>27</v>
      </c>
    </row>
    <row r="104" spans="1:17" x14ac:dyDescent="0.25">
      <c r="A104">
        <v>103</v>
      </c>
      <c r="B104">
        <v>10</v>
      </c>
      <c r="C104">
        <v>0</v>
      </c>
      <c r="D104">
        <v>10</v>
      </c>
      <c r="E104" s="1">
        <v>21639</v>
      </c>
      <c r="F104" s="2">
        <f t="shared" si="1"/>
        <v>0</v>
      </c>
      <c r="G104" t="s">
        <v>18</v>
      </c>
      <c r="H104" t="s">
        <v>191</v>
      </c>
      <c r="I104" t="s">
        <v>258</v>
      </c>
      <c r="J104" s="1">
        <v>21639</v>
      </c>
      <c r="K104" t="s">
        <v>337</v>
      </c>
      <c r="L104" t="s">
        <v>69</v>
      </c>
      <c r="M104" t="s">
        <v>70</v>
      </c>
      <c r="N104" t="s">
        <v>338</v>
      </c>
      <c r="O104" t="s">
        <v>36</v>
      </c>
      <c r="P104" t="s">
        <v>339</v>
      </c>
      <c r="Q104" t="s">
        <v>33</v>
      </c>
    </row>
    <row r="105" spans="1:17" x14ac:dyDescent="0.25">
      <c r="A105">
        <v>104</v>
      </c>
      <c r="B105">
        <v>15</v>
      </c>
      <c r="C105">
        <v>3</v>
      </c>
      <c r="D105">
        <v>47</v>
      </c>
      <c r="E105" s="1">
        <v>21590</v>
      </c>
      <c r="F105" s="2">
        <f t="shared" si="1"/>
        <v>6.3829787234042548E-2</v>
      </c>
      <c r="G105" t="s">
        <v>18</v>
      </c>
      <c r="H105" t="s">
        <v>19</v>
      </c>
      <c r="I105" t="s">
        <v>258</v>
      </c>
      <c r="J105" s="1">
        <v>21639</v>
      </c>
      <c r="K105" t="s">
        <v>340</v>
      </c>
      <c r="L105" t="s">
        <v>69</v>
      </c>
      <c r="M105" t="s">
        <v>70</v>
      </c>
      <c r="N105" t="s">
        <v>341</v>
      </c>
      <c r="O105" t="s">
        <v>108</v>
      </c>
      <c r="P105" t="s">
        <v>342</v>
      </c>
      <c r="Q105" t="s">
        <v>33</v>
      </c>
    </row>
    <row r="106" spans="1:17" x14ac:dyDescent="0.25">
      <c r="A106">
        <v>105</v>
      </c>
      <c r="B106">
        <v>50</v>
      </c>
      <c r="C106">
        <v>3</v>
      </c>
      <c r="D106">
        <v>40</v>
      </c>
      <c r="E106" s="1">
        <v>21625</v>
      </c>
      <c r="F106" s="2">
        <f t="shared" si="1"/>
        <v>7.4999999999999997E-2</v>
      </c>
      <c r="G106" t="s">
        <v>18</v>
      </c>
      <c r="H106" t="s">
        <v>19</v>
      </c>
      <c r="I106" t="s">
        <v>258</v>
      </c>
      <c r="J106" s="1">
        <v>21639</v>
      </c>
      <c r="K106" t="s">
        <v>343</v>
      </c>
      <c r="L106" t="s">
        <v>39</v>
      </c>
      <c r="M106" t="s">
        <v>23</v>
      </c>
      <c r="N106" t="s">
        <v>344</v>
      </c>
      <c r="O106" t="s">
        <v>36</v>
      </c>
      <c r="Q106" t="s">
        <v>27</v>
      </c>
    </row>
    <row r="107" spans="1:17" x14ac:dyDescent="0.25">
      <c r="A107">
        <v>106</v>
      </c>
      <c r="B107">
        <v>100</v>
      </c>
      <c r="C107">
        <v>0</v>
      </c>
      <c r="D107">
        <v>96.5</v>
      </c>
      <c r="E107" s="1">
        <v>21516</v>
      </c>
      <c r="F107" s="2">
        <f t="shared" si="1"/>
        <v>0</v>
      </c>
      <c r="G107" t="s">
        <v>18</v>
      </c>
      <c r="H107" t="s">
        <v>19</v>
      </c>
      <c r="I107" t="s">
        <v>258</v>
      </c>
      <c r="J107" s="1">
        <v>21639</v>
      </c>
      <c r="K107" t="s">
        <v>345</v>
      </c>
      <c r="L107" t="s">
        <v>69</v>
      </c>
      <c r="M107" t="s">
        <v>70</v>
      </c>
      <c r="N107" t="s">
        <v>346</v>
      </c>
      <c r="O107" t="s">
        <v>36</v>
      </c>
      <c r="P107" t="s">
        <v>347</v>
      </c>
      <c r="Q107" t="s">
        <v>33</v>
      </c>
    </row>
    <row r="108" spans="1:17" x14ac:dyDescent="0.25">
      <c r="A108">
        <v>107</v>
      </c>
      <c r="B108">
        <v>100</v>
      </c>
      <c r="C108">
        <v>15</v>
      </c>
      <c r="D108">
        <v>170</v>
      </c>
      <c r="E108" s="1">
        <v>21508</v>
      </c>
      <c r="F108" s="2">
        <f t="shared" si="1"/>
        <v>8.8235294117647065E-2</v>
      </c>
      <c r="G108" t="s">
        <v>18</v>
      </c>
      <c r="H108" t="s">
        <v>19</v>
      </c>
      <c r="I108" t="s">
        <v>258</v>
      </c>
      <c r="J108" s="1">
        <v>21639</v>
      </c>
      <c r="K108" t="s">
        <v>348</v>
      </c>
      <c r="L108" t="s">
        <v>47</v>
      </c>
      <c r="M108" t="s">
        <v>23</v>
      </c>
      <c r="N108" t="s">
        <v>349</v>
      </c>
      <c r="O108" t="s">
        <v>108</v>
      </c>
      <c r="Q108" t="s">
        <v>27</v>
      </c>
    </row>
    <row r="109" spans="1:17" x14ac:dyDescent="0.25">
      <c r="A109">
        <v>108</v>
      </c>
      <c r="B109">
        <v>100</v>
      </c>
      <c r="C109">
        <v>10</v>
      </c>
      <c r="D109">
        <v>119</v>
      </c>
      <c r="E109" s="1">
        <v>21635</v>
      </c>
      <c r="F109" s="2">
        <f t="shared" si="1"/>
        <v>8.4033613445378158E-2</v>
      </c>
      <c r="G109" t="s">
        <v>18</v>
      </c>
      <c r="H109" t="s">
        <v>19</v>
      </c>
      <c r="I109" t="s">
        <v>258</v>
      </c>
      <c r="J109" s="1">
        <v>21639</v>
      </c>
      <c r="K109" t="s">
        <v>350</v>
      </c>
      <c r="L109" t="s">
        <v>69</v>
      </c>
      <c r="M109" t="s">
        <v>70</v>
      </c>
      <c r="N109" t="s">
        <v>351</v>
      </c>
      <c r="O109" t="s">
        <v>352</v>
      </c>
      <c r="Q109" t="s">
        <v>33</v>
      </c>
    </row>
    <row r="110" spans="1:17" x14ac:dyDescent="0.25">
      <c r="A110">
        <v>109</v>
      </c>
      <c r="B110">
        <v>50</v>
      </c>
      <c r="C110">
        <v>1</v>
      </c>
      <c r="D110">
        <v>25</v>
      </c>
      <c r="E110" s="1">
        <v>21244</v>
      </c>
      <c r="F110" s="2">
        <f t="shared" si="1"/>
        <v>0.04</v>
      </c>
      <c r="G110" t="s">
        <v>18</v>
      </c>
      <c r="H110" t="s">
        <v>191</v>
      </c>
      <c r="I110" t="s">
        <v>258</v>
      </c>
      <c r="J110" s="1">
        <v>21639</v>
      </c>
      <c r="K110" t="s">
        <v>353</v>
      </c>
      <c r="L110" t="s">
        <v>159</v>
      </c>
      <c r="M110" t="s">
        <v>23</v>
      </c>
      <c r="N110" t="s">
        <v>354</v>
      </c>
      <c r="O110" t="s">
        <v>36</v>
      </c>
      <c r="Q110" t="s">
        <v>27</v>
      </c>
    </row>
    <row r="111" spans="1:17" x14ac:dyDescent="0.25">
      <c r="A111">
        <v>110</v>
      </c>
      <c r="B111">
        <v>75</v>
      </c>
      <c r="C111">
        <v>5.25</v>
      </c>
      <c r="D111">
        <v>120</v>
      </c>
      <c r="E111" s="1">
        <v>21138</v>
      </c>
      <c r="F111" s="2">
        <f t="shared" si="1"/>
        <v>4.3749999999999997E-2</v>
      </c>
      <c r="G111" t="s">
        <v>18</v>
      </c>
      <c r="H111" t="s">
        <v>191</v>
      </c>
      <c r="I111" t="s">
        <v>258</v>
      </c>
      <c r="J111" s="1">
        <v>21639</v>
      </c>
      <c r="K111" t="s">
        <v>355</v>
      </c>
      <c r="L111" t="s">
        <v>39</v>
      </c>
      <c r="M111" t="s">
        <v>23</v>
      </c>
      <c r="N111" t="s">
        <v>356</v>
      </c>
      <c r="O111" t="s">
        <v>36</v>
      </c>
      <c r="Q111" t="s">
        <v>27</v>
      </c>
    </row>
    <row r="112" spans="1:17" x14ac:dyDescent="0.25">
      <c r="A112">
        <v>111</v>
      </c>
      <c r="B112">
        <v>10</v>
      </c>
      <c r="C112">
        <v>0.5</v>
      </c>
      <c r="D112">
        <v>16.239999999999998</v>
      </c>
      <c r="E112" s="1">
        <v>21639</v>
      </c>
      <c r="F112" s="2">
        <f t="shared" si="1"/>
        <v>3.0788177339901482E-2</v>
      </c>
      <c r="G112" t="s">
        <v>18</v>
      </c>
      <c r="H112" t="s">
        <v>19</v>
      </c>
      <c r="I112" t="s">
        <v>258</v>
      </c>
      <c r="J112" s="1">
        <v>21639</v>
      </c>
      <c r="K112" t="s">
        <v>357</v>
      </c>
      <c r="L112" t="s">
        <v>69</v>
      </c>
      <c r="M112" t="s">
        <v>70</v>
      </c>
      <c r="N112" t="s">
        <v>358</v>
      </c>
      <c r="O112" t="s">
        <v>84</v>
      </c>
      <c r="P112" t="s">
        <v>359</v>
      </c>
      <c r="Q112" t="s">
        <v>33</v>
      </c>
    </row>
    <row r="113" spans="1:18" x14ac:dyDescent="0.25">
      <c r="A113">
        <v>112</v>
      </c>
      <c r="B113">
        <v>500</v>
      </c>
      <c r="C113">
        <v>15</v>
      </c>
      <c r="D113">
        <v>354</v>
      </c>
      <c r="E113" s="1">
        <v>21591</v>
      </c>
      <c r="F113" s="2">
        <f t="shared" si="1"/>
        <v>4.2372881355932202E-2</v>
      </c>
      <c r="G113" t="s">
        <v>18</v>
      </c>
      <c r="H113" t="s">
        <v>19</v>
      </c>
      <c r="I113" t="s">
        <v>258</v>
      </c>
      <c r="J113" s="1">
        <v>21639</v>
      </c>
      <c r="K113" t="s">
        <v>360</v>
      </c>
      <c r="L113" t="s">
        <v>47</v>
      </c>
      <c r="M113" t="s">
        <v>23</v>
      </c>
      <c r="N113" t="s">
        <v>361</v>
      </c>
      <c r="O113" t="s">
        <v>36</v>
      </c>
      <c r="Q113" t="s">
        <v>27</v>
      </c>
    </row>
    <row r="114" spans="1:18" x14ac:dyDescent="0.25">
      <c r="A114">
        <v>113</v>
      </c>
      <c r="B114">
        <v>100</v>
      </c>
      <c r="C114">
        <v>7</v>
      </c>
      <c r="D114">
        <v>115</v>
      </c>
      <c r="E114" s="1">
        <v>21639</v>
      </c>
      <c r="F114" s="2">
        <f t="shared" si="1"/>
        <v>6.0869565217391307E-2</v>
      </c>
      <c r="G114" t="s">
        <v>18</v>
      </c>
      <c r="H114" t="s">
        <v>19</v>
      </c>
      <c r="I114" t="s">
        <v>258</v>
      </c>
      <c r="J114" s="1">
        <v>21639</v>
      </c>
      <c r="K114" t="s">
        <v>362</v>
      </c>
      <c r="L114" t="s">
        <v>22</v>
      </c>
      <c r="M114" t="s">
        <v>23</v>
      </c>
      <c r="N114" t="s">
        <v>363</v>
      </c>
      <c r="O114" t="s">
        <v>84</v>
      </c>
      <c r="P114" t="s">
        <v>364</v>
      </c>
      <c r="Q114" t="s">
        <v>27</v>
      </c>
    </row>
    <row r="115" spans="1:18" x14ac:dyDescent="0.25">
      <c r="A115">
        <v>114</v>
      </c>
      <c r="B115">
        <v>100</v>
      </c>
      <c r="C115">
        <v>7</v>
      </c>
      <c r="D115">
        <v>104</v>
      </c>
      <c r="E115" s="1">
        <v>21633</v>
      </c>
      <c r="F115" s="2">
        <f t="shared" si="1"/>
        <v>6.7307692307692304E-2</v>
      </c>
      <c r="G115" t="s">
        <v>18</v>
      </c>
      <c r="H115" t="s">
        <v>19</v>
      </c>
      <c r="I115" t="s">
        <v>258</v>
      </c>
      <c r="J115" s="1">
        <v>21639</v>
      </c>
      <c r="K115" t="s">
        <v>365</v>
      </c>
      <c r="L115" t="s">
        <v>69</v>
      </c>
      <c r="M115" t="s">
        <v>70</v>
      </c>
      <c r="N115" t="s">
        <v>366</v>
      </c>
      <c r="O115" t="s">
        <v>36</v>
      </c>
      <c r="P115" t="s">
        <v>367</v>
      </c>
      <c r="Q115" t="s">
        <v>33</v>
      </c>
    </row>
    <row r="116" spans="1:18" x14ac:dyDescent="0.25">
      <c r="A116">
        <v>115</v>
      </c>
      <c r="B116">
        <v>10</v>
      </c>
      <c r="C116">
        <v>1.5</v>
      </c>
      <c r="D116">
        <v>31</v>
      </c>
      <c r="E116" s="1">
        <v>21639</v>
      </c>
      <c r="F116" s="2">
        <f t="shared" si="1"/>
        <v>4.8387096774193547E-2</v>
      </c>
      <c r="G116" t="s">
        <v>18</v>
      </c>
      <c r="H116" t="s">
        <v>19</v>
      </c>
      <c r="I116" t="s">
        <v>258</v>
      </c>
      <c r="J116" s="1">
        <v>21639</v>
      </c>
      <c r="K116" t="s">
        <v>368</v>
      </c>
      <c r="L116" t="s">
        <v>69</v>
      </c>
      <c r="M116" t="s">
        <v>70</v>
      </c>
      <c r="N116" t="s">
        <v>369</v>
      </c>
      <c r="O116" t="s">
        <v>100</v>
      </c>
      <c r="Q116" t="s">
        <v>33</v>
      </c>
    </row>
    <row r="117" spans="1:18" x14ac:dyDescent="0.25">
      <c r="A117">
        <v>116</v>
      </c>
      <c r="B117">
        <v>10</v>
      </c>
      <c r="C117">
        <v>0</v>
      </c>
      <c r="D117">
        <v>19</v>
      </c>
      <c r="E117" s="1">
        <v>21476</v>
      </c>
      <c r="F117" s="2">
        <f t="shared" si="1"/>
        <v>0</v>
      </c>
      <c r="G117" t="s">
        <v>18</v>
      </c>
      <c r="H117" t="s">
        <v>19</v>
      </c>
      <c r="I117" t="s">
        <v>258</v>
      </c>
      <c r="J117" s="1">
        <v>21639</v>
      </c>
      <c r="K117" t="s">
        <v>370</v>
      </c>
      <c r="L117" t="s">
        <v>69</v>
      </c>
      <c r="M117" t="s">
        <v>70</v>
      </c>
      <c r="N117" t="s">
        <v>371</v>
      </c>
      <c r="O117" t="s">
        <v>176</v>
      </c>
      <c r="P117" t="s">
        <v>372</v>
      </c>
      <c r="Q117" t="s">
        <v>33</v>
      </c>
    </row>
    <row r="118" spans="1:18" x14ac:dyDescent="0.25">
      <c r="A118">
        <v>117</v>
      </c>
      <c r="B118">
        <v>100</v>
      </c>
      <c r="C118">
        <v>0</v>
      </c>
      <c r="D118">
        <v>335</v>
      </c>
      <c r="E118" s="1">
        <v>21639</v>
      </c>
      <c r="F118" s="2">
        <f t="shared" si="1"/>
        <v>0</v>
      </c>
      <c r="G118" t="s">
        <v>18</v>
      </c>
      <c r="H118" t="s">
        <v>19</v>
      </c>
      <c r="I118" t="s">
        <v>258</v>
      </c>
      <c r="J118" s="1">
        <v>21639</v>
      </c>
      <c r="K118" t="s">
        <v>373</v>
      </c>
      <c r="L118" t="s">
        <v>42</v>
      </c>
      <c r="M118" t="s">
        <v>23</v>
      </c>
      <c r="N118" t="s">
        <v>374</v>
      </c>
      <c r="O118" t="s">
        <v>97</v>
      </c>
      <c r="Q118" t="s">
        <v>27</v>
      </c>
    </row>
    <row r="119" spans="1:18" x14ac:dyDescent="0.25">
      <c r="A119">
        <v>118</v>
      </c>
      <c r="B119">
        <v>100</v>
      </c>
      <c r="C119">
        <v>7.5</v>
      </c>
      <c r="D119">
        <v>112.5</v>
      </c>
      <c r="E119" s="1">
        <v>21615</v>
      </c>
      <c r="F119" s="2">
        <f t="shared" si="1"/>
        <v>6.6666666666666666E-2</v>
      </c>
      <c r="G119" t="s">
        <v>18</v>
      </c>
      <c r="H119" t="s">
        <v>19</v>
      </c>
      <c r="I119" t="s">
        <v>258</v>
      </c>
      <c r="J119" s="1">
        <v>21639</v>
      </c>
      <c r="K119" t="s">
        <v>375</v>
      </c>
      <c r="L119" t="s">
        <v>69</v>
      </c>
      <c r="M119" t="s">
        <v>70</v>
      </c>
      <c r="N119" t="s">
        <v>376</v>
      </c>
      <c r="O119" t="s">
        <v>84</v>
      </c>
      <c r="P119" t="s">
        <v>377</v>
      </c>
      <c r="Q119" t="s">
        <v>33</v>
      </c>
    </row>
    <row r="120" spans="1:18" x14ac:dyDescent="0.25">
      <c r="A120">
        <v>119</v>
      </c>
      <c r="B120">
        <v>100</v>
      </c>
      <c r="C120">
        <v>10</v>
      </c>
      <c r="D120">
        <v>114</v>
      </c>
      <c r="E120" s="1">
        <v>21282</v>
      </c>
      <c r="F120" s="2">
        <f t="shared" si="1"/>
        <v>8.771929824561403E-2</v>
      </c>
      <c r="G120" t="s">
        <v>18</v>
      </c>
      <c r="H120" t="s">
        <v>19</v>
      </c>
      <c r="I120" t="s">
        <v>258</v>
      </c>
      <c r="J120" s="1">
        <v>21639</v>
      </c>
      <c r="K120" t="s">
        <v>378</v>
      </c>
      <c r="L120" t="s">
        <v>69</v>
      </c>
      <c r="M120" t="s">
        <v>23</v>
      </c>
      <c r="N120" t="s">
        <v>379</v>
      </c>
      <c r="O120" t="s">
        <v>31</v>
      </c>
      <c r="P120" t="s">
        <v>380</v>
      </c>
      <c r="Q120" t="s">
        <v>33</v>
      </c>
    </row>
    <row r="121" spans="1:18" x14ac:dyDescent="0.25">
      <c r="A121">
        <v>120</v>
      </c>
      <c r="B121">
        <v>100</v>
      </c>
      <c r="C121">
        <v>4</v>
      </c>
      <c r="D121">
        <v>80</v>
      </c>
      <c r="E121" s="1">
        <v>21639</v>
      </c>
      <c r="F121" s="2">
        <f t="shared" si="1"/>
        <v>0.05</v>
      </c>
      <c r="G121" t="s">
        <v>18</v>
      </c>
      <c r="H121" t="s">
        <v>191</v>
      </c>
      <c r="I121" t="s">
        <v>258</v>
      </c>
      <c r="J121" s="1">
        <v>21639</v>
      </c>
      <c r="K121" t="s">
        <v>381</v>
      </c>
      <c r="L121" t="s">
        <v>69</v>
      </c>
      <c r="M121" t="s">
        <v>70</v>
      </c>
      <c r="N121" t="s">
        <v>382</v>
      </c>
      <c r="O121" t="s">
        <v>36</v>
      </c>
      <c r="P121" t="s">
        <v>383</v>
      </c>
      <c r="Q121" t="s">
        <v>33</v>
      </c>
    </row>
    <row r="122" spans="1:18" s="5" customFormat="1" x14ac:dyDescent="0.25">
      <c r="A122">
        <v>121</v>
      </c>
      <c r="B122" s="5">
        <v>100</v>
      </c>
      <c r="C122" s="5">
        <v>0</v>
      </c>
      <c r="D122" s="5">
        <v>108.75</v>
      </c>
      <c r="E122" s="6">
        <v>21629</v>
      </c>
      <c r="F122" s="7">
        <f t="shared" si="1"/>
        <v>0</v>
      </c>
      <c r="G122" s="5" t="s">
        <v>18</v>
      </c>
      <c r="H122" s="5" t="s">
        <v>191</v>
      </c>
      <c r="I122" s="5" t="s">
        <v>258</v>
      </c>
      <c r="J122" s="6">
        <v>21639</v>
      </c>
      <c r="K122" s="5" t="s">
        <v>384</v>
      </c>
      <c r="L122" s="5" t="s">
        <v>69</v>
      </c>
      <c r="M122" s="5" t="s">
        <v>70</v>
      </c>
      <c r="N122" s="5" t="s">
        <v>385</v>
      </c>
      <c r="O122" s="5" t="s">
        <v>31</v>
      </c>
      <c r="P122" s="5" t="s">
        <v>386</v>
      </c>
      <c r="Q122" s="5" t="s">
        <v>33</v>
      </c>
      <c r="R122"/>
    </row>
    <row r="123" spans="1:18" x14ac:dyDescent="0.25">
      <c r="A123">
        <v>122</v>
      </c>
      <c r="B123">
        <v>100</v>
      </c>
      <c r="C123">
        <v>5</v>
      </c>
      <c r="D123">
        <v>60.3</v>
      </c>
      <c r="E123" s="1">
        <v>21607</v>
      </c>
      <c r="F123" s="2">
        <f t="shared" si="1"/>
        <v>8.2918739635157543E-2</v>
      </c>
      <c r="G123" t="s">
        <v>18</v>
      </c>
      <c r="H123" s="5" t="s">
        <v>19</v>
      </c>
      <c r="I123" t="s">
        <v>258</v>
      </c>
      <c r="J123" s="1">
        <v>21639</v>
      </c>
      <c r="K123" t="s">
        <v>387</v>
      </c>
      <c r="L123" t="s">
        <v>39</v>
      </c>
      <c r="M123" t="s">
        <v>23</v>
      </c>
      <c r="N123" t="s">
        <v>388</v>
      </c>
      <c r="O123" t="s">
        <v>389</v>
      </c>
      <c r="P123" t="s">
        <v>390</v>
      </c>
      <c r="Q123" t="s">
        <v>27</v>
      </c>
    </row>
    <row r="124" spans="1:18" x14ac:dyDescent="0.25">
      <c r="A124">
        <v>123</v>
      </c>
      <c r="B124">
        <v>50</v>
      </c>
      <c r="C124">
        <v>5</v>
      </c>
      <c r="D124">
        <v>70.5</v>
      </c>
      <c r="E124" s="1">
        <v>21627</v>
      </c>
      <c r="F124" s="2">
        <f t="shared" si="1"/>
        <v>7.0921985815602842E-2</v>
      </c>
      <c r="G124" t="s">
        <v>18</v>
      </c>
      <c r="H124" s="5" t="s">
        <v>19</v>
      </c>
      <c r="I124" t="s">
        <v>258</v>
      </c>
      <c r="J124" s="1">
        <v>21639</v>
      </c>
      <c r="K124" t="s">
        <v>391</v>
      </c>
      <c r="L124" t="s">
        <v>69</v>
      </c>
      <c r="M124" t="s">
        <v>70</v>
      </c>
      <c r="N124" t="s">
        <v>392</v>
      </c>
      <c r="O124" t="s">
        <v>36</v>
      </c>
      <c r="Q124" t="s">
        <v>33</v>
      </c>
    </row>
    <row r="125" spans="1:18" x14ac:dyDescent="0.25">
      <c r="A125">
        <v>124</v>
      </c>
      <c r="B125">
        <v>100</v>
      </c>
      <c r="C125">
        <v>12</v>
      </c>
      <c r="D125">
        <v>150</v>
      </c>
      <c r="E125" s="1">
        <v>21600</v>
      </c>
      <c r="F125" s="2">
        <f t="shared" si="1"/>
        <v>0.08</v>
      </c>
      <c r="G125" t="s">
        <v>18</v>
      </c>
      <c r="H125" s="5" t="s">
        <v>19</v>
      </c>
      <c r="I125" t="s">
        <v>258</v>
      </c>
      <c r="J125" s="1">
        <v>21639</v>
      </c>
      <c r="K125" t="s">
        <v>393</v>
      </c>
      <c r="L125" t="s">
        <v>69</v>
      </c>
      <c r="M125" t="s">
        <v>70</v>
      </c>
      <c r="N125" t="s">
        <v>394</v>
      </c>
      <c r="O125" t="s">
        <v>261</v>
      </c>
      <c r="P125" t="s">
        <v>395</v>
      </c>
      <c r="Q125" t="s">
        <v>33</v>
      </c>
    </row>
    <row r="126" spans="1:18" x14ac:dyDescent="0.25">
      <c r="A126">
        <v>125</v>
      </c>
      <c r="B126">
        <v>10</v>
      </c>
      <c r="C126">
        <v>0</v>
      </c>
      <c r="D126">
        <v>6.24</v>
      </c>
      <c r="E126" s="1">
        <v>21639</v>
      </c>
      <c r="F126" s="2">
        <f t="shared" si="1"/>
        <v>0</v>
      </c>
      <c r="G126" t="s">
        <v>18</v>
      </c>
      <c r="H126" s="5" t="s">
        <v>19</v>
      </c>
      <c r="I126" t="s">
        <v>258</v>
      </c>
      <c r="J126" s="1">
        <v>21639</v>
      </c>
      <c r="K126" t="s">
        <v>396</v>
      </c>
      <c r="L126" t="s">
        <v>69</v>
      </c>
      <c r="M126" t="s">
        <v>70</v>
      </c>
      <c r="N126" t="s">
        <v>397</v>
      </c>
      <c r="O126" t="s">
        <v>389</v>
      </c>
      <c r="P126" t="s">
        <v>398</v>
      </c>
      <c r="Q126" t="s">
        <v>33</v>
      </c>
    </row>
    <row r="127" spans="1:18" x14ac:dyDescent="0.25">
      <c r="A127">
        <v>126</v>
      </c>
      <c r="B127">
        <v>200</v>
      </c>
      <c r="C127">
        <v>15</v>
      </c>
      <c r="D127">
        <v>216</v>
      </c>
      <c r="E127" s="1">
        <v>21625</v>
      </c>
      <c r="F127" s="2">
        <f t="shared" si="1"/>
        <v>6.9444444444444448E-2</v>
      </c>
      <c r="G127" t="s">
        <v>18</v>
      </c>
      <c r="H127" s="5" t="s">
        <v>19</v>
      </c>
      <c r="I127" t="s">
        <v>258</v>
      </c>
      <c r="J127" s="1">
        <v>21639</v>
      </c>
      <c r="K127" t="s">
        <v>399</v>
      </c>
      <c r="L127" t="s">
        <v>69</v>
      </c>
      <c r="M127" t="s">
        <v>70</v>
      </c>
      <c r="N127" t="s">
        <v>400</v>
      </c>
      <c r="O127" t="s">
        <v>36</v>
      </c>
      <c r="Q127" t="s">
        <v>33</v>
      </c>
    </row>
    <row r="128" spans="1:18" x14ac:dyDescent="0.25">
      <c r="A128">
        <v>127</v>
      </c>
      <c r="B128">
        <v>100</v>
      </c>
      <c r="C128">
        <v>5</v>
      </c>
      <c r="D128">
        <v>142</v>
      </c>
      <c r="E128" s="1">
        <v>21639</v>
      </c>
      <c r="F128" s="2">
        <f t="shared" si="1"/>
        <v>3.5211267605633804E-2</v>
      </c>
      <c r="G128" t="s">
        <v>18</v>
      </c>
      <c r="H128" s="5" t="s">
        <v>19</v>
      </c>
      <c r="I128" t="s">
        <v>258</v>
      </c>
      <c r="J128" s="1">
        <v>21639</v>
      </c>
      <c r="K128" t="s">
        <v>401</v>
      </c>
      <c r="L128" t="s">
        <v>39</v>
      </c>
      <c r="M128" t="s">
        <v>23</v>
      </c>
      <c r="N128" t="s">
        <v>402</v>
      </c>
      <c r="O128" t="s">
        <v>176</v>
      </c>
      <c r="P128" t="s">
        <v>403</v>
      </c>
      <c r="Q128" t="s">
        <v>27</v>
      </c>
    </row>
    <row r="129" spans="1:17" x14ac:dyDescent="0.25">
      <c r="A129">
        <v>128</v>
      </c>
      <c r="B129">
        <v>10</v>
      </c>
      <c r="C129">
        <v>1</v>
      </c>
      <c r="D129">
        <v>14.48</v>
      </c>
      <c r="E129" s="1">
        <v>21629</v>
      </c>
      <c r="F129" s="2">
        <f t="shared" si="1"/>
        <v>6.9060773480662987E-2</v>
      </c>
      <c r="G129" t="s">
        <v>18</v>
      </c>
      <c r="H129" s="5" t="s">
        <v>19</v>
      </c>
      <c r="I129" t="s">
        <v>258</v>
      </c>
      <c r="J129" s="1">
        <v>21639</v>
      </c>
      <c r="K129" t="s">
        <v>404</v>
      </c>
      <c r="L129" t="s">
        <v>69</v>
      </c>
      <c r="M129" t="s">
        <v>70</v>
      </c>
      <c r="N129" t="s">
        <v>405</v>
      </c>
      <c r="O129" t="s">
        <v>406</v>
      </c>
      <c r="Q129" t="s">
        <v>33</v>
      </c>
    </row>
    <row r="130" spans="1:17" x14ac:dyDescent="0.25">
      <c r="A130">
        <v>129</v>
      </c>
      <c r="B130">
        <v>100</v>
      </c>
      <c r="C130">
        <v>6</v>
      </c>
      <c r="D130">
        <v>65</v>
      </c>
      <c r="E130" s="1">
        <v>21599</v>
      </c>
      <c r="F130" s="2">
        <f t="shared" si="1"/>
        <v>9.2307692307692313E-2</v>
      </c>
      <c r="G130" t="s">
        <v>18</v>
      </c>
      <c r="H130" s="5" t="s">
        <v>19</v>
      </c>
      <c r="I130" t="s">
        <v>258</v>
      </c>
      <c r="J130" s="1">
        <v>21639</v>
      </c>
      <c r="K130" t="s">
        <v>407</v>
      </c>
      <c r="L130" t="s">
        <v>69</v>
      </c>
      <c r="M130" t="s">
        <v>70</v>
      </c>
      <c r="N130" t="s">
        <v>408</v>
      </c>
      <c r="O130" t="s">
        <v>36</v>
      </c>
      <c r="Q130" t="s">
        <v>33</v>
      </c>
    </row>
    <row r="131" spans="1:17" x14ac:dyDescent="0.25">
      <c r="A131">
        <v>130</v>
      </c>
      <c r="B131">
        <v>10</v>
      </c>
      <c r="C131">
        <v>1.75</v>
      </c>
      <c r="D131">
        <v>21</v>
      </c>
      <c r="E131" s="1">
        <v>21639</v>
      </c>
      <c r="F131" s="2">
        <f t="shared" si="1"/>
        <v>8.3333333333333329E-2</v>
      </c>
      <c r="G131" t="s">
        <v>18</v>
      </c>
      <c r="H131" s="5" t="s">
        <v>19</v>
      </c>
      <c r="I131" t="s">
        <v>258</v>
      </c>
      <c r="J131" s="1">
        <v>21639</v>
      </c>
      <c r="K131" t="s">
        <v>409</v>
      </c>
      <c r="L131" t="s">
        <v>69</v>
      </c>
      <c r="M131" t="s">
        <v>70</v>
      </c>
      <c r="N131" t="s">
        <v>410</v>
      </c>
      <c r="O131" t="s">
        <v>411</v>
      </c>
      <c r="Q131" t="s">
        <v>33</v>
      </c>
    </row>
    <row r="132" spans="1:17" x14ac:dyDescent="0.25">
      <c r="A132">
        <v>131</v>
      </c>
      <c r="B132">
        <v>100</v>
      </c>
      <c r="C132">
        <v>0</v>
      </c>
      <c r="D132">
        <v>90</v>
      </c>
      <c r="E132" s="1">
        <v>21380</v>
      </c>
      <c r="F132" s="2">
        <f t="shared" si="1"/>
        <v>0</v>
      </c>
      <c r="G132" t="s">
        <v>18</v>
      </c>
      <c r="H132" s="5" t="s">
        <v>19</v>
      </c>
      <c r="I132" t="s">
        <v>258</v>
      </c>
      <c r="J132" s="1">
        <v>21639</v>
      </c>
      <c r="K132" t="s">
        <v>412</v>
      </c>
      <c r="L132" t="s">
        <v>39</v>
      </c>
      <c r="M132" t="s">
        <v>23</v>
      </c>
      <c r="N132" t="s">
        <v>413</v>
      </c>
      <c r="O132" t="s">
        <v>36</v>
      </c>
      <c r="Q132" t="s">
        <v>27</v>
      </c>
    </row>
    <row r="133" spans="1:17" x14ac:dyDescent="0.25">
      <c r="A133">
        <v>132</v>
      </c>
      <c r="B133">
        <v>100</v>
      </c>
      <c r="C133">
        <v>0</v>
      </c>
      <c r="D133">
        <v>78</v>
      </c>
      <c r="E133" s="1">
        <v>21584</v>
      </c>
      <c r="F133" s="2">
        <f t="shared" si="1"/>
        <v>0</v>
      </c>
      <c r="G133" t="s">
        <v>18</v>
      </c>
      <c r="H133" s="5" t="s">
        <v>19</v>
      </c>
      <c r="I133" t="s">
        <v>258</v>
      </c>
      <c r="J133" s="1">
        <v>21639</v>
      </c>
      <c r="K133" t="s">
        <v>414</v>
      </c>
      <c r="L133" t="s">
        <v>64</v>
      </c>
      <c r="M133" t="s">
        <v>23</v>
      </c>
      <c r="N133" t="s">
        <v>36</v>
      </c>
      <c r="O133" t="s">
        <v>84</v>
      </c>
      <c r="P133" t="s">
        <v>415</v>
      </c>
      <c r="Q133" t="s">
        <v>27</v>
      </c>
    </row>
    <row r="134" spans="1:17" x14ac:dyDescent="0.25">
      <c r="A134">
        <v>133</v>
      </c>
      <c r="B134">
        <v>10</v>
      </c>
      <c r="C134">
        <v>3.5</v>
      </c>
      <c r="D134">
        <v>40</v>
      </c>
      <c r="E134" s="1">
        <v>21639</v>
      </c>
      <c r="F134" s="2">
        <f t="shared" si="1"/>
        <v>8.7499999999999994E-2</v>
      </c>
      <c r="G134" t="s">
        <v>18</v>
      </c>
      <c r="H134" s="5" t="s">
        <v>191</v>
      </c>
      <c r="I134" t="s">
        <v>258</v>
      </c>
      <c r="J134" s="1">
        <v>21639</v>
      </c>
      <c r="K134" t="s">
        <v>416</v>
      </c>
      <c r="L134" t="s">
        <v>69</v>
      </c>
      <c r="M134" t="s">
        <v>70</v>
      </c>
      <c r="N134" t="s">
        <v>417</v>
      </c>
      <c r="O134" t="s">
        <v>36</v>
      </c>
      <c r="P134" s="3" t="s">
        <v>418</v>
      </c>
      <c r="Q134" t="s">
        <v>33</v>
      </c>
    </row>
    <row r="135" spans="1:17" x14ac:dyDescent="0.25">
      <c r="A135">
        <v>134</v>
      </c>
      <c r="B135">
        <v>100</v>
      </c>
      <c r="C135">
        <v>7.5</v>
      </c>
      <c r="D135">
        <v>130</v>
      </c>
      <c r="E135" s="1">
        <v>21480</v>
      </c>
      <c r="F135" s="2">
        <f t="shared" si="1"/>
        <v>5.7692307692307696E-2</v>
      </c>
      <c r="G135" t="s">
        <v>18</v>
      </c>
      <c r="H135" s="5" t="s">
        <v>19</v>
      </c>
      <c r="I135" t="s">
        <v>258</v>
      </c>
      <c r="J135" s="1">
        <v>21639</v>
      </c>
      <c r="K135" t="s">
        <v>419</v>
      </c>
      <c r="L135" t="s">
        <v>42</v>
      </c>
      <c r="M135" t="s">
        <v>23</v>
      </c>
      <c r="N135" t="s">
        <v>420</v>
      </c>
      <c r="O135" t="s">
        <v>406</v>
      </c>
      <c r="Q135" t="s">
        <v>27</v>
      </c>
    </row>
    <row r="136" spans="1:17" x14ac:dyDescent="0.25">
      <c r="A136">
        <v>135</v>
      </c>
      <c r="B136">
        <v>50</v>
      </c>
      <c r="C136">
        <v>4.5</v>
      </c>
      <c r="D136">
        <v>75</v>
      </c>
      <c r="E136" s="1">
        <v>21464</v>
      </c>
      <c r="F136" s="2">
        <f t="shared" si="1"/>
        <v>0.06</v>
      </c>
      <c r="G136" t="s">
        <v>18</v>
      </c>
      <c r="H136" s="5" t="s">
        <v>19</v>
      </c>
      <c r="I136" t="s">
        <v>258</v>
      </c>
      <c r="J136" s="1">
        <v>21639</v>
      </c>
      <c r="K136" t="s">
        <v>421</v>
      </c>
      <c r="L136" t="s">
        <v>29</v>
      </c>
      <c r="M136" t="s">
        <v>23</v>
      </c>
      <c r="N136" t="s">
        <v>422</v>
      </c>
      <c r="O136" t="s">
        <v>36</v>
      </c>
      <c r="P136" t="s">
        <v>423</v>
      </c>
      <c r="Q136" t="s">
        <v>27</v>
      </c>
    </row>
    <row r="137" spans="1:17" x14ac:dyDescent="0.25">
      <c r="A137">
        <v>136</v>
      </c>
      <c r="B137">
        <v>10</v>
      </c>
      <c r="C137">
        <v>1</v>
      </c>
      <c r="D137">
        <v>13.8</v>
      </c>
      <c r="E137" s="1">
        <v>21588</v>
      </c>
      <c r="F137" s="2">
        <f t="shared" si="1"/>
        <v>7.2463768115942032E-2</v>
      </c>
      <c r="G137" t="s">
        <v>18</v>
      </c>
      <c r="H137" s="5" t="s">
        <v>19</v>
      </c>
      <c r="I137" t="s">
        <v>258</v>
      </c>
      <c r="J137" s="1">
        <v>21639</v>
      </c>
      <c r="K137" t="s">
        <v>424</v>
      </c>
      <c r="L137" t="s">
        <v>22</v>
      </c>
      <c r="M137" t="s">
        <v>23</v>
      </c>
      <c r="N137" t="s">
        <v>425</v>
      </c>
      <c r="O137" t="s">
        <v>36</v>
      </c>
      <c r="P137" t="s">
        <v>426</v>
      </c>
      <c r="Q137" t="s">
        <v>27</v>
      </c>
    </row>
    <row r="138" spans="1:17" x14ac:dyDescent="0.25">
      <c r="A138">
        <v>137</v>
      </c>
      <c r="B138">
        <v>10</v>
      </c>
      <c r="C138">
        <v>1.5</v>
      </c>
      <c r="D138">
        <v>14.68</v>
      </c>
      <c r="E138" s="1">
        <v>21639</v>
      </c>
      <c r="F138" s="2">
        <f t="shared" si="1"/>
        <v>0.10217983651226158</v>
      </c>
      <c r="G138" t="s">
        <v>18</v>
      </c>
      <c r="H138" s="5" t="s">
        <v>19</v>
      </c>
      <c r="I138" t="s">
        <v>258</v>
      </c>
      <c r="J138" s="1">
        <v>21639</v>
      </c>
      <c r="K138" t="s">
        <v>427</v>
      </c>
      <c r="L138" t="s">
        <v>39</v>
      </c>
      <c r="M138" t="s">
        <v>23</v>
      </c>
      <c r="N138" t="s">
        <v>428</v>
      </c>
      <c r="O138" t="s">
        <v>180</v>
      </c>
      <c r="P138" t="s">
        <v>429</v>
      </c>
      <c r="Q138" t="s">
        <v>27</v>
      </c>
    </row>
    <row r="139" spans="1:17" x14ac:dyDescent="0.25">
      <c r="A139">
        <v>138</v>
      </c>
      <c r="B139">
        <v>100</v>
      </c>
      <c r="C139">
        <v>7</v>
      </c>
      <c r="D139">
        <v>100</v>
      </c>
      <c r="E139" s="1">
        <v>21559</v>
      </c>
      <c r="F139" s="2">
        <f t="shared" si="1"/>
        <v>7.0000000000000007E-2</v>
      </c>
      <c r="G139" t="s">
        <v>18</v>
      </c>
      <c r="H139" s="5" t="s">
        <v>233</v>
      </c>
      <c r="I139" t="s">
        <v>258</v>
      </c>
      <c r="J139" s="1">
        <v>21639</v>
      </c>
      <c r="K139" t="s">
        <v>430</v>
      </c>
      <c r="L139" t="s">
        <v>159</v>
      </c>
      <c r="M139" t="s">
        <v>23</v>
      </c>
      <c r="N139" t="s">
        <v>431</v>
      </c>
      <c r="O139" t="s">
        <v>36</v>
      </c>
      <c r="Q139" t="s">
        <v>27</v>
      </c>
    </row>
    <row r="140" spans="1:17" x14ac:dyDescent="0.25">
      <c r="A140">
        <v>139</v>
      </c>
      <c r="B140">
        <v>100</v>
      </c>
      <c r="C140">
        <v>15</v>
      </c>
      <c r="D140">
        <v>240</v>
      </c>
      <c r="E140" s="1">
        <v>21461</v>
      </c>
      <c r="F140" s="2">
        <f t="shared" si="1"/>
        <v>6.25E-2</v>
      </c>
      <c r="G140" t="s">
        <v>18</v>
      </c>
      <c r="H140" s="5" t="s">
        <v>19</v>
      </c>
      <c r="I140" t="s">
        <v>258</v>
      </c>
      <c r="J140" s="1">
        <v>21639</v>
      </c>
      <c r="K140" t="s">
        <v>432</v>
      </c>
      <c r="L140" t="s">
        <v>159</v>
      </c>
      <c r="M140" t="s">
        <v>23</v>
      </c>
      <c r="N140" t="s">
        <v>433</v>
      </c>
      <c r="O140" t="s">
        <v>36</v>
      </c>
      <c r="P140" t="s">
        <v>434</v>
      </c>
      <c r="Q140" t="s">
        <v>27</v>
      </c>
    </row>
    <row r="141" spans="1:17" x14ac:dyDescent="0.25">
      <c r="A141">
        <v>140</v>
      </c>
      <c r="B141">
        <v>10</v>
      </c>
      <c r="C141">
        <v>1.59</v>
      </c>
      <c r="D141">
        <v>35.6</v>
      </c>
      <c r="E141" s="1">
        <v>21467</v>
      </c>
      <c r="F141" s="2">
        <f t="shared" si="1"/>
        <v>4.4662921348314608E-2</v>
      </c>
      <c r="G141" t="s">
        <v>18</v>
      </c>
      <c r="H141" s="5" t="s">
        <v>19</v>
      </c>
      <c r="I141" t="s">
        <v>258</v>
      </c>
      <c r="J141" s="1">
        <v>21639</v>
      </c>
      <c r="K141" t="s">
        <v>435</v>
      </c>
      <c r="L141" t="s">
        <v>69</v>
      </c>
      <c r="M141" t="s">
        <v>70</v>
      </c>
      <c r="N141" t="s">
        <v>436</v>
      </c>
      <c r="O141" t="s">
        <v>84</v>
      </c>
      <c r="Q141" t="s">
        <v>33</v>
      </c>
    </row>
    <row r="142" spans="1:17" x14ac:dyDescent="0.25">
      <c r="A142">
        <v>141</v>
      </c>
      <c r="B142">
        <v>50</v>
      </c>
      <c r="C142">
        <v>0</v>
      </c>
      <c r="D142">
        <v>79</v>
      </c>
      <c r="E142" s="1">
        <v>21626</v>
      </c>
      <c r="F142" s="2">
        <f t="shared" ref="F142:F261" si="2">C142/D142</f>
        <v>0</v>
      </c>
      <c r="G142" t="s">
        <v>18</v>
      </c>
      <c r="H142" s="5" t="s">
        <v>19</v>
      </c>
      <c r="I142" t="s">
        <v>258</v>
      </c>
      <c r="J142" s="1">
        <v>21639</v>
      </c>
      <c r="K142" t="s">
        <v>437</v>
      </c>
      <c r="L142" t="s">
        <v>69</v>
      </c>
      <c r="M142" t="s">
        <v>70</v>
      </c>
      <c r="N142" t="s">
        <v>438</v>
      </c>
      <c r="O142" t="s">
        <v>439</v>
      </c>
      <c r="Q142" t="s">
        <v>33</v>
      </c>
    </row>
    <row r="143" spans="1:17" x14ac:dyDescent="0.25">
      <c r="A143">
        <v>142</v>
      </c>
      <c r="B143">
        <v>100</v>
      </c>
      <c r="C143">
        <v>9</v>
      </c>
      <c r="D143">
        <v>120.75</v>
      </c>
      <c r="E143" s="1">
        <v>21629</v>
      </c>
      <c r="F143" s="2">
        <f t="shared" si="2"/>
        <v>7.4534161490683232E-2</v>
      </c>
      <c r="G143" t="s">
        <v>18</v>
      </c>
      <c r="H143" s="5" t="s">
        <v>19</v>
      </c>
      <c r="I143" t="s">
        <v>258</v>
      </c>
      <c r="J143" s="1">
        <v>21639</v>
      </c>
      <c r="K143" t="s">
        <v>440</v>
      </c>
      <c r="L143" t="s">
        <v>69</v>
      </c>
      <c r="M143" t="s">
        <v>70</v>
      </c>
      <c r="N143" t="s">
        <v>441</v>
      </c>
      <c r="O143" t="s">
        <v>204</v>
      </c>
      <c r="P143" t="s">
        <v>442</v>
      </c>
      <c r="Q143" t="s">
        <v>33</v>
      </c>
    </row>
    <row r="144" spans="1:17" x14ac:dyDescent="0.25">
      <c r="A144">
        <v>143</v>
      </c>
      <c r="B144">
        <v>100</v>
      </c>
      <c r="C144">
        <v>2</v>
      </c>
      <c r="D144">
        <v>22.76</v>
      </c>
      <c r="E144" s="1">
        <v>21635</v>
      </c>
      <c r="F144" s="2">
        <f t="shared" si="2"/>
        <v>8.7873462214411238E-2</v>
      </c>
      <c r="G144" t="s">
        <v>18</v>
      </c>
      <c r="H144" s="5" t="s">
        <v>19</v>
      </c>
      <c r="I144" t="s">
        <v>258</v>
      </c>
      <c r="J144" s="1">
        <v>21639</v>
      </c>
      <c r="K144" t="s">
        <v>443</v>
      </c>
      <c r="L144" t="s">
        <v>42</v>
      </c>
      <c r="M144" t="s">
        <v>23</v>
      </c>
      <c r="N144" t="s">
        <v>444</v>
      </c>
      <c r="O144" t="s">
        <v>36</v>
      </c>
      <c r="Q144" t="s">
        <v>27</v>
      </c>
    </row>
    <row r="145" spans="1:17" x14ac:dyDescent="0.25">
      <c r="A145">
        <v>144</v>
      </c>
      <c r="B145">
        <v>100</v>
      </c>
      <c r="C145">
        <v>8</v>
      </c>
      <c r="D145">
        <v>320</v>
      </c>
      <c r="E145" s="1">
        <v>21495</v>
      </c>
      <c r="F145" s="2">
        <f t="shared" si="2"/>
        <v>2.5000000000000001E-2</v>
      </c>
      <c r="G145" t="s">
        <v>18</v>
      </c>
      <c r="H145" s="5" t="s">
        <v>19</v>
      </c>
      <c r="I145" t="s">
        <v>258</v>
      </c>
      <c r="J145" s="1">
        <v>21639</v>
      </c>
      <c r="K145" t="s">
        <v>445</v>
      </c>
      <c r="L145" t="s">
        <v>29</v>
      </c>
      <c r="M145" t="s">
        <v>23</v>
      </c>
      <c r="N145" t="s">
        <v>446</v>
      </c>
      <c r="O145" t="s">
        <v>72</v>
      </c>
      <c r="P145" t="s">
        <v>447</v>
      </c>
      <c r="Q145" t="s">
        <v>27</v>
      </c>
    </row>
    <row r="146" spans="1:17" x14ac:dyDescent="0.25">
      <c r="A146">
        <v>145</v>
      </c>
      <c r="B146">
        <v>100</v>
      </c>
      <c r="C146">
        <v>6</v>
      </c>
      <c r="D146">
        <v>100</v>
      </c>
      <c r="E146" s="1">
        <v>21639</v>
      </c>
      <c r="F146" s="2">
        <f t="shared" si="2"/>
        <v>0.06</v>
      </c>
      <c r="G146" t="s">
        <v>18</v>
      </c>
      <c r="H146" s="5" t="s">
        <v>19</v>
      </c>
      <c r="I146" t="s">
        <v>258</v>
      </c>
      <c r="J146" s="1">
        <v>21639</v>
      </c>
      <c r="K146" t="s">
        <v>448</v>
      </c>
      <c r="L146" t="s">
        <v>159</v>
      </c>
      <c r="M146" t="s">
        <v>23</v>
      </c>
      <c r="N146" t="s">
        <v>449</v>
      </c>
      <c r="O146" t="s">
        <v>36</v>
      </c>
      <c r="Q146" t="s">
        <v>27</v>
      </c>
    </row>
    <row r="147" spans="1:17" x14ac:dyDescent="0.25">
      <c r="A147">
        <v>146</v>
      </c>
      <c r="B147">
        <v>10</v>
      </c>
      <c r="C147">
        <v>0.6</v>
      </c>
      <c r="D147">
        <v>16.440000000000001</v>
      </c>
      <c r="E147" s="1">
        <v>21618</v>
      </c>
      <c r="F147" s="2">
        <f t="shared" si="2"/>
        <v>3.6496350364963501E-2</v>
      </c>
      <c r="G147" t="s">
        <v>18</v>
      </c>
      <c r="H147" s="5" t="s">
        <v>19</v>
      </c>
      <c r="I147" t="s">
        <v>258</v>
      </c>
      <c r="J147" s="1">
        <v>21639</v>
      </c>
      <c r="K147" t="s">
        <v>450</v>
      </c>
      <c r="L147" t="s">
        <v>47</v>
      </c>
      <c r="M147" t="s">
        <v>23</v>
      </c>
      <c r="N147" t="s">
        <v>451</v>
      </c>
      <c r="O147" t="s">
        <v>100</v>
      </c>
      <c r="Q147" t="s">
        <v>27</v>
      </c>
    </row>
    <row r="148" spans="1:17" x14ac:dyDescent="0.25">
      <c r="A148">
        <v>147</v>
      </c>
      <c r="B148">
        <v>100</v>
      </c>
      <c r="C148">
        <v>8</v>
      </c>
      <c r="D148">
        <v>115</v>
      </c>
      <c r="E148" s="1">
        <v>21639</v>
      </c>
      <c r="F148" s="2">
        <f t="shared" si="2"/>
        <v>6.9565217391304349E-2</v>
      </c>
      <c r="G148" t="s">
        <v>18</v>
      </c>
      <c r="H148" s="5" t="s">
        <v>19</v>
      </c>
      <c r="I148" t="s">
        <v>258</v>
      </c>
      <c r="J148" s="1">
        <v>21639</v>
      </c>
      <c r="K148" t="s">
        <v>452</v>
      </c>
      <c r="L148" t="s">
        <v>69</v>
      </c>
      <c r="M148" t="s">
        <v>70</v>
      </c>
      <c r="N148" t="s">
        <v>453</v>
      </c>
      <c r="O148" t="s">
        <v>36</v>
      </c>
      <c r="Q148" t="s">
        <v>33</v>
      </c>
    </row>
    <row r="149" spans="1:17" x14ac:dyDescent="0.25">
      <c r="A149">
        <v>148</v>
      </c>
      <c r="B149">
        <v>10</v>
      </c>
      <c r="C149">
        <v>0.6</v>
      </c>
      <c r="D149">
        <v>12.4</v>
      </c>
      <c r="E149" s="1">
        <v>21639</v>
      </c>
      <c r="F149" s="2">
        <f t="shared" si="2"/>
        <v>4.8387096774193547E-2</v>
      </c>
      <c r="G149" t="s">
        <v>18</v>
      </c>
      <c r="H149" s="5" t="s">
        <v>19</v>
      </c>
      <c r="I149" t="s">
        <v>258</v>
      </c>
      <c r="J149" s="1">
        <v>21639</v>
      </c>
      <c r="K149" t="s">
        <v>454</v>
      </c>
      <c r="L149" t="s">
        <v>69</v>
      </c>
      <c r="M149" t="s">
        <v>70</v>
      </c>
      <c r="N149" t="s">
        <v>455</v>
      </c>
      <c r="O149" t="s">
        <v>100</v>
      </c>
      <c r="Q149" t="s">
        <v>33</v>
      </c>
    </row>
    <row r="150" spans="1:17" x14ac:dyDescent="0.25">
      <c r="A150">
        <v>149</v>
      </c>
      <c r="B150">
        <v>10</v>
      </c>
      <c r="C150">
        <v>1.25</v>
      </c>
      <c r="D150">
        <v>14</v>
      </c>
      <c r="E150" s="1">
        <v>21639</v>
      </c>
      <c r="F150" s="2">
        <f t="shared" si="2"/>
        <v>8.9285714285714288E-2</v>
      </c>
      <c r="G150" t="s">
        <v>18</v>
      </c>
      <c r="H150" s="5" t="s">
        <v>19</v>
      </c>
      <c r="I150" t="s">
        <v>258</v>
      </c>
      <c r="J150" s="1">
        <v>21639</v>
      </c>
      <c r="K150" t="s">
        <v>456</v>
      </c>
      <c r="L150" t="s">
        <v>69</v>
      </c>
      <c r="M150" t="s">
        <v>70</v>
      </c>
      <c r="N150" t="s">
        <v>457</v>
      </c>
      <c r="O150" t="s">
        <v>111</v>
      </c>
      <c r="P150" t="s">
        <v>458</v>
      </c>
      <c r="Q150" t="s">
        <v>33</v>
      </c>
    </row>
    <row r="151" spans="1:17" x14ac:dyDescent="0.25">
      <c r="A151">
        <v>150</v>
      </c>
      <c r="B151">
        <v>100</v>
      </c>
      <c r="C151">
        <v>18</v>
      </c>
      <c r="D151">
        <v>235.25</v>
      </c>
      <c r="E151" s="1">
        <v>21629</v>
      </c>
      <c r="F151" s="2">
        <f t="shared" si="2"/>
        <v>7.6514346439957498E-2</v>
      </c>
      <c r="G151" t="s">
        <v>18</v>
      </c>
      <c r="H151" s="5" t="s">
        <v>19</v>
      </c>
      <c r="I151" t="s">
        <v>258</v>
      </c>
      <c r="J151" s="1">
        <v>21639</v>
      </c>
      <c r="K151" t="s">
        <v>459</v>
      </c>
      <c r="L151" t="s">
        <v>42</v>
      </c>
      <c r="M151" t="s">
        <v>23</v>
      </c>
      <c r="N151" t="s">
        <v>460</v>
      </c>
      <c r="O151" t="s">
        <v>31</v>
      </c>
      <c r="Q151" t="s">
        <v>27</v>
      </c>
    </row>
    <row r="152" spans="1:17" x14ac:dyDescent="0.25">
      <c r="A152">
        <v>151</v>
      </c>
      <c r="B152">
        <v>50</v>
      </c>
      <c r="C152">
        <v>0</v>
      </c>
      <c r="D152">
        <v>51</v>
      </c>
      <c r="E152" s="1">
        <v>21570</v>
      </c>
      <c r="F152" s="2">
        <f t="shared" si="2"/>
        <v>0</v>
      </c>
      <c r="G152" t="s">
        <v>18</v>
      </c>
      <c r="H152" s="5" t="s">
        <v>19</v>
      </c>
      <c r="I152" t="s">
        <v>258</v>
      </c>
      <c r="J152" s="1">
        <v>21639</v>
      </c>
      <c r="K152" t="s">
        <v>461</v>
      </c>
      <c r="L152" t="s">
        <v>29</v>
      </c>
      <c r="M152" t="s">
        <v>23</v>
      </c>
      <c r="N152" t="s">
        <v>462</v>
      </c>
      <c r="O152" t="s">
        <v>36</v>
      </c>
      <c r="P152" t="s">
        <v>463</v>
      </c>
      <c r="Q152" t="s">
        <v>27</v>
      </c>
    </row>
    <row r="153" spans="1:17" x14ac:dyDescent="0.25">
      <c r="A153">
        <v>152</v>
      </c>
      <c r="B153">
        <v>100</v>
      </c>
      <c r="C153">
        <v>4.5</v>
      </c>
      <c r="D153">
        <v>140</v>
      </c>
      <c r="E153" s="1">
        <v>21627</v>
      </c>
      <c r="F153" s="2">
        <f t="shared" si="2"/>
        <v>3.214285714285714E-2</v>
      </c>
      <c r="G153" t="s">
        <v>18</v>
      </c>
      <c r="H153" s="5" t="s">
        <v>19</v>
      </c>
      <c r="I153" t="s">
        <v>258</v>
      </c>
      <c r="J153" s="1">
        <v>21639</v>
      </c>
      <c r="K153" t="s">
        <v>464</v>
      </c>
      <c r="L153" t="s">
        <v>69</v>
      </c>
      <c r="M153" t="s">
        <v>70</v>
      </c>
      <c r="N153" t="s">
        <v>465</v>
      </c>
      <c r="O153" t="s">
        <v>36</v>
      </c>
      <c r="P153" t="s">
        <v>466</v>
      </c>
      <c r="Q153" t="s">
        <v>33</v>
      </c>
    </row>
    <row r="154" spans="1:17" x14ac:dyDescent="0.25">
      <c r="A154">
        <v>153</v>
      </c>
      <c r="B154">
        <v>200</v>
      </c>
      <c r="C154">
        <v>16</v>
      </c>
      <c r="D154">
        <v>205</v>
      </c>
      <c r="E154" s="1">
        <v>20886</v>
      </c>
      <c r="F154" s="2">
        <f t="shared" si="2"/>
        <v>7.8048780487804878E-2</v>
      </c>
      <c r="G154" t="s">
        <v>18</v>
      </c>
      <c r="H154" s="5" t="s">
        <v>19</v>
      </c>
      <c r="I154" t="s">
        <v>258</v>
      </c>
      <c r="J154" s="1">
        <v>21639</v>
      </c>
      <c r="K154" t="s">
        <v>467</v>
      </c>
      <c r="L154" t="s">
        <v>64</v>
      </c>
      <c r="M154" t="s">
        <v>23</v>
      </c>
      <c r="N154" t="s">
        <v>468</v>
      </c>
      <c r="O154" t="s">
        <v>36</v>
      </c>
      <c r="Q154" t="s">
        <v>27</v>
      </c>
    </row>
    <row r="155" spans="1:17" x14ac:dyDescent="0.25">
      <c r="A155">
        <v>154</v>
      </c>
      <c r="B155">
        <v>100</v>
      </c>
      <c r="C155">
        <v>10</v>
      </c>
      <c r="D155">
        <v>125</v>
      </c>
      <c r="E155" s="1">
        <v>21227</v>
      </c>
      <c r="F155" s="2">
        <f t="shared" si="2"/>
        <v>0.08</v>
      </c>
      <c r="G155" t="s">
        <v>18</v>
      </c>
      <c r="H155" s="5" t="s">
        <v>19</v>
      </c>
      <c r="I155" t="s">
        <v>258</v>
      </c>
      <c r="J155" s="1">
        <v>21639</v>
      </c>
      <c r="K155" t="s">
        <v>469</v>
      </c>
      <c r="L155" t="s">
        <v>86</v>
      </c>
      <c r="M155" t="s">
        <v>23</v>
      </c>
      <c r="N155" t="s">
        <v>470</v>
      </c>
      <c r="O155" t="s">
        <v>36</v>
      </c>
      <c r="Q155" t="s">
        <v>27</v>
      </c>
    </row>
    <row r="156" spans="1:17" x14ac:dyDescent="0.25">
      <c r="A156">
        <v>155</v>
      </c>
      <c r="B156">
        <v>50</v>
      </c>
      <c r="C156">
        <v>3</v>
      </c>
      <c r="D156">
        <v>43.5</v>
      </c>
      <c r="E156" s="1">
        <v>21464</v>
      </c>
      <c r="F156" s="2">
        <f t="shared" si="2"/>
        <v>6.8965517241379309E-2</v>
      </c>
      <c r="G156" t="s">
        <v>18</v>
      </c>
      <c r="H156" s="5" t="s">
        <v>19</v>
      </c>
      <c r="I156" t="s">
        <v>258</v>
      </c>
      <c r="J156" s="1">
        <v>21639</v>
      </c>
      <c r="K156" t="s">
        <v>471</v>
      </c>
      <c r="L156" t="s">
        <v>69</v>
      </c>
      <c r="M156" t="s">
        <v>70</v>
      </c>
      <c r="N156" t="s">
        <v>472</v>
      </c>
      <c r="O156" t="s">
        <v>36</v>
      </c>
      <c r="Q156" t="s">
        <v>33</v>
      </c>
    </row>
    <row r="157" spans="1:17" x14ac:dyDescent="0.25">
      <c r="A157">
        <v>156</v>
      </c>
      <c r="B157">
        <v>10</v>
      </c>
      <c r="C157">
        <v>2.25</v>
      </c>
      <c r="D157">
        <v>24.04</v>
      </c>
      <c r="E157" s="1">
        <v>21629</v>
      </c>
      <c r="F157" s="2">
        <f t="shared" si="2"/>
        <v>9.3594009983361065E-2</v>
      </c>
      <c r="G157" t="s">
        <v>18</v>
      </c>
      <c r="H157" s="5" t="s">
        <v>19</v>
      </c>
      <c r="I157" t="s">
        <v>258</v>
      </c>
      <c r="J157" s="1">
        <v>21639</v>
      </c>
      <c r="K157" t="s">
        <v>473</v>
      </c>
      <c r="L157" t="s">
        <v>47</v>
      </c>
      <c r="M157" t="s">
        <v>23</v>
      </c>
      <c r="N157" t="s">
        <v>474</v>
      </c>
      <c r="O157" t="s">
        <v>36</v>
      </c>
      <c r="Q157" t="s">
        <v>27</v>
      </c>
    </row>
    <row r="158" spans="1:17" x14ac:dyDescent="0.25">
      <c r="A158">
        <v>157</v>
      </c>
      <c r="B158">
        <v>20</v>
      </c>
      <c r="C158">
        <v>1.29</v>
      </c>
      <c r="D158">
        <v>15</v>
      </c>
      <c r="E158" s="1">
        <v>21499</v>
      </c>
      <c r="F158" s="2">
        <f t="shared" si="2"/>
        <v>8.6000000000000007E-2</v>
      </c>
      <c r="G158" t="s">
        <v>18</v>
      </c>
      <c r="H158" s="5" t="s">
        <v>19</v>
      </c>
      <c r="I158" t="s">
        <v>258</v>
      </c>
      <c r="J158" s="1">
        <v>21639</v>
      </c>
      <c r="K158" t="s">
        <v>475</v>
      </c>
      <c r="L158" t="s">
        <v>39</v>
      </c>
      <c r="M158" t="s">
        <v>23</v>
      </c>
      <c r="N158" t="s">
        <v>476</v>
      </c>
      <c r="O158" t="s">
        <v>108</v>
      </c>
      <c r="Q158" t="s">
        <v>27</v>
      </c>
    </row>
    <row r="159" spans="1:17" x14ac:dyDescent="0.25">
      <c r="A159">
        <v>158</v>
      </c>
      <c r="B159">
        <v>100</v>
      </c>
      <c r="C159">
        <v>0</v>
      </c>
      <c r="D159">
        <v>127</v>
      </c>
      <c r="E159" s="1">
        <v>21639</v>
      </c>
      <c r="F159" s="2">
        <f t="shared" si="2"/>
        <v>0</v>
      </c>
      <c r="G159" t="s">
        <v>18</v>
      </c>
      <c r="H159" s="5" t="s">
        <v>19</v>
      </c>
      <c r="I159" t="s">
        <v>258</v>
      </c>
      <c r="J159" s="1">
        <v>21639</v>
      </c>
      <c r="K159" t="s">
        <v>477</v>
      </c>
      <c r="L159" t="s">
        <v>69</v>
      </c>
      <c r="M159" t="s">
        <v>70</v>
      </c>
      <c r="N159" t="s">
        <v>478</v>
      </c>
      <c r="O159" t="s">
        <v>479</v>
      </c>
      <c r="Q159" t="s">
        <v>33</v>
      </c>
    </row>
    <row r="160" spans="1:17" x14ac:dyDescent="0.25">
      <c r="A160">
        <v>159</v>
      </c>
      <c r="B160">
        <v>10</v>
      </c>
      <c r="C160">
        <v>0.4</v>
      </c>
      <c r="D160">
        <v>5.4</v>
      </c>
      <c r="E160" s="1">
        <v>21639</v>
      </c>
      <c r="F160" s="2">
        <f t="shared" si="2"/>
        <v>7.407407407407407E-2</v>
      </c>
      <c r="G160" t="s">
        <v>18</v>
      </c>
      <c r="H160" s="5" t="s">
        <v>19</v>
      </c>
      <c r="I160" t="s">
        <v>258</v>
      </c>
      <c r="J160" s="1">
        <v>21639</v>
      </c>
      <c r="K160" t="s">
        <v>480</v>
      </c>
      <c r="L160" t="s">
        <v>47</v>
      </c>
      <c r="M160" t="s">
        <v>23</v>
      </c>
      <c r="N160" t="s">
        <v>481</v>
      </c>
      <c r="O160" t="s">
        <v>36</v>
      </c>
      <c r="Q160" t="s">
        <v>27</v>
      </c>
    </row>
    <row r="161" spans="1:17" x14ac:dyDescent="0.25">
      <c r="A161">
        <v>160</v>
      </c>
      <c r="B161">
        <v>100</v>
      </c>
      <c r="C161">
        <v>10</v>
      </c>
      <c r="D161">
        <v>151</v>
      </c>
      <c r="E161" s="1">
        <v>21633</v>
      </c>
      <c r="F161" s="2">
        <f t="shared" si="2"/>
        <v>6.6225165562913912E-2</v>
      </c>
      <c r="G161" t="s">
        <v>18</v>
      </c>
      <c r="H161" s="5" t="s">
        <v>19</v>
      </c>
      <c r="I161" t="s">
        <v>258</v>
      </c>
      <c r="J161" s="1">
        <v>21639</v>
      </c>
      <c r="K161" t="s">
        <v>482</v>
      </c>
      <c r="L161" t="s">
        <v>483</v>
      </c>
      <c r="M161" t="s">
        <v>484</v>
      </c>
      <c r="N161" t="s">
        <v>485</v>
      </c>
      <c r="O161" t="s">
        <v>36</v>
      </c>
      <c r="P161" t="s">
        <v>486</v>
      </c>
      <c r="Q161" t="s">
        <v>33</v>
      </c>
    </row>
    <row r="162" spans="1:17" x14ac:dyDescent="0.25">
      <c r="A162">
        <v>161</v>
      </c>
      <c r="B162">
        <v>100</v>
      </c>
      <c r="C162">
        <v>8</v>
      </c>
      <c r="D162">
        <v>100</v>
      </c>
      <c r="E162" s="1">
        <v>21639</v>
      </c>
      <c r="F162" s="2">
        <f t="shared" si="2"/>
        <v>0.08</v>
      </c>
      <c r="G162" t="s">
        <v>18</v>
      </c>
      <c r="H162" s="5" t="s">
        <v>19</v>
      </c>
      <c r="I162" t="s">
        <v>258</v>
      </c>
      <c r="J162" s="1">
        <v>21639</v>
      </c>
      <c r="K162" t="s">
        <v>487</v>
      </c>
      <c r="L162" t="s">
        <v>69</v>
      </c>
      <c r="M162" t="s">
        <v>70</v>
      </c>
      <c r="N162" t="s">
        <v>488</v>
      </c>
      <c r="O162" t="s">
        <v>36</v>
      </c>
      <c r="P162" t="s">
        <v>489</v>
      </c>
      <c r="Q162" t="s">
        <v>33</v>
      </c>
    </row>
    <row r="163" spans="1:17" x14ac:dyDescent="0.25">
      <c r="A163">
        <v>162</v>
      </c>
      <c r="B163">
        <v>150</v>
      </c>
      <c r="C163">
        <v>25</v>
      </c>
      <c r="D163">
        <v>325.5</v>
      </c>
      <c r="E163" s="1">
        <v>21620</v>
      </c>
      <c r="F163" s="2">
        <f t="shared" si="2"/>
        <v>7.6804915514592939E-2</v>
      </c>
      <c r="G163" t="s">
        <v>18</v>
      </c>
      <c r="H163" s="5" t="s">
        <v>19</v>
      </c>
      <c r="I163" t="s">
        <v>258</v>
      </c>
      <c r="J163" s="1">
        <v>21639</v>
      </c>
      <c r="K163" t="s">
        <v>490</v>
      </c>
      <c r="L163" t="s">
        <v>69</v>
      </c>
      <c r="M163" t="s">
        <v>70</v>
      </c>
      <c r="N163" t="s">
        <v>491</v>
      </c>
      <c r="O163" t="s">
        <v>108</v>
      </c>
      <c r="Q163" t="s">
        <v>33</v>
      </c>
    </row>
    <row r="164" spans="1:17" x14ac:dyDescent="0.25">
      <c r="A164">
        <v>163</v>
      </c>
      <c r="B164">
        <v>100</v>
      </c>
      <c r="C164">
        <v>7</v>
      </c>
      <c r="D164">
        <v>113</v>
      </c>
      <c r="E164" s="1">
        <v>21628</v>
      </c>
      <c r="F164" s="2">
        <f t="shared" si="2"/>
        <v>6.1946902654867256E-2</v>
      </c>
      <c r="G164" t="s">
        <v>18</v>
      </c>
      <c r="H164" s="5" t="s">
        <v>19</v>
      </c>
      <c r="I164" t="s">
        <v>258</v>
      </c>
      <c r="J164" s="1">
        <v>21639</v>
      </c>
      <c r="K164" t="s">
        <v>492</v>
      </c>
      <c r="L164" t="s">
        <v>69</v>
      </c>
      <c r="M164" t="s">
        <v>70</v>
      </c>
      <c r="N164" t="s">
        <v>493</v>
      </c>
      <c r="O164" t="s">
        <v>36</v>
      </c>
      <c r="P164" t="s">
        <v>494</v>
      </c>
      <c r="Q164" t="s">
        <v>33</v>
      </c>
    </row>
    <row r="165" spans="1:17" x14ac:dyDescent="0.25">
      <c r="A165">
        <v>164</v>
      </c>
      <c r="B165">
        <v>2</v>
      </c>
      <c r="C165">
        <v>0.19</v>
      </c>
      <c r="D165">
        <v>1.1599999999999999</v>
      </c>
      <c r="E165" s="1">
        <v>21639</v>
      </c>
      <c r="F165" s="2">
        <f t="shared" si="2"/>
        <v>0.16379310344827588</v>
      </c>
      <c r="G165" t="s">
        <v>495</v>
      </c>
      <c r="H165" s="5" t="s">
        <v>19</v>
      </c>
      <c r="I165" t="s">
        <v>20</v>
      </c>
      <c r="J165" s="1">
        <v>21639</v>
      </c>
      <c r="K165" t="s">
        <v>496</v>
      </c>
      <c r="L165" t="s">
        <v>22</v>
      </c>
      <c r="M165" t="s">
        <v>23</v>
      </c>
      <c r="N165" t="s">
        <v>497</v>
      </c>
      <c r="O165" t="s">
        <v>36</v>
      </c>
      <c r="P165" t="s">
        <v>498</v>
      </c>
      <c r="Q165" t="s">
        <v>27</v>
      </c>
    </row>
    <row r="166" spans="1:17" x14ac:dyDescent="0.25">
      <c r="A166">
        <v>165</v>
      </c>
      <c r="B166">
        <v>100</v>
      </c>
      <c r="C166">
        <v>3.5</v>
      </c>
      <c r="D166">
        <v>53.3</v>
      </c>
      <c r="E166" s="1">
        <v>21629</v>
      </c>
      <c r="F166" s="2">
        <f t="shared" si="2"/>
        <v>6.5666041275797379E-2</v>
      </c>
      <c r="G166" t="s">
        <v>495</v>
      </c>
      <c r="H166" s="5" t="s">
        <v>19</v>
      </c>
      <c r="I166" t="s">
        <v>20</v>
      </c>
      <c r="J166" s="1">
        <v>21639</v>
      </c>
      <c r="K166" t="s">
        <v>499</v>
      </c>
      <c r="L166" t="s">
        <v>22</v>
      </c>
      <c r="M166" t="s">
        <v>36</v>
      </c>
      <c r="N166" t="s">
        <v>36</v>
      </c>
      <c r="O166" t="s">
        <v>36</v>
      </c>
      <c r="P166" t="s">
        <v>500</v>
      </c>
      <c r="Q166" t="s">
        <v>36</v>
      </c>
    </row>
    <row r="167" spans="1:17" x14ac:dyDescent="0.25">
      <c r="A167">
        <v>166</v>
      </c>
      <c r="B167">
        <v>100</v>
      </c>
      <c r="C167">
        <v>0</v>
      </c>
      <c r="D167">
        <v>16</v>
      </c>
      <c r="E167" s="1">
        <v>21632</v>
      </c>
      <c r="F167" s="2">
        <f t="shared" si="2"/>
        <v>0</v>
      </c>
      <c r="G167" t="s">
        <v>495</v>
      </c>
      <c r="H167" s="5" t="s">
        <v>19</v>
      </c>
      <c r="I167" t="s">
        <v>20</v>
      </c>
      <c r="J167" s="1">
        <v>21639</v>
      </c>
      <c r="K167" t="s">
        <v>501</v>
      </c>
      <c r="L167" t="s">
        <v>39</v>
      </c>
      <c r="M167" t="s">
        <v>23</v>
      </c>
      <c r="N167" t="s">
        <v>502</v>
      </c>
      <c r="O167" t="s">
        <v>36</v>
      </c>
      <c r="P167" t="s">
        <v>503</v>
      </c>
      <c r="Q167" t="s">
        <v>27</v>
      </c>
    </row>
    <row r="168" spans="1:17" x14ac:dyDescent="0.25">
      <c r="A168">
        <v>167</v>
      </c>
      <c r="B168">
        <v>25</v>
      </c>
      <c r="C168">
        <v>0.751</v>
      </c>
      <c r="D168">
        <v>60.6</v>
      </c>
      <c r="E168" s="1">
        <v>21639</v>
      </c>
      <c r="F168" s="2">
        <f t="shared" si="2"/>
        <v>1.2392739273927393E-2</v>
      </c>
      <c r="G168" t="s">
        <v>495</v>
      </c>
      <c r="H168" s="5" t="s">
        <v>19</v>
      </c>
      <c r="I168" t="s">
        <v>20</v>
      </c>
      <c r="J168" s="1">
        <v>21639</v>
      </c>
      <c r="K168" t="s">
        <v>504</v>
      </c>
      <c r="L168" t="s">
        <v>69</v>
      </c>
      <c r="M168" t="s">
        <v>70</v>
      </c>
      <c r="N168" t="s">
        <v>505</v>
      </c>
      <c r="O168" t="s">
        <v>506</v>
      </c>
      <c r="Q168" t="s">
        <v>33</v>
      </c>
    </row>
    <row r="169" spans="1:17" x14ac:dyDescent="0.25">
      <c r="A169">
        <v>168</v>
      </c>
      <c r="B169">
        <v>100</v>
      </c>
      <c r="C169">
        <v>0</v>
      </c>
      <c r="D169">
        <v>90</v>
      </c>
      <c r="E169" s="1">
        <v>21639</v>
      </c>
      <c r="F169" s="2">
        <f t="shared" si="2"/>
        <v>0</v>
      </c>
      <c r="G169" t="s">
        <v>495</v>
      </c>
      <c r="H169" s="5" t="s">
        <v>19</v>
      </c>
      <c r="I169" t="s">
        <v>20</v>
      </c>
      <c r="J169" s="1">
        <v>21639</v>
      </c>
      <c r="K169" t="s">
        <v>507</v>
      </c>
      <c r="L169" t="s">
        <v>508</v>
      </c>
      <c r="M169" t="s">
        <v>23</v>
      </c>
      <c r="N169" t="s">
        <v>509</v>
      </c>
      <c r="O169" t="s">
        <v>36</v>
      </c>
      <c r="Q169" t="s">
        <v>27</v>
      </c>
    </row>
    <row r="170" spans="1:17" x14ac:dyDescent="0.25">
      <c r="A170">
        <v>169</v>
      </c>
      <c r="B170">
        <v>100</v>
      </c>
      <c r="C170">
        <v>8</v>
      </c>
      <c r="D170">
        <v>486</v>
      </c>
      <c r="E170" s="1">
        <v>21639</v>
      </c>
      <c r="F170" s="2">
        <f t="shared" si="2"/>
        <v>1.646090534979424E-2</v>
      </c>
      <c r="G170" t="s">
        <v>495</v>
      </c>
      <c r="H170" s="5" t="s">
        <v>19</v>
      </c>
      <c r="I170" t="s">
        <v>20</v>
      </c>
      <c r="J170" s="1">
        <v>21639</v>
      </c>
      <c r="K170" t="s">
        <v>510</v>
      </c>
      <c r="L170" t="s">
        <v>69</v>
      </c>
      <c r="M170" t="s">
        <v>70</v>
      </c>
      <c r="N170" t="s">
        <v>511</v>
      </c>
      <c r="O170" t="s">
        <v>84</v>
      </c>
      <c r="Q170" t="s">
        <v>33</v>
      </c>
    </row>
    <row r="171" spans="1:17" x14ac:dyDescent="0.25">
      <c r="A171">
        <v>170</v>
      </c>
      <c r="B171">
        <v>200</v>
      </c>
      <c r="C171">
        <v>15</v>
      </c>
      <c r="D171">
        <v>215.2</v>
      </c>
      <c r="E171" s="1">
        <v>21635</v>
      </c>
      <c r="F171" s="2">
        <f t="shared" si="2"/>
        <v>6.9702602230483274E-2</v>
      </c>
      <c r="G171" t="s">
        <v>495</v>
      </c>
      <c r="H171" s="5" t="s">
        <v>19</v>
      </c>
      <c r="I171" t="s">
        <v>20</v>
      </c>
      <c r="J171" s="1">
        <v>21639</v>
      </c>
      <c r="K171" t="s">
        <v>512</v>
      </c>
      <c r="L171" t="s">
        <v>64</v>
      </c>
      <c r="M171" t="s">
        <v>23</v>
      </c>
      <c r="N171" t="s">
        <v>513</v>
      </c>
      <c r="O171" t="s">
        <v>36</v>
      </c>
      <c r="P171" t="s">
        <v>36</v>
      </c>
      <c r="Q171" t="s">
        <v>27</v>
      </c>
    </row>
    <row r="172" spans="1:17" x14ac:dyDescent="0.25">
      <c r="A172">
        <v>171</v>
      </c>
      <c r="B172">
        <v>50</v>
      </c>
      <c r="C172">
        <v>0</v>
      </c>
      <c r="D172">
        <v>30</v>
      </c>
      <c r="E172" s="1">
        <v>21615</v>
      </c>
      <c r="F172" s="2">
        <f t="shared" si="2"/>
        <v>0</v>
      </c>
      <c r="G172" t="s">
        <v>495</v>
      </c>
      <c r="H172" s="5" t="s">
        <v>19</v>
      </c>
      <c r="I172" t="s">
        <v>20</v>
      </c>
      <c r="J172" s="1">
        <v>21639</v>
      </c>
      <c r="K172" t="s">
        <v>514</v>
      </c>
      <c r="L172" t="s">
        <v>39</v>
      </c>
      <c r="M172" t="s">
        <v>23</v>
      </c>
      <c r="N172" t="s">
        <v>515</v>
      </c>
      <c r="O172" t="s">
        <v>294</v>
      </c>
      <c r="Q172" t="s">
        <v>27</v>
      </c>
    </row>
    <row r="173" spans="1:17" x14ac:dyDescent="0.25">
      <c r="A173">
        <v>172</v>
      </c>
      <c r="B173">
        <v>100</v>
      </c>
      <c r="C173">
        <v>16</v>
      </c>
      <c r="D173">
        <v>273</v>
      </c>
      <c r="E173" s="1">
        <v>21639</v>
      </c>
      <c r="F173" s="2">
        <f t="shared" si="2"/>
        <v>5.8608058608058608E-2</v>
      </c>
      <c r="G173" t="s">
        <v>495</v>
      </c>
      <c r="H173" s="5" t="s">
        <v>19</v>
      </c>
      <c r="I173" t="s">
        <v>20</v>
      </c>
      <c r="J173" s="1">
        <v>21639</v>
      </c>
      <c r="K173" t="s">
        <v>516</v>
      </c>
      <c r="L173" t="s">
        <v>22</v>
      </c>
      <c r="M173" t="s">
        <v>23</v>
      </c>
      <c r="N173" t="s">
        <v>517</v>
      </c>
      <c r="O173" t="s">
        <v>66</v>
      </c>
      <c r="P173" t="s">
        <v>518</v>
      </c>
      <c r="Q173" t="s">
        <v>27</v>
      </c>
    </row>
    <row r="174" spans="1:17" x14ac:dyDescent="0.25">
      <c r="A174">
        <v>173</v>
      </c>
      <c r="B174">
        <v>100</v>
      </c>
      <c r="C174">
        <v>8</v>
      </c>
      <c r="D174">
        <v>140</v>
      </c>
      <c r="E174" s="1">
        <v>21639</v>
      </c>
      <c r="F174" s="2">
        <f t="shared" si="2"/>
        <v>5.7142857142857141E-2</v>
      </c>
      <c r="G174" t="s">
        <v>495</v>
      </c>
      <c r="H174" s="5" t="s">
        <v>19</v>
      </c>
      <c r="I174" t="s">
        <v>20</v>
      </c>
      <c r="J174" s="1">
        <v>21639</v>
      </c>
      <c r="K174" t="s">
        <v>519</v>
      </c>
      <c r="L174" t="s">
        <v>69</v>
      </c>
      <c r="M174" t="s">
        <v>70</v>
      </c>
      <c r="N174" t="s">
        <v>520</v>
      </c>
      <c r="O174" t="s">
        <v>521</v>
      </c>
      <c r="P174" t="s">
        <v>522</v>
      </c>
      <c r="Q174" t="s">
        <v>33</v>
      </c>
    </row>
    <row r="175" spans="1:17" x14ac:dyDescent="0.25">
      <c r="A175">
        <v>174</v>
      </c>
      <c r="B175">
        <v>10</v>
      </c>
      <c r="C175">
        <v>0</v>
      </c>
      <c r="D175">
        <v>8.7200000000000006</v>
      </c>
      <c r="E175" s="1">
        <v>21639</v>
      </c>
      <c r="F175" s="2">
        <f t="shared" si="2"/>
        <v>0</v>
      </c>
      <c r="G175" t="s">
        <v>495</v>
      </c>
      <c r="H175" s="5" t="s">
        <v>19</v>
      </c>
      <c r="I175" t="s">
        <v>20</v>
      </c>
      <c r="J175" s="1">
        <v>21639</v>
      </c>
      <c r="K175" t="s">
        <v>523</v>
      </c>
      <c r="L175" t="s">
        <v>22</v>
      </c>
      <c r="M175" t="s">
        <v>23</v>
      </c>
      <c r="N175" t="s">
        <v>524</v>
      </c>
      <c r="O175" t="s">
        <v>100</v>
      </c>
      <c r="P175" t="s">
        <v>518</v>
      </c>
      <c r="Q175" t="s">
        <v>27</v>
      </c>
    </row>
    <row r="176" spans="1:17" x14ac:dyDescent="0.25">
      <c r="A176">
        <v>175</v>
      </c>
      <c r="B176">
        <v>100</v>
      </c>
      <c r="C176">
        <v>6</v>
      </c>
      <c r="D176">
        <v>96</v>
      </c>
      <c r="E176" s="1">
        <v>21639</v>
      </c>
      <c r="F176" s="2">
        <f t="shared" si="2"/>
        <v>6.25E-2</v>
      </c>
      <c r="G176" t="s">
        <v>495</v>
      </c>
      <c r="H176" s="5" t="s">
        <v>19</v>
      </c>
      <c r="I176" t="s">
        <v>20</v>
      </c>
      <c r="J176" s="1">
        <v>21639</v>
      </c>
      <c r="K176" t="s">
        <v>525</v>
      </c>
      <c r="L176" t="s">
        <v>22</v>
      </c>
      <c r="M176" t="s">
        <v>23</v>
      </c>
      <c r="N176" t="s">
        <v>526</v>
      </c>
      <c r="O176" t="s">
        <v>36</v>
      </c>
      <c r="P176" t="s">
        <v>518</v>
      </c>
      <c r="Q176" t="s">
        <v>27</v>
      </c>
    </row>
    <row r="177" spans="1:17" x14ac:dyDescent="0.25">
      <c r="A177">
        <v>176</v>
      </c>
      <c r="B177">
        <v>100</v>
      </c>
      <c r="C177">
        <v>10</v>
      </c>
      <c r="D177">
        <v>175</v>
      </c>
      <c r="E177" s="1">
        <v>21639</v>
      </c>
      <c r="F177" s="2">
        <f t="shared" si="2"/>
        <v>5.7142857142857141E-2</v>
      </c>
      <c r="G177" t="s">
        <v>495</v>
      </c>
      <c r="H177" s="5" t="s">
        <v>19</v>
      </c>
      <c r="I177" t="s">
        <v>20</v>
      </c>
      <c r="J177" s="1">
        <v>21639</v>
      </c>
      <c r="K177" t="s">
        <v>527</v>
      </c>
      <c r="L177" t="s">
        <v>39</v>
      </c>
      <c r="M177" t="s">
        <v>23</v>
      </c>
      <c r="N177" t="s">
        <v>528</v>
      </c>
      <c r="O177" t="s">
        <v>529</v>
      </c>
      <c r="Q177" t="s">
        <v>27</v>
      </c>
    </row>
    <row r="178" spans="1:17" x14ac:dyDescent="0.25">
      <c r="A178">
        <v>177</v>
      </c>
      <c r="B178">
        <v>100</v>
      </c>
      <c r="C178">
        <v>4</v>
      </c>
      <c r="D178">
        <v>260</v>
      </c>
      <c r="E178" s="1">
        <v>21639</v>
      </c>
      <c r="F178" s="2">
        <f t="shared" si="2"/>
        <v>1.5384615384615385E-2</v>
      </c>
      <c r="G178" t="s">
        <v>495</v>
      </c>
      <c r="H178" s="5" t="s">
        <v>19</v>
      </c>
      <c r="I178" t="s">
        <v>20</v>
      </c>
      <c r="J178" s="1">
        <v>21639</v>
      </c>
      <c r="K178" t="s">
        <v>530</v>
      </c>
      <c r="L178" t="s">
        <v>47</v>
      </c>
      <c r="M178" t="s">
        <v>23</v>
      </c>
      <c r="N178" t="s">
        <v>531</v>
      </c>
      <c r="O178" t="s">
        <v>176</v>
      </c>
      <c r="Q178" t="s">
        <v>27</v>
      </c>
    </row>
    <row r="179" spans="1:17" x14ac:dyDescent="0.25">
      <c r="A179">
        <v>178</v>
      </c>
      <c r="B179">
        <v>100</v>
      </c>
      <c r="C179">
        <v>0</v>
      </c>
      <c r="D179">
        <v>62</v>
      </c>
      <c r="E179" s="1">
        <v>21639</v>
      </c>
      <c r="F179" s="2">
        <f t="shared" si="2"/>
        <v>0</v>
      </c>
      <c r="G179" t="s">
        <v>495</v>
      </c>
      <c r="H179" s="5" t="s">
        <v>19</v>
      </c>
      <c r="I179" t="s">
        <v>20</v>
      </c>
      <c r="J179" s="1">
        <v>21639</v>
      </c>
      <c r="K179" t="s">
        <v>532</v>
      </c>
      <c r="L179" t="s">
        <v>22</v>
      </c>
      <c r="M179" t="s">
        <v>23</v>
      </c>
      <c r="N179" t="s">
        <v>533</v>
      </c>
      <c r="O179" t="s">
        <v>36</v>
      </c>
      <c r="P179" t="s">
        <v>22</v>
      </c>
      <c r="Q179" t="s">
        <v>27</v>
      </c>
    </row>
    <row r="180" spans="1:17" x14ac:dyDescent="0.25">
      <c r="A180">
        <v>179</v>
      </c>
      <c r="B180">
        <v>250</v>
      </c>
      <c r="C180">
        <v>0</v>
      </c>
      <c r="D180">
        <v>130</v>
      </c>
      <c r="E180" s="1">
        <v>21639</v>
      </c>
      <c r="F180" s="2">
        <f t="shared" si="2"/>
        <v>0</v>
      </c>
      <c r="G180" t="s">
        <v>495</v>
      </c>
      <c r="H180" s="5" t="s">
        <v>19</v>
      </c>
      <c r="I180" t="s">
        <v>20</v>
      </c>
      <c r="J180" s="1">
        <v>21639</v>
      </c>
      <c r="K180" t="s">
        <v>534</v>
      </c>
      <c r="L180" t="s">
        <v>22</v>
      </c>
      <c r="M180" t="s">
        <v>23</v>
      </c>
      <c r="N180" t="s">
        <v>535</v>
      </c>
      <c r="O180" t="s">
        <v>36</v>
      </c>
      <c r="P180" t="s">
        <v>498</v>
      </c>
      <c r="Q180" t="s">
        <v>27</v>
      </c>
    </row>
    <row r="181" spans="1:17" x14ac:dyDescent="0.25">
      <c r="A181">
        <v>180</v>
      </c>
      <c r="B181">
        <v>100</v>
      </c>
      <c r="C181">
        <v>15</v>
      </c>
      <c r="D181">
        <v>217</v>
      </c>
      <c r="E181" s="1">
        <v>21639</v>
      </c>
      <c r="F181" s="2">
        <f t="shared" si="2"/>
        <v>6.9124423963133647E-2</v>
      </c>
      <c r="G181" t="s">
        <v>495</v>
      </c>
      <c r="H181" s="5" t="s">
        <v>19</v>
      </c>
      <c r="I181" t="s">
        <v>20</v>
      </c>
      <c r="J181" s="1">
        <v>21639</v>
      </c>
      <c r="K181" t="s">
        <v>536</v>
      </c>
      <c r="L181" t="s">
        <v>69</v>
      </c>
      <c r="M181" t="s">
        <v>70</v>
      </c>
      <c r="N181" t="s">
        <v>537</v>
      </c>
      <c r="O181" t="s">
        <v>100</v>
      </c>
      <c r="P181" t="s">
        <v>538</v>
      </c>
      <c r="Q181" t="s">
        <v>27</v>
      </c>
    </row>
    <row r="182" spans="1:17" x14ac:dyDescent="0.25">
      <c r="A182">
        <v>181</v>
      </c>
      <c r="B182">
        <v>50</v>
      </c>
      <c r="C182">
        <v>2</v>
      </c>
      <c r="D182">
        <v>79</v>
      </c>
      <c r="E182" s="1">
        <v>21639</v>
      </c>
      <c r="F182" s="2">
        <f t="shared" si="2"/>
        <v>2.5316455696202531E-2</v>
      </c>
      <c r="G182" t="s">
        <v>495</v>
      </c>
      <c r="H182" s="5" t="s">
        <v>19</v>
      </c>
      <c r="I182" t="s">
        <v>20</v>
      </c>
      <c r="J182" s="1">
        <v>21639</v>
      </c>
      <c r="K182" t="s">
        <v>539</v>
      </c>
      <c r="L182" t="s">
        <v>22</v>
      </c>
      <c r="M182" t="s">
        <v>23</v>
      </c>
      <c r="N182" t="s">
        <v>540</v>
      </c>
      <c r="O182" t="s">
        <v>36</v>
      </c>
      <c r="P182" t="s">
        <v>498</v>
      </c>
      <c r="Q182" t="s">
        <v>27</v>
      </c>
    </row>
    <row r="183" spans="1:17" x14ac:dyDescent="0.25">
      <c r="A183">
        <v>182</v>
      </c>
      <c r="B183">
        <v>100</v>
      </c>
      <c r="C183">
        <v>0</v>
      </c>
      <c r="D183">
        <v>208</v>
      </c>
      <c r="E183" s="1">
        <v>21639</v>
      </c>
      <c r="F183" s="2">
        <f t="shared" si="2"/>
        <v>0</v>
      </c>
      <c r="G183" t="s">
        <v>495</v>
      </c>
      <c r="H183" s="5" t="s">
        <v>19</v>
      </c>
      <c r="I183" t="s">
        <v>20</v>
      </c>
      <c r="J183" s="1">
        <v>21639</v>
      </c>
      <c r="K183" t="s">
        <v>541</v>
      </c>
      <c r="L183" t="s">
        <v>47</v>
      </c>
      <c r="M183" t="s">
        <v>23</v>
      </c>
      <c r="N183" t="s">
        <v>542</v>
      </c>
      <c r="O183" t="s">
        <v>49</v>
      </c>
      <c r="Q183" t="s">
        <v>27</v>
      </c>
    </row>
    <row r="184" spans="1:17" x14ac:dyDescent="0.25">
      <c r="A184">
        <v>183</v>
      </c>
      <c r="B184">
        <v>100</v>
      </c>
      <c r="C184">
        <v>0</v>
      </c>
      <c r="D184">
        <v>41</v>
      </c>
      <c r="E184" s="1">
        <v>21639</v>
      </c>
      <c r="F184" s="2">
        <f t="shared" si="2"/>
        <v>0</v>
      </c>
      <c r="G184" t="s">
        <v>495</v>
      </c>
      <c r="H184" s="5" t="s">
        <v>19</v>
      </c>
      <c r="I184" t="s">
        <v>20</v>
      </c>
      <c r="J184" s="1">
        <v>21639</v>
      </c>
      <c r="K184" t="s">
        <v>543</v>
      </c>
      <c r="L184" t="s">
        <v>47</v>
      </c>
      <c r="M184" t="s">
        <v>23</v>
      </c>
      <c r="N184" t="s">
        <v>544</v>
      </c>
      <c r="O184" t="s">
        <v>36</v>
      </c>
      <c r="P184" t="s">
        <v>36</v>
      </c>
      <c r="Q184" t="s">
        <v>36</v>
      </c>
    </row>
    <row r="185" spans="1:17" x14ac:dyDescent="0.25">
      <c r="A185">
        <v>184</v>
      </c>
      <c r="B185">
        <v>100</v>
      </c>
      <c r="C185">
        <v>6</v>
      </c>
      <c r="D185">
        <v>130</v>
      </c>
      <c r="E185" s="1">
        <v>21639</v>
      </c>
      <c r="F185" s="2">
        <f t="shared" si="2"/>
        <v>4.6153846153846156E-2</v>
      </c>
      <c r="G185" t="s">
        <v>495</v>
      </c>
      <c r="H185" s="5" t="s">
        <v>19</v>
      </c>
      <c r="I185" t="s">
        <v>20</v>
      </c>
      <c r="J185" s="1">
        <v>21639</v>
      </c>
      <c r="K185" t="s">
        <v>545</v>
      </c>
      <c r="L185" t="s">
        <v>39</v>
      </c>
      <c r="M185" t="s">
        <v>23</v>
      </c>
      <c r="N185" t="s">
        <v>546</v>
      </c>
      <c r="O185" t="s">
        <v>126</v>
      </c>
      <c r="Q185" t="s">
        <v>27</v>
      </c>
    </row>
    <row r="186" spans="1:17" x14ac:dyDescent="0.25">
      <c r="A186">
        <v>185</v>
      </c>
      <c r="B186">
        <v>100</v>
      </c>
      <c r="C186">
        <v>8</v>
      </c>
      <c r="D186">
        <v>154</v>
      </c>
      <c r="E186" s="1">
        <v>21639</v>
      </c>
      <c r="F186" s="2">
        <f t="shared" si="2"/>
        <v>5.1948051948051951E-2</v>
      </c>
      <c r="G186" t="s">
        <v>495</v>
      </c>
      <c r="H186" s="5" t="s">
        <v>19</v>
      </c>
      <c r="I186" t="s">
        <v>20</v>
      </c>
      <c r="J186" s="1">
        <v>21639</v>
      </c>
      <c r="K186" t="s">
        <v>547</v>
      </c>
      <c r="L186" t="s">
        <v>39</v>
      </c>
      <c r="M186" t="s">
        <v>23</v>
      </c>
      <c r="N186" t="s">
        <v>548</v>
      </c>
      <c r="O186" t="s">
        <v>479</v>
      </c>
      <c r="P186" t="s">
        <v>549</v>
      </c>
      <c r="Q186" t="s">
        <v>27</v>
      </c>
    </row>
    <row r="187" spans="1:17" x14ac:dyDescent="0.25">
      <c r="A187">
        <v>186</v>
      </c>
      <c r="B187">
        <v>50</v>
      </c>
      <c r="C187">
        <v>8.5</v>
      </c>
      <c r="D187">
        <v>170.5</v>
      </c>
      <c r="E187" s="1">
        <v>21639</v>
      </c>
      <c r="F187" s="2">
        <f t="shared" si="2"/>
        <v>4.9853372434017593E-2</v>
      </c>
      <c r="G187" t="s">
        <v>495</v>
      </c>
      <c r="H187" s="5" t="s">
        <v>19</v>
      </c>
      <c r="I187" t="s">
        <v>20</v>
      </c>
      <c r="J187" s="1">
        <v>21639</v>
      </c>
      <c r="K187" t="s">
        <v>550</v>
      </c>
      <c r="L187" t="s">
        <v>69</v>
      </c>
      <c r="M187" t="s">
        <v>70</v>
      </c>
      <c r="N187" t="s">
        <v>551</v>
      </c>
      <c r="O187" t="s">
        <v>521</v>
      </c>
      <c r="P187" t="s">
        <v>552</v>
      </c>
      <c r="Q187" t="s">
        <v>33</v>
      </c>
    </row>
    <row r="188" spans="1:17" x14ac:dyDescent="0.25">
      <c r="A188">
        <v>187</v>
      </c>
      <c r="B188">
        <v>100</v>
      </c>
      <c r="C188">
        <v>20</v>
      </c>
      <c r="D188">
        <v>455</v>
      </c>
      <c r="E188" s="1">
        <v>21639</v>
      </c>
      <c r="F188" s="2">
        <f t="shared" si="2"/>
        <v>4.3956043956043959E-2</v>
      </c>
      <c r="G188" t="s">
        <v>495</v>
      </c>
      <c r="H188" s="5" t="s">
        <v>19</v>
      </c>
      <c r="I188" t="s">
        <v>20</v>
      </c>
      <c r="J188" s="1">
        <v>21639</v>
      </c>
      <c r="K188" t="s">
        <v>553</v>
      </c>
      <c r="L188" t="s">
        <v>69</v>
      </c>
      <c r="M188" t="s">
        <v>70</v>
      </c>
      <c r="N188" t="s">
        <v>554</v>
      </c>
      <c r="O188" t="s">
        <v>97</v>
      </c>
      <c r="Q188" t="s">
        <v>33</v>
      </c>
    </row>
    <row r="189" spans="1:17" x14ac:dyDescent="0.25">
      <c r="A189">
        <v>188</v>
      </c>
      <c r="B189">
        <v>100</v>
      </c>
      <c r="C189">
        <v>9</v>
      </c>
      <c r="D189">
        <v>215</v>
      </c>
      <c r="E189" s="1">
        <v>21639</v>
      </c>
      <c r="F189" s="2">
        <f t="shared" si="2"/>
        <v>4.1860465116279069E-2</v>
      </c>
      <c r="G189" t="s">
        <v>495</v>
      </c>
      <c r="H189" s="5" t="s">
        <v>19</v>
      </c>
      <c r="I189" t="s">
        <v>20</v>
      </c>
      <c r="J189" s="1">
        <v>21639</v>
      </c>
      <c r="K189" t="s">
        <v>555</v>
      </c>
      <c r="L189" t="s">
        <v>159</v>
      </c>
      <c r="M189" t="s">
        <v>23</v>
      </c>
      <c r="N189" t="s">
        <v>556</v>
      </c>
      <c r="O189" t="s">
        <v>521</v>
      </c>
      <c r="Q189" t="s">
        <v>27</v>
      </c>
    </row>
    <row r="190" spans="1:17" x14ac:dyDescent="0.25">
      <c r="A190">
        <v>189</v>
      </c>
      <c r="B190">
        <v>100</v>
      </c>
      <c r="C190">
        <v>25</v>
      </c>
      <c r="D190">
        <v>391.25</v>
      </c>
      <c r="E190" s="1">
        <v>21639</v>
      </c>
      <c r="F190" s="2">
        <f t="shared" si="2"/>
        <v>6.3897763578274758E-2</v>
      </c>
      <c r="G190" t="s">
        <v>495</v>
      </c>
      <c r="H190" s="5" t="s">
        <v>19</v>
      </c>
      <c r="I190" t="s">
        <v>20</v>
      </c>
      <c r="J190" s="1">
        <v>21639</v>
      </c>
      <c r="K190" t="s">
        <v>557</v>
      </c>
      <c r="L190" t="s">
        <v>69</v>
      </c>
      <c r="M190" t="s">
        <v>70</v>
      </c>
      <c r="N190" t="s">
        <v>558</v>
      </c>
      <c r="O190" t="s">
        <v>66</v>
      </c>
      <c r="P190" t="s">
        <v>559</v>
      </c>
      <c r="Q190" t="s">
        <v>33</v>
      </c>
    </row>
    <row r="191" spans="1:17" x14ac:dyDescent="0.25">
      <c r="A191">
        <v>190</v>
      </c>
      <c r="B191">
        <v>25</v>
      </c>
      <c r="C191">
        <v>2</v>
      </c>
      <c r="D191">
        <v>33.5</v>
      </c>
      <c r="E191" s="1">
        <v>21639</v>
      </c>
      <c r="F191" s="2">
        <f t="shared" si="2"/>
        <v>5.9701492537313432E-2</v>
      </c>
      <c r="G191" t="s">
        <v>495</v>
      </c>
      <c r="H191" s="5" t="s">
        <v>19</v>
      </c>
      <c r="I191" t="s">
        <v>20</v>
      </c>
      <c r="J191" s="1">
        <v>21639</v>
      </c>
      <c r="K191" t="s">
        <v>560</v>
      </c>
      <c r="L191" t="s">
        <v>39</v>
      </c>
      <c r="M191" t="s">
        <v>23</v>
      </c>
      <c r="N191" t="s">
        <v>561</v>
      </c>
      <c r="O191" t="s">
        <v>521</v>
      </c>
      <c r="Q191" t="s">
        <v>27</v>
      </c>
    </row>
    <row r="192" spans="1:17" x14ac:dyDescent="0.25">
      <c r="A192">
        <v>191</v>
      </c>
      <c r="B192">
        <v>100</v>
      </c>
      <c r="C192">
        <v>2.5</v>
      </c>
      <c r="D192">
        <v>96.6</v>
      </c>
      <c r="E192" s="1">
        <v>21639</v>
      </c>
      <c r="F192" s="2">
        <f t="shared" si="2"/>
        <v>2.5879917184265012E-2</v>
      </c>
      <c r="G192" t="s">
        <v>495</v>
      </c>
      <c r="H192" s="5" t="s">
        <v>19</v>
      </c>
      <c r="I192" t="s">
        <v>147</v>
      </c>
      <c r="J192" s="1">
        <v>21639</v>
      </c>
      <c r="K192" t="s">
        <v>562</v>
      </c>
      <c r="L192" t="s">
        <v>29</v>
      </c>
      <c r="M192" t="s">
        <v>23</v>
      </c>
      <c r="N192" t="s">
        <v>563</v>
      </c>
      <c r="O192" t="s">
        <v>176</v>
      </c>
      <c r="P192" t="s">
        <v>564</v>
      </c>
      <c r="Q192" t="s">
        <v>33</v>
      </c>
    </row>
    <row r="193" spans="1:17" x14ac:dyDescent="0.25">
      <c r="A193">
        <v>192</v>
      </c>
      <c r="B193">
        <v>1000</v>
      </c>
      <c r="C193">
        <v>30</v>
      </c>
      <c r="D193">
        <v>1165</v>
      </c>
      <c r="E193" s="1">
        <v>21639</v>
      </c>
      <c r="F193" s="2">
        <f t="shared" si="2"/>
        <v>2.575107296137339E-2</v>
      </c>
      <c r="G193" t="s">
        <v>495</v>
      </c>
      <c r="H193" s="5" t="s">
        <v>19</v>
      </c>
      <c r="I193" t="s">
        <v>147</v>
      </c>
      <c r="J193" s="1">
        <v>21639</v>
      </c>
      <c r="K193" t="s">
        <v>565</v>
      </c>
      <c r="L193" t="s">
        <v>29</v>
      </c>
      <c r="M193" t="s">
        <v>23</v>
      </c>
      <c r="N193" t="s">
        <v>566</v>
      </c>
      <c r="O193" t="s">
        <v>521</v>
      </c>
      <c r="P193" t="s">
        <v>567</v>
      </c>
      <c r="Q193" t="s">
        <v>27</v>
      </c>
    </row>
    <row r="194" spans="1:17" x14ac:dyDescent="0.25">
      <c r="A194">
        <v>193</v>
      </c>
      <c r="B194">
        <v>100</v>
      </c>
      <c r="C194">
        <v>3</v>
      </c>
      <c r="D194">
        <v>107</v>
      </c>
      <c r="E194" s="1">
        <v>21639</v>
      </c>
      <c r="F194" s="2">
        <f t="shared" si="2"/>
        <v>2.8037383177570093E-2</v>
      </c>
      <c r="G194" t="s">
        <v>495</v>
      </c>
      <c r="H194" s="5" t="s">
        <v>19</v>
      </c>
      <c r="I194" t="s">
        <v>147</v>
      </c>
      <c r="J194" s="1">
        <v>21639</v>
      </c>
      <c r="K194" t="s">
        <v>568</v>
      </c>
      <c r="L194" t="s">
        <v>69</v>
      </c>
      <c r="M194" t="s">
        <v>70</v>
      </c>
      <c r="N194" t="s">
        <v>569</v>
      </c>
      <c r="O194" t="s">
        <v>176</v>
      </c>
      <c r="P194" t="s">
        <v>570</v>
      </c>
      <c r="Q194" t="s">
        <v>33</v>
      </c>
    </row>
    <row r="195" spans="1:17" x14ac:dyDescent="0.25">
      <c r="A195">
        <v>194</v>
      </c>
      <c r="B195">
        <v>100</v>
      </c>
      <c r="C195">
        <v>3</v>
      </c>
      <c r="D195">
        <v>119.75</v>
      </c>
      <c r="E195" s="1">
        <v>21639</v>
      </c>
      <c r="F195" s="2">
        <f t="shared" si="2"/>
        <v>2.5052192066805846E-2</v>
      </c>
      <c r="G195" t="s">
        <v>495</v>
      </c>
      <c r="H195" s="5" t="s">
        <v>19</v>
      </c>
      <c r="I195" t="s">
        <v>147</v>
      </c>
      <c r="J195" s="1">
        <v>21639</v>
      </c>
      <c r="K195" t="s">
        <v>571</v>
      </c>
      <c r="L195" t="s">
        <v>29</v>
      </c>
      <c r="M195" t="s">
        <v>23</v>
      </c>
      <c r="N195" t="s">
        <v>572</v>
      </c>
      <c r="O195" t="s">
        <v>521</v>
      </c>
      <c r="P195" t="s">
        <v>567</v>
      </c>
      <c r="Q195" t="s">
        <v>27</v>
      </c>
    </row>
    <row r="196" spans="1:17" x14ac:dyDescent="0.25">
      <c r="A196">
        <v>195</v>
      </c>
      <c r="B196">
        <v>1000</v>
      </c>
      <c r="C196">
        <v>30</v>
      </c>
      <c r="D196">
        <v>1185</v>
      </c>
      <c r="E196" s="1">
        <v>21639</v>
      </c>
      <c r="F196" s="2">
        <f t="shared" si="2"/>
        <v>2.5316455696202531E-2</v>
      </c>
      <c r="G196" t="s">
        <v>495</v>
      </c>
      <c r="H196" s="5" t="s">
        <v>19</v>
      </c>
      <c r="I196" t="s">
        <v>147</v>
      </c>
      <c r="J196" s="1">
        <v>21639</v>
      </c>
      <c r="K196" t="s">
        <v>573</v>
      </c>
      <c r="L196" t="s">
        <v>69</v>
      </c>
      <c r="M196" t="s">
        <v>70</v>
      </c>
      <c r="N196" t="s">
        <v>574</v>
      </c>
      <c r="O196" t="s">
        <v>521</v>
      </c>
      <c r="Q196" t="s">
        <v>33</v>
      </c>
    </row>
    <row r="197" spans="1:17" x14ac:dyDescent="0.25">
      <c r="A197">
        <v>196</v>
      </c>
      <c r="B197">
        <v>10</v>
      </c>
      <c r="C197">
        <v>1</v>
      </c>
      <c r="D197">
        <v>10.039999999999999</v>
      </c>
      <c r="E197" s="1">
        <v>21626</v>
      </c>
      <c r="F197" s="2">
        <f t="shared" si="2"/>
        <v>9.9601593625498017E-2</v>
      </c>
      <c r="G197" t="s">
        <v>495</v>
      </c>
      <c r="H197" s="5" t="s">
        <v>19</v>
      </c>
      <c r="I197" t="s">
        <v>177</v>
      </c>
      <c r="J197" s="1">
        <v>21639</v>
      </c>
      <c r="K197" t="s">
        <v>575</v>
      </c>
      <c r="L197" t="s">
        <v>69</v>
      </c>
      <c r="M197" t="s">
        <v>70</v>
      </c>
      <c r="N197" t="s">
        <v>576</v>
      </c>
      <c r="O197" t="s">
        <v>577</v>
      </c>
      <c r="Q197" t="s">
        <v>27</v>
      </c>
    </row>
    <row r="198" spans="1:17" x14ac:dyDescent="0.25">
      <c r="A198">
        <v>197</v>
      </c>
      <c r="B198">
        <v>100</v>
      </c>
      <c r="C198">
        <v>8.5</v>
      </c>
      <c r="D198">
        <v>149</v>
      </c>
      <c r="E198" s="1">
        <v>21639</v>
      </c>
      <c r="F198" s="2">
        <f t="shared" si="2"/>
        <v>5.7046979865771813E-2</v>
      </c>
      <c r="G198" t="s">
        <v>495</v>
      </c>
      <c r="H198" s="5" t="s">
        <v>19</v>
      </c>
      <c r="I198" t="s">
        <v>177</v>
      </c>
      <c r="J198" s="1">
        <v>21639</v>
      </c>
      <c r="K198" t="s">
        <v>578</v>
      </c>
      <c r="L198" t="s">
        <v>69</v>
      </c>
      <c r="M198" t="s">
        <v>70</v>
      </c>
      <c r="N198" t="s">
        <v>579</v>
      </c>
      <c r="O198" t="s">
        <v>580</v>
      </c>
      <c r="Q198" t="s">
        <v>33</v>
      </c>
    </row>
    <row r="199" spans="1:17" x14ac:dyDescent="0.25">
      <c r="A199">
        <v>198</v>
      </c>
      <c r="B199">
        <v>100</v>
      </c>
      <c r="C199">
        <v>9</v>
      </c>
      <c r="D199">
        <v>144.5</v>
      </c>
      <c r="E199" s="1">
        <v>21639</v>
      </c>
      <c r="F199" s="2">
        <f t="shared" si="2"/>
        <v>6.228373702422145E-2</v>
      </c>
      <c r="G199" t="s">
        <v>495</v>
      </c>
      <c r="H199" s="5" t="s">
        <v>19</v>
      </c>
      <c r="I199" t="s">
        <v>177</v>
      </c>
      <c r="J199" s="1">
        <v>21639</v>
      </c>
      <c r="K199" t="s">
        <v>581</v>
      </c>
      <c r="L199" t="s">
        <v>69</v>
      </c>
      <c r="M199" t="s">
        <v>70</v>
      </c>
      <c r="N199" t="s">
        <v>582</v>
      </c>
      <c r="O199" t="s">
        <v>479</v>
      </c>
      <c r="Q199" t="s">
        <v>33</v>
      </c>
    </row>
    <row r="200" spans="1:17" x14ac:dyDescent="0.25">
      <c r="A200">
        <v>199</v>
      </c>
      <c r="B200">
        <v>10</v>
      </c>
      <c r="C200">
        <v>1.5</v>
      </c>
      <c r="D200">
        <v>14.24</v>
      </c>
      <c r="E200" s="1">
        <v>21639</v>
      </c>
      <c r="F200" s="2">
        <f t="shared" si="2"/>
        <v>0.10533707865168539</v>
      </c>
      <c r="G200" t="s">
        <v>495</v>
      </c>
      <c r="H200" s="5" t="s">
        <v>19</v>
      </c>
      <c r="I200" t="s">
        <v>177</v>
      </c>
      <c r="J200" s="1">
        <v>21639</v>
      </c>
      <c r="K200" t="s">
        <v>583</v>
      </c>
      <c r="L200" t="s">
        <v>29</v>
      </c>
      <c r="M200" t="s">
        <v>23</v>
      </c>
      <c r="N200" t="s">
        <v>584</v>
      </c>
      <c r="O200" t="s">
        <v>36</v>
      </c>
      <c r="P200" t="s">
        <v>585</v>
      </c>
      <c r="Q200" t="s">
        <v>27</v>
      </c>
    </row>
    <row r="201" spans="1:17" x14ac:dyDescent="0.25">
      <c r="A201">
        <v>200</v>
      </c>
      <c r="B201">
        <v>10</v>
      </c>
      <c r="C201">
        <v>1</v>
      </c>
      <c r="D201">
        <v>24.44</v>
      </c>
      <c r="E201" s="1">
        <v>21639</v>
      </c>
      <c r="F201" s="2">
        <f t="shared" si="2"/>
        <v>4.0916530278232402E-2</v>
      </c>
      <c r="G201" t="s">
        <v>495</v>
      </c>
      <c r="H201" s="5" t="s">
        <v>19</v>
      </c>
      <c r="I201" t="s">
        <v>586</v>
      </c>
      <c r="J201" s="1">
        <v>21639</v>
      </c>
      <c r="K201" t="s">
        <v>587</v>
      </c>
      <c r="L201" t="s">
        <v>29</v>
      </c>
      <c r="M201" t="s">
        <v>23</v>
      </c>
      <c r="N201" t="s">
        <v>588</v>
      </c>
      <c r="O201" t="s">
        <v>589</v>
      </c>
      <c r="P201" t="s">
        <v>590</v>
      </c>
      <c r="Q201" t="s">
        <v>27</v>
      </c>
    </row>
    <row r="202" spans="1:17" x14ac:dyDescent="0.25">
      <c r="A202">
        <v>201</v>
      </c>
      <c r="B202">
        <v>10</v>
      </c>
      <c r="C202">
        <v>1.2</v>
      </c>
      <c r="D202">
        <v>15.8</v>
      </c>
      <c r="E202" s="1">
        <v>21639</v>
      </c>
      <c r="F202" s="2">
        <f t="shared" si="2"/>
        <v>7.5949367088607583E-2</v>
      </c>
      <c r="G202" t="s">
        <v>495</v>
      </c>
      <c r="H202" s="5" t="s">
        <v>19</v>
      </c>
      <c r="I202" t="s">
        <v>586</v>
      </c>
      <c r="J202" s="1">
        <v>21639</v>
      </c>
      <c r="K202" t="s">
        <v>591</v>
      </c>
      <c r="L202" t="s">
        <v>69</v>
      </c>
      <c r="M202" t="s">
        <v>70</v>
      </c>
      <c r="N202" t="s">
        <v>592</v>
      </c>
      <c r="O202" t="s">
        <v>36</v>
      </c>
      <c r="P202" t="s">
        <v>593</v>
      </c>
      <c r="Q202" t="s">
        <v>33</v>
      </c>
    </row>
    <row r="203" spans="1:17" x14ac:dyDescent="0.25">
      <c r="A203">
        <v>202</v>
      </c>
      <c r="B203">
        <v>75</v>
      </c>
      <c r="C203">
        <v>8.25</v>
      </c>
      <c r="D203">
        <v>185.75</v>
      </c>
      <c r="E203" s="1">
        <v>21639</v>
      </c>
      <c r="F203" s="2">
        <f t="shared" si="2"/>
        <v>4.4414535666218037E-2</v>
      </c>
      <c r="G203" t="s">
        <v>495</v>
      </c>
      <c r="H203" s="5" t="s">
        <v>19</v>
      </c>
      <c r="I203" t="s">
        <v>586</v>
      </c>
      <c r="J203" s="1">
        <v>21639</v>
      </c>
      <c r="K203" t="s">
        <v>594</v>
      </c>
      <c r="L203" t="s">
        <v>69</v>
      </c>
      <c r="M203" t="s">
        <v>70</v>
      </c>
      <c r="N203" t="s">
        <v>595</v>
      </c>
      <c r="O203" t="s">
        <v>521</v>
      </c>
      <c r="P203" t="s">
        <v>596</v>
      </c>
      <c r="Q203" t="s">
        <v>33</v>
      </c>
    </row>
    <row r="204" spans="1:17" x14ac:dyDescent="0.25">
      <c r="A204">
        <v>203</v>
      </c>
      <c r="B204">
        <v>10</v>
      </c>
      <c r="C204">
        <v>1</v>
      </c>
      <c r="D204">
        <v>21.44</v>
      </c>
      <c r="E204" s="1">
        <v>21639</v>
      </c>
      <c r="F204" s="2">
        <f t="shared" si="2"/>
        <v>4.6641791044776115E-2</v>
      </c>
      <c r="G204" t="s">
        <v>495</v>
      </c>
      <c r="H204" s="5" t="s">
        <v>191</v>
      </c>
      <c r="I204" t="s">
        <v>192</v>
      </c>
      <c r="J204" s="1">
        <v>21639</v>
      </c>
      <c r="K204" t="s">
        <v>597</v>
      </c>
      <c r="L204" t="s">
        <v>69</v>
      </c>
      <c r="M204" t="s">
        <v>70</v>
      </c>
      <c r="N204" t="s">
        <v>598</v>
      </c>
      <c r="O204" t="s">
        <v>100</v>
      </c>
      <c r="Q204" t="s">
        <v>33</v>
      </c>
    </row>
    <row r="205" spans="1:17" x14ac:dyDescent="0.25">
      <c r="A205">
        <v>204</v>
      </c>
      <c r="B205">
        <v>20</v>
      </c>
      <c r="C205">
        <v>1.25</v>
      </c>
      <c r="D205">
        <v>18.48</v>
      </c>
      <c r="E205" s="1">
        <v>21639</v>
      </c>
      <c r="F205" s="2">
        <f t="shared" si="2"/>
        <v>6.764069264069264E-2</v>
      </c>
      <c r="G205" t="s">
        <v>495</v>
      </c>
      <c r="H205" s="5" t="s">
        <v>191</v>
      </c>
      <c r="I205" t="s">
        <v>192</v>
      </c>
      <c r="J205" s="1">
        <v>21639</v>
      </c>
      <c r="K205" t="s">
        <v>599</v>
      </c>
      <c r="L205" t="s">
        <v>42</v>
      </c>
      <c r="M205" t="s">
        <v>23</v>
      </c>
      <c r="N205" t="s">
        <v>600</v>
      </c>
      <c r="O205" t="s">
        <v>601</v>
      </c>
      <c r="Q205" t="s">
        <v>27</v>
      </c>
    </row>
    <row r="206" spans="1:17" x14ac:dyDescent="0.25">
      <c r="A206">
        <v>205</v>
      </c>
      <c r="B206">
        <v>50</v>
      </c>
      <c r="C206">
        <v>20</v>
      </c>
      <c r="D206">
        <v>289</v>
      </c>
      <c r="E206" s="1">
        <v>21639</v>
      </c>
      <c r="F206" s="2">
        <f t="shared" si="2"/>
        <v>6.9204152249134954E-2</v>
      </c>
      <c r="G206" t="s">
        <v>495</v>
      </c>
      <c r="H206" s="5" t="s">
        <v>19</v>
      </c>
      <c r="I206" t="s">
        <v>197</v>
      </c>
      <c r="J206" s="1">
        <v>21639</v>
      </c>
      <c r="K206" t="s">
        <v>602</v>
      </c>
      <c r="L206" t="s">
        <v>39</v>
      </c>
      <c r="M206" t="s">
        <v>23</v>
      </c>
      <c r="N206" t="s">
        <v>603</v>
      </c>
      <c r="O206" t="s">
        <v>108</v>
      </c>
      <c r="P206" t="s">
        <v>308</v>
      </c>
      <c r="Q206" t="s">
        <v>27</v>
      </c>
    </row>
    <row r="207" spans="1:17" x14ac:dyDescent="0.25">
      <c r="A207">
        <v>206</v>
      </c>
      <c r="B207">
        <v>10</v>
      </c>
      <c r="C207">
        <v>2</v>
      </c>
      <c r="D207">
        <v>26.25</v>
      </c>
      <c r="E207" s="1">
        <v>21639</v>
      </c>
      <c r="F207" s="2">
        <f t="shared" si="2"/>
        <v>7.6190476190476197E-2</v>
      </c>
      <c r="G207" t="s">
        <v>495</v>
      </c>
      <c r="H207" s="5" t="s">
        <v>19</v>
      </c>
      <c r="I207" t="s">
        <v>197</v>
      </c>
      <c r="J207" s="1">
        <v>21639</v>
      </c>
      <c r="K207" t="s">
        <v>604</v>
      </c>
      <c r="L207" t="s">
        <v>69</v>
      </c>
      <c r="M207" t="s">
        <v>70</v>
      </c>
      <c r="N207" t="s">
        <v>605</v>
      </c>
      <c r="O207" t="s">
        <v>36</v>
      </c>
      <c r="P207" t="s">
        <v>606</v>
      </c>
      <c r="Q207" t="s">
        <v>33</v>
      </c>
    </row>
    <row r="208" spans="1:17" x14ac:dyDescent="0.25">
      <c r="A208">
        <v>207</v>
      </c>
      <c r="B208">
        <v>12.5</v>
      </c>
      <c r="C208">
        <v>2.25</v>
      </c>
      <c r="D208">
        <v>31.1</v>
      </c>
      <c r="E208" s="1">
        <v>21639</v>
      </c>
      <c r="F208" s="2">
        <f t="shared" si="2"/>
        <v>7.2347266881028938E-2</v>
      </c>
      <c r="G208" t="s">
        <v>495</v>
      </c>
      <c r="H208" s="5" t="s">
        <v>19</v>
      </c>
      <c r="I208" t="s">
        <v>197</v>
      </c>
      <c r="J208" s="1">
        <v>21639</v>
      </c>
      <c r="K208" t="s">
        <v>607</v>
      </c>
      <c r="L208" t="s">
        <v>39</v>
      </c>
      <c r="M208" t="s">
        <v>23</v>
      </c>
      <c r="N208" t="s">
        <v>608</v>
      </c>
      <c r="O208" t="s">
        <v>36</v>
      </c>
      <c r="P208" t="s">
        <v>609</v>
      </c>
      <c r="Q208" t="s">
        <v>27</v>
      </c>
    </row>
    <row r="209" spans="1:17" x14ac:dyDescent="0.25">
      <c r="A209">
        <v>208</v>
      </c>
      <c r="B209">
        <v>50</v>
      </c>
      <c r="C209">
        <v>10</v>
      </c>
      <c r="D209">
        <v>158</v>
      </c>
      <c r="E209" s="1">
        <v>21639</v>
      </c>
      <c r="F209" s="2">
        <f t="shared" si="2"/>
        <v>6.3291139240506333E-2</v>
      </c>
      <c r="G209" t="s">
        <v>495</v>
      </c>
      <c r="H209" s="5" t="s">
        <v>19</v>
      </c>
      <c r="I209" t="s">
        <v>197</v>
      </c>
      <c r="J209" s="1">
        <v>21639</v>
      </c>
      <c r="K209" t="s">
        <v>610</v>
      </c>
      <c r="L209" t="s">
        <v>69</v>
      </c>
      <c r="M209" t="s">
        <v>70</v>
      </c>
      <c r="N209" t="s">
        <v>611</v>
      </c>
      <c r="O209" t="s">
        <v>36</v>
      </c>
      <c r="P209" t="s">
        <v>612</v>
      </c>
      <c r="Q209" t="s">
        <v>33</v>
      </c>
    </row>
    <row r="210" spans="1:17" x14ac:dyDescent="0.25">
      <c r="A210">
        <v>209</v>
      </c>
      <c r="B210">
        <v>100</v>
      </c>
      <c r="C210">
        <v>21</v>
      </c>
      <c r="D210">
        <v>291.25</v>
      </c>
      <c r="E210" s="1">
        <v>21639</v>
      </c>
      <c r="F210" s="2">
        <f t="shared" si="2"/>
        <v>7.2103004291845491E-2</v>
      </c>
      <c r="G210" t="s">
        <v>495</v>
      </c>
      <c r="H210" s="5" t="s">
        <v>19</v>
      </c>
      <c r="I210" t="s">
        <v>197</v>
      </c>
      <c r="J210" s="1">
        <v>21639</v>
      </c>
      <c r="K210" t="s">
        <v>613</v>
      </c>
      <c r="L210" t="s">
        <v>69</v>
      </c>
      <c r="M210" t="s">
        <v>70</v>
      </c>
      <c r="N210" t="s">
        <v>614</v>
      </c>
      <c r="O210" t="s">
        <v>227</v>
      </c>
      <c r="Q210" t="s">
        <v>33</v>
      </c>
    </row>
    <row r="211" spans="1:17" x14ac:dyDescent="0.25">
      <c r="A211">
        <v>210</v>
      </c>
      <c r="B211">
        <v>100</v>
      </c>
      <c r="C211">
        <v>12.5</v>
      </c>
      <c r="D211">
        <v>272</v>
      </c>
      <c r="E211" s="1">
        <v>21639</v>
      </c>
      <c r="F211" s="2">
        <f t="shared" si="2"/>
        <v>4.595588235294118E-2</v>
      </c>
      <c r="G211" t="s">
        <v>495</v>
      </c>
      <c r="H211" s="5" t="s">
        <v>19</v>
      </c>
      <c r="I211" t="s">
        <v>258</v>
      </c>
      <c r="J211" s="1">
        <v>21639</v>
      </c>
      <c r="K211" t="s">
        <v>615</v>
      </c>
      <c r="L211" t="s">
        <v>22</v>
      </c>
      <c r="M211" t="s">
        <v>23</v>
      </c>
      <c r="N211" t="s">
        <v>616</v>
      </c>
      <c r="O211" t="s">
        <v>617</v>
      </c>
      <c r="P211" t="s">
        <v>618</v>
      </c>
      <c r="Q211" t="s">
        <v>27</v>
      </c>
    </row>
    <row r="212" spans="1:17" x14ac:dyDescent="0.25">
      <c r="A212">
        <v>211</v>
      </c>
      <c r="B212">
        <v>125</v>
      </c>
      <c r="C212">
        <v>15</v>
      </c>
      <c r="D212">
        <v>516</v>
      </c>
      <c r="E212" s="1">
        <v>21639</v>
      </c>
      <c r="F212" s="2">
        <f t="shared" si="2"/>
        <v>2.9069767441860465E-2</v>
      </c>
      <c r="G212" t="s">
        <v>495</v>
      </c>
      <c r="H212" s="5" t="s">
        <v>19</v>
      </c>
      <c r="I212" t="s">
        <v>258</v>
      </c>
      <c r="J212" s="1">
        <v>21639</v>
      </c>
      <c r="K212" t="s">
        <v>619</v>
      </c>
      <c r="L212" t="s">
        <v>69</v>
      </c>
      <c r="M212" t="s">
        <v>70</v>
      </c>
      <c r="N212" t="s">
        <v>620</v>
      </c>
      <c r="O212" t="s">
        <v>621</v>
      </c>
      <c r="P212" t="s">
        <v>622</v>
      </c>
      <c r="Q212" t="s">
        <v>33</v>
      </c>
    </row>
    <row r="213" spans="1:17" x14ac:dyDescent="0.25">
      <c r="A213">
        <v>212</v>
      </c>
      <c r="B213">
        <v>100</v>
      </c>
      <c r="C213">
        <v>10</v>
      </c>
      <c r="D213">
        <v>140</v>
      </c>
      <c r="E213" s="1">
        <v>21639</v>
      </c>
      <c r="F213" s="2">
        <f t="shared" si="2"/>
        <v>7.1428571428571425E-2</v>
      </c>
      <c r="G213" t="s">
        <v>495</v>
      </c>
      <c r="H213" s="5" t="s">
        <v>19</v>
      </c>
      <c r="I213" t="s">
        <v>258</v>
      </c>
      <c r="J213" s="1">
        <v>21639</v>
      </c>
      <c r="K213" t="s">
        <v>623</v>
      </c>
      <c r="L213" t="s">
        <v>29</v>
      </c>
      <c r="M213" t="s">
        <v>23</v>
      </c>
      <c r="N213" t="s">
        <v>624</v>
      </c>
      <c r="O213" t="s">
        <v>227</v>
      </c>
      <c r="P213" t="s">
        <v>625</v>
      </c>
      <c r="Q213" t="s">
        <v>27</v>
      </c>
    </row>
    <row r="214" spans="1:17" x14ac:dyDescent="0.25">
      <c r="A214">
        <v>213</v>
      </c>
      <c r="B214">
        <v>10</v>
      </c>
      <c r="C214">
        <v>0</v>
      </c>
      <c r="D214">
        <v>9.24</v>
      </c>
      <c r="E214" s="1">
        <v>21639</v>
      </c>
      <c r="F214" s="2">
        <f t="shared" si="2"/>
        <v>0</v>
      </c>
      <c r="G214" t="s">
        <v>495</v>
      </c>
      <c r="H214" s="5" t="s">
        <v>19</v>
      </c>
      <c r="I214" t="s">
        <v>258</v>
      </c>
      <c r="J214" s="1">
        <v>21639</v>
      </c>
      <c r="K214" t="s">
        <v>626</v>
      </c>
      <c r="L214" t="s">
        <v>69</v>
      </c>
      <c r="M214" t="s">
        <v>70</v>
      </c>
      <c r="N214" t="s">
        <v>627</v>
      </c>
      <c r="O214" t="s">
        <v>84</v>
      </c>
      <c r="Q214" t="s">
        <v>33</v>
      </c>
    </row>
    <row r="215" spans="1:17" x14ac:dyDescent="0.25">
      <c r="A215">
        <v>214</v>
      </c>
      <c r="B215">
        <v>100</v>
      </c>
      <c r="C215">
        <v>6</v>
      </c>
      <c r="D215">
        <v>88.5</v>
      </c>
      <c r="E215" s="1">
        <v>21639</v>
      </c>
      <c r="F215" s="2">
        <f t="shared" si="2"/>
        <v>6.7796610169491525E-2</v>
      </c>
      <c r="G215" t="s">
        <v>495</v>
      </c>
      <c r="H215" s="5" t="s">
        <v>191</v>
      </c>
      <c r="I215" t="s">
        <v>258</v>
      </c>
      <c r="J215" s="1">
        <v>21639</v>
      </c>
      <c r="K215" t="s">
        <v>628</v>
      </c>
      <c r="L215" t="s">
        <v>69</v>
      </c>
      <c r="M215" t="s">
        <v>70</v>
      </c>
      <c r="N215" t="s">
        <v>629</v>
      </c>
      <c r="O215" t="s">
        <v>25</v>
      </c>
      <c r="P215" t="s">
        <v>630</v>
      </c>
      <c r="Q215" t="s">
        <v>33</v>
      </c>
    </row>
    <row r="216" spans="1:17" x14ac:dyDescent="0.25">
      <c r="A216">
        <v>215</v>
      </c>
      <c r="B216">
        <v>10</v>
      </c>
      <c r="C216">
        <v>1.25</v>
      </c>
      <c r="D216">
        <v>21</v>
      </c>
      <c r="E216" s="1">
        <v>21639</v>
      </c>
      <c r="F216" s="2">
        <f t="shared" si="2"/>
        <v>5.9523809523809521E-2</v>
      </c>
      <c r="G216" t="s">
        <v>495</v>
      </c>
      <c r="H216" s="5" t="s">
        <v>19</v>
      </c>
      <c r="I216" t="s">
        <v>258</v>
      </c>
      <c r="J216" s="1">
        <v>21639</v>
      </c>
      <c r="K216" t="s">
        <v>631</v>
      </c>
      <c r="L216" t="s">
        <v>69</v>
      </c>
      <c r="M216" t="s">
        <v>70</v>
      </c>
      <c r="N216" t="s">
        <v>632</v>
      </c>
      <c r="O216" t="s">
        <v>100</v>
      </c>
      <c r="Q216" t="s">
        <v>33</v>
      </c>
    </row>
    <row r="217" spans="1:17" x14ac:dyDescent="0.25">
      <c r="A217">
        <v>216</v>
      </c>
      <c r="B217">
        <v>100</v>
      </c>
      <c r="C217">
        <v>14</v>
      </c>
      <c r="D217">
        <v>289</v>
      </c>
      <c r="E217" s="1">
        <v>21639</v>
      </c>
      <c r="F217" s="2">
        <f t="shared" si="2"/>
        <v>4.8442906574394463E-2</v>
      </c>
      <c r="G217" t="s">
        <v>495</v>
      </c>
      <c r="H217" s="5" t="s">
        <v>19</v>
      </c>
      <c r="I217" t="s">
        <v>258</v>
      </c>
      <c r="J217" s="1">
        <v>21639</v>
      </c>
      <c r="K217" t="s">
        <v>633</v>
      </c>
      <c r="L217" t="s">
        <v>39</v>
      </c>
      <c r="M217" t="s">
        <v>23</v>
      </c>
      <c r="N217" t="s">
        <v>634</v>
      </c>
      <c r="O217" t="s">
        <v>635</v>
      </c>
      <c r="P217" t="s">
        <v>636</v>
      </c>
      <c r="Q217" t="s">
        <v>27</v>
      </c>
    </row>
    <row r="218" spans="1:17" x14ac:dyDescent="0.25">
      <c r="A218">
        <v>217</v>
      </c>
      <c r="B218">
        <v>100</v>
      </c>
      <c r="C218">
        <v>10</v>
      </c>
      <c r="D218">
        <v>155</v>
      </c>
      <c r="E218" s="1">
        <v>21639</v>
      </c>
      <c r="F218" s="2">
        <f t="shared" si="2"/>
        <v>6.4516129032258063E-2</v>
      </c>
      <c r="G218" t="s">
        <v>495</v>
      </c>
      <c r="H218" s="5" t="s">
        <v>19</v>
      </c>
      <c r="I218" t="s">
        <v>258</v>
      </c>
      <c r="J218" s="1">
        <v>21639</v>
      </c>
      <c r="K218" t="s">
        <v>637</v>
      </c>
      <c r="L218" t="s">
        <v>69</v>
      </c>
      <c r="M218" t="s">
        <v>70</v>
      </c>
      <c r="N218" t="s">
        <v>638</v>
      </c>
      <c r="O218" t="s">
        <v>36</v>
      </c>
      <c r="Q218" t="s">
        <v>33</v>
      </c>
    </row>
    <row r="219" spans="1:17" x14ac:dyDescent="0.25">
      <c r="A219">
        <v>218</v>
      </c>
      <c r="B219">
        <v>100</v>
      </c>
      <c r="C219">
        <v>4</v>
      </c>
      <c r="D219">
        <v>114.5</v>
      </c>
      <c r="E219" s="1">
        <v>21639</v>
      </c>
      <c r="F219" s="2">
        <f t="shared" si="2"/>
        <v>3.4934497816593885E-2</v>
      </c>
      <c r="G219" t="s">
        <v>495</v>
      </c>
      <c r="H219" s="5" t="s">
        <v>19</v>
      </c>
      <c r="I219" t="s">
        <v>258</v>
      </c>
      <c r="J219" s="1">
        <v>21639</v>
      </c>
      <c r="K219" t="s">
        <v>639</v>
      </c>
      <c r="L219" t="s">
        <v>69</v>
      </c>
      <c r="M219" t="s">
        <v>70</v>
      </c>
      <c r="N219" t="s">
        <v>640</v>
      </c>
      <c r="O219" t="s">
        <v>227</v>
      </c>
      <c r="P219" t="s">
        <v>641</v>
      </c>
      <c r="Q219" t="s">
        <v>33</v>
      </c>
    </row>
    <row r="220" spans="1:17" x14ac:dyDescent="0.25">
      <c r="A220">
        <v>219</v>
      </c>
      <c r="B220">
        <v>30</v>
      </c>
      <c r="C220">
        <v>12</v>
      </c>
      <c r="D220">
        <v>265</v>
      </c>
      <c r="E220" s="1">
        <v>21639</v>
      </c>
      <c r="F220" s="2">
        <f t="shared" si="2"/>
        <v>4.5283018867924525E-2</v>
      </c>
      <c r="G220" t="s">
        <v>495</v>
      </c>
      <c r="H220" s="5" t="s">
        <v>19</v>
      </c>
      <c r="I220" t="s">
        <v>258</v>
      </c>
      <c r="J220" s="1">
        <v>21639</v>
      </c>
      <c r="K220" t="s">
        <v>642</v>
      </c>
      <c r="L220" t="s">
        <v>69</v>
      </c>
      <c r="M220" t="s">
        <v>23</v>
      </c>
      <c r="N220" t="s">
        <v>643</v>
      </c>
      <c r="O220" t="s">
        <v>36</v>
      </c>
      <c r="P220" t="s">
        <v>644</v>
      </c>
      <c r="Q220" t="s">
        <v>33</v>
      </c>
    </row>
    <row r="221" spans="1:17" x14ac:dyDescent="0.25">
      <c r="A221">
        <v>220</v>
      </c>
      <c r="B221">
        <v>10</v>
      </c>
      <c r="C221">
        <v>8</v>
      </c>
      <c r="D221">
        <v>97</v>
      </c>
      <c r="E221" s="1">
        <v>21639</v>
      </c>
      <c r="F221" s="2">
        <f t="shared" si="2"/>
        <v>8.247422680412371E-2</v>
      </c>
      <c r="G221" t="s">
        <v>495</v>
      </c>
      <c r="H221" s="5" t="s">
        <v>19</v>
      </c>
      <c r="I221" t="s">
        <v>258</v>
      </c>
      <c r="J221" s="1">
        <v>21639</v>
      </c>
      <c r="K221" t="s">
        <v>645</v>
      </c>
      <c r="L221" t="s">
        <v>47</v>
      </c>
      <c r="M221" t="s">
        <v>23</v>
      </c>
      <c r="N221" t="s">
        <v>646</v>
      </c>
      <c r="O221" t="s">
        <v>176</v>
      </c>
      <c r="Q221" t="s">
        <v>27</v>
      </c>
    </row>
    <row r="222" spans="1:17" x14ac:dyDescent="0.25">
      <c r="A222">
        <v>221</v>
      </c>
      <c r="B222">
        <v>10</v>
      </c>
      <c r="C222">
        <v>0.5</v>
      </c>
      <c r="D222">
        <v>13.96</v>
      </c>
      <c r="E222" s="1">
        <v>21639</v>
      </c>
      <c r="F222" s="2">
        <f t="shared" si="2"/>
        <v>3.5816618911174783E-2</v>
      </c>
      <c r="G222" t="s">
        <v>495</v>
      </c>
      <c r="H222" s="5" t="s">
        <v>19</v>
      </c>
      <c r="I222" t="s">
        <v>258</v>
      </c>
      <c r="J222" s="1">
        <v>21639</v>
      </c>
      <c r="K222" t="s">
        <v>647</v>
      </c>
      <c r="L222" t="s">
        <v>29</v>
      </c>
      <c r="M222" t="s">
        <v>23</v>
      </c>
      <c r="N222" t="s">
        <v>648</v>
      </c>
      <c r="O222" t="s">
        <v>84</v>
      </c>
      <c r="P222" t="s">
        <v>649</v>
      </c>
      <c r="Q222" t="s">
        <v>27</v>
      </c>
    </row>
    <row r="223" spans="1:17" x14ac:dyDescent="0.25">
      <c r="A223">
        <v>222</v>
      </c>
      <c r="B223">
        <v>10</v>
      </c>
      <c r="C223">
        <v>0.75</v>
      </c>
      <c r="D223">
        <v>17.12</v>
      </c>
      <c r="E223" s="1">
        <v>21639</v>
      </c>
      <c r="F223" s="2">
        <f t="shared" si="2"/>
        <v>4.3808411214953269E-2</v>
      </c>
      <c r="G223" t="s">
        <v>495</v>
      </c>
      <c r="H223" s="5" t="s">
        <v>19</v>
      </c>
      <c r="I223" t="s">
        <v>258</v>
      </c>
      <c r="J223" s="1">
        <v>21639</v>
      </c>
      <c r="K223" t="s">
        <v>650</v>
      </c>
      <c r="L223" t="s">
        <v>69</v>
      </c>
      <c r="M223" t="s">
        <v>70</v>
      </c>
      <c r="N223" t="s">
        <v>651</v>
      </c>
      <c r="O223" t="s">
        <v>521</v>
      </c>
      <c r="Q223" t="s">
        <v>33</v>
      </c>
    </row>
    <row r="224" spans="1:17" x14ac:dyDescent="0.25">
      <c r="A224">
        <v>223</v>
      </c>
      <c r="B224">
        <v>100</v>
      </c>
      <c r="C224">
        <v>9</v>
      </c>
      <c r="D224">
        <v>185.5</v>
      </c>
      <c r="E224" s="1">
        <v>21639</v>
      </c>
      <c r="F224" s="2">
        <f t="shared" si="2"/>
        <v>4.8517520215633422E-2</v>
      </c>
      <c r="G224" t="s">
        <v>495</v>
      </c>
      <c r="H224" s="5" t="s">
        <v>19</v>
      </c>
      <c r="I224" t="s">
        <v>258</v>
      </c>
      <c r="J224" s="1">
        <v>21639</v>
      </c>
      <c r="K224" t="s">
        <v>652</v>
      </c>
      <c r="L224" t="s">
        <v>69</v>
      </c>
      <c r="M224" t="s">
        <v>70</v>
      </c>
      <c r="N224" t="s">
        <v>653</v>
      </c>
      <c r="O224" t="s">
        <v>521</v>
      </c>
      <c r="P224" t="s">
        <v>654</v>
      </c>
      <c r="Q224" t="s">
        <v>33</v>
      </c>
    </row>
    <row r="225" spans="1:17" x14ac:dyDescent="0.25">
      <c r="A225">
        <v>224</v>
      </c>
      <c r="B225">
        <v>25</v>
      </c>
      <c r="C225">
        <v>2.5</v>
      </c>
      <c r="D225">
        <v>51</v>
      </c>
      <c r="E225" s="1">
        <v>21639</v>
      </c>
      <c r="F225" s="2">
        <f t="shared" si="2"/>
        <v>4.9019607843137254E-2</v>
      </c>
      <c r="G225" t="s">
        <v>495</v>
      </c>
      <c r="H225" s="5" t="s">
        <v>19</v>
      </c>
      <c r="I225" t="s">
        <v>258</v>
      </c>
      <c r="J225" s="1">
        <v>21639</v>
      </c>
      <c r="K225" t="s">
        <v>655</v>
      </c>
      <c r="L225" t="s">
        <v>29</v>
      </c>
      <c r="M225" t="s">
        <v>23</v>
      </c>
      <c r="N225" t="s">
        <v>656</v>
      </c>
      <c r="O225" t="s">
        <v>521</v>
      </c>
      <c r="P225" t="s">
        <v>657</v>
      </c>
      <c r="Q225" t="s">
        <v>27</v>
      </c>
    </row>
    <row r="226" spans="1:17" x14ac:dyDescent="0.25">
      <c r="A226">
        <v>225</v>
      </c>
      <c r="B226">
        <v>10</v>
      </c>
      <c r="C226">
        <v>1.5</v>
      </c>
      <c r="D226">
        <v>23.4</v>
      </c>
      <c r="E226" s="1">
        <v>21639</v>
      </c>
      <c r="F226" s="2">
        <f t="shared" si="2"/>
        <v>6.4102564102564111E-2</v>
      </c>
      <c r="G226" t="s">
        <v>495</v>
      </c>
      <c r="H226" s="5" t="s">
        <v>19</v>
      </c>
      <c r="I226" t="s">
        <v>258</v>
      </c>
      <c r="J226" s="1">
        <v>21639</v>
      </c>
      <c r="K226" t="s">
        <v>658</v>
      </c>
      <c r="L226" t="s">
        <v>69</v>
      </c>
      <c r="M226" t="s">
        <v>70</v>
      </c>
      <c r="N226" t="s">
        <v>659</v>
      </c>
      <c r="O226" t="s">
        <v>84</v>
      </c>
      <c r="P226" t="s">
        <v>660</v>
      </c>
      <c r="Q226" t="s">
        <v>33</v>
      </c>
    </row>
    <row r="227" spans="1:17" x14ac:dyDescent="0.25">
      <c r="A227">
        <v>226</v>
      </c>
      <c r="B227">
        <v>100</v>
      </c>
      <c r="C227">
        <v>9</v>
      </c>
      <c r="D227">
        <v>156</v>
      </c>
      <c r="E227" s="1">
        <v>21639</v>
      </c>
      <c r="F227" s="2">
        <f t="shared" si="2"/>
        <v>5.7692307692307696E-2</v>
      </c>
      <c r="G227" t="s">
        <v>495</v>
      </c>
      <c r="H227" s="5" t="s">
        <v>19</v>
      </c>
      <c r="I227" t="s">
        <v>258</v>
      </c>
      <c r="J227" s="1">
        <v>21639</v>
      </c>
      <c r="K227" t="s">
        <v>661</v>
      </c>
      <c r="L227" t="s">
        <v>69</v>
      </c>
      <c r="M227" t="s">
        <v>70</v>
      </c>
      <c r="N227" t="s">
        <v>662</v>
      </c>
      <c r="O227" t="s">
        <v>521</v>
      </c>
      <c r="Q227" t="s">
        <v>33</v>
      </c>
    </row>
    <row r="228" spans="1:17" x14ac:dyDescent="0.25">
      <c r="A228">
        <v>227</v>
      </c>
      <c r="B228">
        <v>100</v>
      </c>
      <c r="C228">
        <v>11</v>
      </c>
      <c r="D228">
        <v>196</v>
      </c>
      <c r="E228" s="1">
        <v>21639</v>
      </c>
      <c r="F228" s="2">
        <f t="shared" si="2"/>
        <v>5.6122448979591837E-2</v>
      </c>
      <c r="G228" t="s">
        <v>495</v>
      </c>
      <c r="H228" s="5" t="s">
        <v>19</v>
      </c>
      <c r="I228" t="s">
        <v>258</v>
      </c>
      <c r="J228" s="1">
        <v>21639</v>
      </c>
      <c r="K228" t="s">
        <v>663</v>
      </c>
      <c r="L228" t="s">
        <v>29</v>
      </c>
      <c r="M228" t="s">
        <v>23</v>
      </c>
      <c r="N228" t="s">
        <v>664</v>
      </c>
      <c r="O228" t="s">
        <v>665</v>
      </c>
      <c r="P228" t="s">
        <v>666</v>
      </c>
      <c r="Q228" t="s">
        <v>27</v>
      </c>
    </row>
    <row r="229" spans="1:17" x14ac:dyDescent="0.25">
      <c r="A229">
        <v>228</v>
      </c>
      <c r="B229">
        <v>8</v>
      </c>
      <c r="C229">
        <v>0</v>
      </c>
      <c r="D229">
        <v>3.12</v>
      </c>
      <c r="E229" s="1">
        <v>21598</v>
      </c>
      <c r="F229" s="2">
        <f t="shared" si="2"/>
        <v>0</v>
      </c>
      <c r="G229" t="s">
        <v>18</v>
      </c>
      <c r="H229" s="5" t="s">
        <v>191</v>
      </c>
      <c r="I229" t="s">
        <v>667</v>
      </c>
      <c r="J229" s="1">
        <v>21639</v>
      </c>
      <c r="K229" t="s">
        <v>668</v>
      </c>
      <c r="L229" t="s">
        <v>22</v>
      </c>
      <c r="M229" t="s">
        <v>23</v>
      </c>
      <c r="N229" t="s">
        <v>669</v>
      </c>
      <c r="O229" t="s">
        <v>126</v>
      </c>
      <c r="P229" t="s">
        <v>670</v>
      </c>
      <c r="Q229" t="s">
        <v>27</v>
      </c>
    </row>
    <row r="230" spans="1:17" x14ac:dyDescent="0.25">
      <c r="A230">
        <v>229</v>
      </c>
      <c r="B230">
        <v>10</v>
      </c>
      <c r="C230">
        <v>1.25</v>
      </c>
      <c r="D230">
        <v>14.28</v>
      </c>
      <c r="E230" s="1">
        <v>21625</v>
      </c>
      <c r="F230" s="2">
        <f t="shared" si="2"/>
        <v>8.7535014005602249E-2</v>
      </c>
      <c r="G230" t="s">
        <v>18</v>
      </c>
      <c r="H230" s="5" t="s">
        <v>191</v>
      </c>
      <c r="I230" t="s">
        <v>667</v>
      </c>
      <c r="J230" s="1">
        <v>21639</v>
      </c>
      <c r="K230" t="s">
        <v>671</v>
      </c>
      <c r="L230" t="s">
        <v>22</v>
      </c>
      <c r="M230" t="s">
        <v>23</v>
      </c>
      <c r="N230" t="s">
        <v>672</v>
      </c>
      <c r="O230" t="s">
        <v>36</v>
      </c>
      <c r="P230" t="s">
        <v>673</v>
      </c>
      <c r="Q230" t="s">
        <v>27</v>
      </c>
    </row>
    <row r="231" spans="1:17" x14ac:dyDescent="0.25">
      <c r="A231">
        <v>230</v>
      </c>
      <c r="B231">
        <v>50</v>
      </c>
      <c r="C231">
        <v>3</v>
      </c>
      <c r="D231">
        <v>33</v>
      </c>
      <c r="E231" s="1">
        <v>21633</v>
      </c>
      <c r="F231" s="2">
        <f t="shared" si="2"/>
        <v>9.0909090909090912E-2</v>
      </c>
      <c r="G231" t="s">
        <v>18</v>
      </c>
      <c r="H231" s="5" t="s">
        <v>191</v>
      </c>
      <c r="I231" t="s">
        <v>667</v>
      </c>
      <c r="J231" s="1">
        <v>21639</v>
      </c>
      <c r="K231" t="s">
        <v>674</v>
      </c>
      <c r="L231" t="s">
        <v>22</v>
      </c>
      <c r="M231" t="s">
        <v>23</v>
      </c>
      <c r="N231" t="s">
        <v>675</v>
      </c>
      <c r="O231" t="s">
        <v>36</v>
      </c>
      <c r="P231" t="s">
        <v>676</v>
      </c>
      <c r="Q231" t="s">
        <v>27</v>
      </c>
    </row>
    <row r="232" spans="1:17" x14ac:dyDescent="0.25">
      <c r="A232">
        <v>231</v>
      </c>
      <c r="B232">
        <v>100</v>
      </c>
      <c r="C232">
        <v>0</v>
      </c>
      <c r="D232">
        <v>218.75</v>
      </c>
      <c r="E232" s="1">
        <v>21597</v>
      </c>
      <c r="F232" s="2">
        <f t="shared" si="2"/>
        <v>0</v>
      </c>
      <c r="G232" t="s">
        <v>18</v>
      </c>
      <c r="H232" s="5" t="s">
        <v>191</v>
      </c>
      <c r="I232" t="s">
        <v>667</v>
      </c>
      <c r="J232" s="1">
        <v>21639</v>
      </c>
      <c r="K232" t="s">
        <v>677</v>
      </c>
      <c r="L232" t="s">
        <v>86</v>
      </c>
      <c r="M232" t="s">
        <v>23</v>
      </c>
      <c r="N232" t="s">
        <v>678</v>
      </c>
      <c r="O232" t="s">
        <v>36</v>
      </c>
      <c r="Q232" t="s">
        <v>27</v>
      </c>
    </row>
    <row r="233" spans="1:17" x14ac:dyDescent="0.25">
      <c r="A233">
        <v>232</v>
      </c>
      <c r="B233">
        <v>25</v>
      </c>
      <c r="C233">
        <v>0</v>
      </c>
      <c r="D233">
        <v>8</v>
      </c>
      <c r="E233" s="1">
        <v>21639</v>
      </c>
      <c r="F233" s="2">
        <f t="shared" si="2"/>
        <v>0</v>
      </c>
      <c r="G233" t="s">
        <v>18</v>
      </c>
      <c r="H233" s="5" t="s">
        <v>191</v>
      </c>
      <c r="I233" t="s">
        <v>667</v>
      </c>
      <c r="J233" s="1">
        <v>21639</v>
      </c>
      <c r="K233" t="s">
        <v>679</v>
      </c>
      <c r="L233" t="s">
        <v>22</v>
      </c>
      <c r="M233" t="s">
        <v>23</v>
      </c>
      <c r="N233" t="s">
        <v>680</v>
      </c>
      <c r="O233" t="s">
        <v>36</v>
      </c>
      <c r="Q233" t="s">
        <v>27</v>
      </c>
    </row>
    <row r="234" spans="1:17" x14ac:dyDescent="0.25">
      <c r="A234">
        <v>233</v>
      </c>
      <c r="B234">
        <v>40</v>
      </c>
      <c r="C234">
        <v>3.5</v>
      </c>
      <c r="D234">
        <v>44.5</v>
      </c>
      <c r="E234" s="1">
        <v>21635</v>
      </c>
      <c r="F234" s="2">
        <f t="shared" si="2"/>
        <v>7.8651685393258425E-2</v>
      </c>
      <c r="G234" t="s">
        <v>18</v>
      </c>
      <c r="H234" s="5" t="s">
        <v>191</v>
      </c>
      <c r="I234" t="s">
        <v>667</v>
      </c>
      <c r="J234" s="1">
        <v>21639</v>
      </c>
      <c r="K234" t="s">
        <v>681</v>
      </c>
      <c r="L234" t="s">
        <v>22</v>
      </c>
      <c r="M234" t="s">
        <v>23</v>
      </c>
      <c r="N234" t="s">
        <v>682</v>
      </c>
      <c r="O234" t="s">
        <v>36</v>
      </c>
      <c r="P234" t="s">
        <v>683</v>
      </c>
      <c r="Q234" t="s">
        <v>27</v>
      </c>
    </row>
    <row r="235" spans="1:17" x14ac:dyDescent="0.25">
      <c r="A235">
        <v>234</v>
      </c>
      <c r="B235">
        <v>10</v>
      </c>
      <c r="C235">
        <v>0</v>
      </c>
      <c r="D235">
        <v>31</v>
      </c>
      <c r="E235" s="1">
        <v>21614</v>
      </c>
      <c r="F235" s="2">
        <f t="shared" si="2"/>
        <v>0</v>
      </c>
      <c r="G235" t="s">
        <v>18</v>
      </c>
      <c r="H235" s="5" t="s">
        <v>191</v>
      </c>
      <c r="I235" t="s">
        <v>667</v>
      </c>
      <c r="J235" s="1">
        <v>21639</v>
      </c>
      <c r="K235" t="s">
        <v>684</v>
      </c>
      <c r="L235" t="s">
        <v>69</v>
      </c>
      <c r="M235" t="s">
        <v>23</v>
      </c>
      <c r="N235" t="s">
        <v>685</v>
      </c>
      <c r="O235" t="s">
        <v>36</v>
      </c>
      <c r="Q235" t="s">
        <v>33</v>
      </c>
    </row>
    <row r="236" spans="1:17" x14ac:dyDescent="0.25">
      <c r="A236">
        <v>235</v>
      </c>
      <c r="B236">
        <v>15</v>
      </c>
      <c r="C236">
        <v>0</v>
      </c>
      <c r="D236">
        <v>5.52</v>
      </c>
      <c r="E236" s="1">
        <v>21620</v>
      </c>
      <c r="F236" s="2">
        <f t="shared" si="2"/>
        <v>0</v>
      </c>
      <c r="G236" t="s">
        <v>18</v>
      </c>
      <c r="H236" s="5" t="s">
        <v>191</v>
      </c>
      <c r="I236" t="s">
        <v>667</v>
      </c>
      <c r="J236" s="1">
        <v>21639</v>
      </c>
      <c r="K236" t="s">
        <v>686</v>
      </c>
      <c r="L236" t="s">
        <v>64</v>
      </c>
      <c r="M236" t="s">
        <v>23</v>
      </c>
      <c r="N236" t="s">
        <v>687</v>
      </c>
      <c r="O236" t="s">
        <v>36</v>
      </c>
      <c r="P236" t="s">
        <v>688</v>
      </c>
      <c r="Q236" t="s">
        <v>27</v>
      </c>
    </row>
    <row r="237" spans="1:17" x14ac:dyDescent="0.25">
      <c r="A237">
        <v>236</v>
      </c>
      <c r="B237">
        <v>10</v>
      </c>
      <c r="C237">
        <v>0</v>
      </c>
      <c r="D237">
        <v>1</v>
      </c>
      <c r="E237" s="1">
        <v>21331</v>
      </c>
      <c r="F237" s="2">
        <f t="shared" si="2"/>
        <v>0</v>
      </c>
      <c r="G237" t="s">
        <v>18</v>
      </c>
      <c r="H237" s="5" t="s">
        <v>191</v>
      </c>
      <c r="I237" t="s">
        <v>667</v>
      </c>
      <c r="J237" s="1">
        <v>21639</v>
      </c>
      <c r="K237" t="s">
        <v>689</v>
      </c>
      <c r="L237" t="s">
        <v>22</v>
      </c>
      <c r="M237" t="s">
        <v>23</v>
      </c>
      <c r="N237" t="s">
        <v>690</v>
      </c>
      <c r="O237" t="s">
        <v>439</v>
      </c>
      <c r="P237" t="s">
        <v>691</v>
      </c>
      <c r="Q237" t="s">
        <v>27</v>
      </c>
    </row>
    <row r="238" spans="1:17" x14ac:dyDescent="0.25">
      <c r="A238">
        <v>237</v>
      </c>
      <c r="B238">
        <v>5</v>
      </c>
      <c r="C238">
        <v>0</v>
      </c>
      <c r="D238">
        <v>2.76</v>
      </c>
      <c r="E238" s="1">
        <v>21242</v>
      </c>
      <c r="F238" s="2">
        <f t="shared" si="2"/>
        <v>0</v>
      </c>
      <c r="G238" t="s">
        <v>18</v>
      </c>
      <c r="H238" s="5" t="s">
        <v>191</v>
      </c>
      <c r="I238" t="s">
        <v>667</v>
      </c>
      <c r="J238" s="1">
        <v>21639</v>
      </c>
      <c r="K238" t="s">
        <v>692</v>
      </c>
      <c r="L238" t="s">
        <v>22</v>
      </c>
      <c r="M238" t="s">
        <v>23</v>
      </c>
      <c r="N238" t="s">
        <v>693</v>
      </c>
      <c r="O238" t="s">
        <v>84</v>
      </c>
      <c r="P238" t="s">
        <v>694</v>
      </c>
      <c r="Q238" t="s">
        <v>27</v>
      </c>
    </row>
    <row r="239" spans="1:17" x14ac:dyDescent="0.25">
      <c r="A239">
        <v>238</v>
      </c>
      <c r="B239">
        <v>20</v>
      </c>
      <c r="C239">
        <v>2</v>
      </c>
      <c r="D239">
        <v>21</v>
      </c>
      <c r="E239" s="1">
        <v>21619</v>
      </c>
      <c r="F239" s="2">
        <f t="shared" si="2"/>
        <v>9.5238095238095233E-2</v>
      </c>
      <c r="G239" t="s">
        <v>18</v>
      </c>
      <c r="H239" s="5" t="s">
        <v>191</v>
      </c>
      <c r="I239" t="s">
        <v>667</v>
      </c>
      <c r="J239" s="1">
        <v>21639</v>
      </c>
      <c r="K239" t="s">
        <v>541</v>
      </c>
      <c r="L239" t="s">
        <v>22</v>
      </c>
      <c r="M239" t="s">
        <v>23</v>
      </c>
      <c r="N239" t="s">
        <v>695</v>
      </c>
      <c r="O239" t="s">
        <v>439</v>
      </c>
      <c r="P239" t="s">
        <v>696</v>
      </c>
      <c r="Q239" t="s">
        <v>27</v>
      </c>
    </row>
    <row r="240" spans="1:17" x14ac:dyDescent="0.25">
      <c r="A240">
        <v>239</v>
      </c>
      <c r="B240">
        <v>15</v>
      </c>
      <c r="C240">
        <v>2</v>
      </c>
      <c r="D240">
        <v>52.7</v>
      </c>
      <c r="E240" s="1">
        <v>21639</v>
      </c>
      <c r="F240" s="2">
        <f t="shared" si="2"/>
        <v>3.7950664136622389E-2</v>
      </c>
      <c r="G240" t="s">
        <v>18</v>
      </c>
      <c r="H240" s="5" t="s">
        <v>191</v>
      </c>
      <c r="I240" t="s">
        <v>667</v>
      </c>
      <c r="J240" s="1">
        <v>21639</v>
      </c>
      <c r="K240" t="s">
        <v>697</v>
      </c>
      <c r="L240" t="s">
        <v>22</v>
      </c>
      <c r="M240" t="s">
        <v>23</v>
      </c>
      <c r="N240" t="s">
        <v>698</v>
      </c>
      <c r="O240" t="s">
        <v>36</v>
      </c>
      <c r="P240" t="s">
        <v>699</v>
      </c>
      <c r="Q240" t="s">
        <v>27</v>
      </c>
    </row>
    <row r="241" spans="1:17" x14ac:dyDescent="0.25">
      <c r="A241">
        <v>240</v>
      </c>
      <c r="B241">
        <v>200</v>
      </c>
      <c r="C241">
        <v>0</v>
      </c>
      <c r="D241">
        <v>4200</v>
      </c>
      <c r="E241" s="1">
        <v>21593</v>
      </c>
      <c r="F241" s="2">
        <f t="shared" si="2"/>
        <v>0</v>
      </c>
      <c r="G241" t="s">
        <v>18</v>
      </c>
      <c r="H241" s="5" t="s">
        <v>191</v>
      </c>
      <c r="I241" t="s">
        <v>667</v>
      </c>
      <c r="J241" s="1">
        <v>21639</v>
      </c>
      <c r="K241" t="s">
        <v>700</v>
      </c>
      <c r="L241" t="s">
        <v>22</v>
      </c>
      <c r="M241" t="s">
        <v>23</v>
      </c>
      <c r="N241" t="s">
        <v>701</v>
      </c>
      <c r="O241" t="s">
        <v>36</v>
      </c>
      <c r="P241" t="s">
        <v>702</v>
      </c>
      <c r="Q241" t="s">
        <v>27</v>
      </c>
    </row>
    <row r="242" spans="1:17" x14ac:dyDescent="0.25">
      <c r="A242">
        <v>241</v>
      </c>
      <c r="B242">
        <v>50</v>
      </c>
      <c r="C242">
        <v>0</v>
      </c>
      <c r="D242">
        <v>50</v>
      </c>
      <c r="E242" s="1">
        <v>21639</v>
      </c>
      <c r="F242" s="2">
        <f t="shared" si="2"/>
        <v>0</v>
      </c>
      <c r="G242" t="s">
        <v>18</v>
      </c>
      <c r="H242" s="5" t="s">
        <v>191</v>
      </c>
      <c r="I242" t="s">
        <v>667</v>
      </c>
      <c r="J242" s="1">
        <v>21639</v>
      </c>
      <c r="K242" t="s">
        <v>703</v>
      </c>
      <c r="L242" t="s">
        <v>22</v>
      </c>
      <c r="M242" t="s">
        <v>36</v>
      </c>
      <c r="N242" t="s">
        <v>36</v>
      </c>
      <c r="O242" t="s">
        <v>100</v>
      </c>
      <c r="P242" t="s">
        <v>704</v>
      </c>
      <c r="Q242" t="s">
        <v>27</v>
      </c>
    </row>
    <row r="243" spans="1:17" x14ac:dyDescent="0.25">
      <c r="A243">
        <v>242</v>
      </c>
      <c r="B243">
        <v>10</v>
      </c>
      <c r="C243">
        <v>1</v>
      </c>
      <c r="D243">
        <v>13</v>
      </c>
      <c r="E243" s="1">
        <v>21452</v>
      </c>
      <c r="F243" s="2">
        <f t="shared" si="2"/>
        <v>7.6923076923076927E-2</v>
      </c>
      <c r="G243" t="s">
        <v>18</v>
      </c>
      <c r="H243" s="5" t="s">
        <v>191</v>
      </c>
      <c r="I243" t="s">
        <v>667</v>
      </c>
      <c r="J243" s="1">
        <v>21639</v>
      </c>
      <c r="K243" t="s">
        <v>705</v>
      </c>
      <c r="L243" t="s">
        <v>22</v>
      </c>
      <c r="M243" t="s">
        <v>23</v>
      </c>
      <c r="N243" t="s">
        <v>706</v>
      </c>
      <c r="O243" t="s">
        <v>180</v>
      </c>
      <c r="P243" t="s">
        <v>707</v>
      </c>
      <c r="Q243" t="s">
        <v>27</v>
      </c>
    </row>
    <row r="244" spans="1:17" x14ac:dyDescent="0.25">
      <c r="A244">
        <v>243</v>
      </c>
      <c r="B244">
        <v>10</v>
      </c>
      <c r="C244">
        <v>1.5</v>
      </c>
      <c r="D244">
        <v>19.760000000000002</v>
      </c>
      <c r="E244" s="1">
        <v>21553</v>
      </c>
      <c r="F244" s="2">
        <f t="shared" si="2"/>
        <v>7.5910931174089064E-2</v>
      </c>
      <c r="G244" t="s">
        <v>18</v>
      </c>
      <c r="H244" s="5" t="s">
        <v>191</v>
      </c>
      <c r="I244" t="s">
        <v>667</v>
      </c>
      <c r="J244" s="1">
        <v>21639</v>
      </c>
      <c r="K244" t="s">
        <v>708</v>
      </c>
      <c r="L244" t="s">
        <v>22</v>
      </c>
      <c r="M244" t="s">
        <v>36</v>
      </c>
      <c r="N244" t="s">
        <v>36</v>
      </c>
      <c r="O244" t="s">
        <v>36</v>
      </c>
      <c r="P244" t="s">
        <v>709</v>
      </c>
      <c r="Q244" t="s">
        <v>27</v>
      </c>
    </row>
    <row r="245" spans="1:17" x14ac:dyDescent="0.25">
      <c r="A245">
        <v>244</v>
      </c>
      <c r="B245">
        <v>50</v>
      </c>
      <c r="C245">
        <v>9</v>
      </c>
      <c r="D245">
        <v>360</v>
      </c>
      <c r="E245" s="1">
        <v>21639</v>
      </c>
      <c r="F245" s="2">
        <f t="shared" si="2"/>
        <v>2.5000000000000001E-2</v>
      </c>
      <c r="G245" t="s">
        <v>18</v>
      </c>
      <c r="H245" s="5" t="s">
        <v>191</v>
      </c>
      <c r="I245" t="s">
        <v>710</v>
      </c>
      <c r="J245" s="1">
        <v>21639</v>
      </c>
      <c r="K245" t="s">
        <v>711</v>
      </c>
      <c r="L245" t="s">
        <v>22</v>
      </c>
      <c r="M245" t="s">
        <v>36</v>
      </c>
      <c r="N245" t="s">
        <v>712</v>
      </c>
      <c r="O245" t="s">
        <v>713</v>
      </c>
      <c r="P245" t="s">
        <v>714</v>
      </c>
      <c r="Q245" t="s">
        <v>27</v>
      </c>
    </row>
    <row r="246" spans="1:17" x14ac:dyDescent="0.25">
      <c r="A246">
        <v>245</v>
      </c>
      <c r="B246">
        <v>50</v>
      </c>
      <c r="C246">
        <v>3</v>
      </c>
      <c r="D246">
        <v>116</v>
      </c>
      <c r="E246" s="1">
        <v>21639</v>
      </c>
      <c r="F246" s="2">
        <f t="shared" si="2"/>
        <v>2.5862068965517241E-2</v>
      </c>
      <c r="G246" t="s">
        <v>18</v>
      </c>
      <c r="H246" s="5" t="s">
        <v>191</v>
      </c>
      <c r="I246" t="s">
        <v>710</v>
      </c>
      <c r="J246" s="1">
        <v>21639</v>
      </c>
      <c r="K246" t="s">
        <v>715</v>
      </c>
      <c r="L246" t="s">
        <v>22</v>
      </c>
      <c r="M246" t="s">
        <v>36</v>
      </c>
      <c r="N246" t="s">
        <v>716</v>
      </c>
      <c r="O246" t="s">
        <v>36</v>
      </c>
      <c r="P246" t="s">
        <v>717</v>
      </c>
      <c r="Q246" t="s">
        <v>27</v>
      </c>
    </row>
    <row r="247" spans="1:17" x14ac:dyDescent="0.25">
      <c r="A247">
        <v>246</v>
      </c>
      <c r="B247">
        <v>25</v>
      </c>
      <c r="C247">
        <v>1.25</v>
      </c>
      <c r="D247">
        <v>31</v>
      </c>
      <c r="E247" s="1">
        <v>21632</v>
      </c>
      <c r="F247" s="2">
        <f t="shared" si="2"/>
        <v>4.0322580645161289E-2</v>
      </c>
      <c r="G247" t="s">
        <v>18</v>
      </c>
      <c r="H247" s="5" t="s">
        <v>191</v>
      </c>
      <c r="I247" t="s">
        <v>710</v>
      </c>
      <c r="J247" s="1">
        <v>21639</v>
      </c>
      <c r="K247" t="s">
        <v>718</v>
      </c>
      <c r="L247" t="s">
        <v>22</v>
      </c>
      <c r="M247" t="s">
        <v>36</v>
      </c>
      <c r="N247" t="s">
        <v>36</v>
      </c>
      <c r="O247" t="s">
        <v>36</v>
      </c>
      <c r="P247" t="s">
        <v>719</v>
      </c>
      <c r="Q247" t="s">
        <v>27</v>
      </c>
    </row>
    <row r="248" spans="1:17" x14ac:dyDescent="0.25">
      <c r="A248">
        <v>247</v>
      </c>
      <c r="B248">
        <v>25</v>
      </c>
      <c r="C248">
        <v>2</v>
      </c>
      <c r="D248">
        <v>59.5</v>
      </c>
      <c r="E248" s="1">
        <v>21639</v>
      </c>
      <c r="F248" s="2">
        <f t="shared" si="2"/>
        <v>3.3613445378151259E-2</v>
      </c>
      <c r="G248" t="s">
        <v>18</v>
      </c>
      <c r="H248" s="5" t="s">
        <v>191</v>
      </c>
      <c r="I248" t="s">
        <v>710</v>
      </c>
      <c r="J248" s="1">
        <v>21639</v>
      </c>
      <c r="K248" t="s">
        <v>720</v>
      </c>
      <c r="L248" t="s">
        <v>22</v>
      </c>
      <c r="M248" t="s">
        <v>36</v>
      </c>
      <c r="N248" t="s">
        <v>36</v>
      </c>
      <c r="O248" t="s">
        <v>36</v>
      </c>
      <c r="P248" t="s">
        <v>721</v>
      </c>
      <c r="Q248" t="s">
        <v>27</v>
      </c>
    </row>
    <row r="249" spans="1:17" x14ac:dyDescent="0.25">
      <c r="A249">
        <v>248</v>
      </c>
      <c r="B249">
        <v>50</v>
      </c>
      <c r="C249">
        <v>1.75</v>
      </c>
      <c r="D249">
        <v>54</v>
      </c>
      <c r="E249" s="1">
        <v>21629</v>
      </c>
      <c r="F249" s="2">
        <f t="shared" si="2"/>
        <v>3.2407407407407406E-2</v>
      </c>
      <c r="G249" t="s">
        <v>18</v>
      </c>
      <c r="H249" s="5" t="s">
        <v>191</v>
      </c>
      <c r="I249" t="s">
        <v>710</v>
      </c>
      <c r="J249" s="1">
        <v>21639</v>
      </c>
      <c r="K249" t="s">
        <v>674</v>
      </c>
      <c r="L249" t="s">
        <v>22</v>
      </c>
      <c r="M249" t="s">
        <v>23</v>
      </c>
      <c r="N249" t="s">
        <v>722</v>
      </c>
      <c r="O249" t="s">
        <v>36</v>
      </c>
      <c r="P249" t="s">
        <v>723</v>
      </c>
      <c r="Q249" t="s">
        <v>27</v>
      </c>
    </row>
    <row r="250" spans="1:17" x14ac:dyDescent="0.25">
      <c r="A250">
        <v>249</v>
      </c>
      <c r="B250">
        <v>50</v>
      </c>
      <c r="C250">
        <v>0</v>
      </c>
      <c r="D250">
        <v>9.3000000000000007</v>
      </c>
      <c r="E250" s="1">
        <v>21619</v>
      </c>
      <c r="F250" s="2">
        <f t="shared" si="2"/>
        <v>0</v>
      </c>
      <c r="G250" t="s">
        <v>18</v>
      </c>
      <c r="H250" s="5" t="s">
        <v>191</v>
      </c>
      <c r="I250" t="s">
        <v>710</v>
      </c>
      <c r="J250" s="1">
        <v>21639</v>
      </c>
      <c r="K250" t="s">
        <v>724</v>
      </c>
      <c r="L250" t="s">
        <v>22</v>
      </c>
      <c r="M250" t="s">
        <v>23</v>
      </c>
      <c r="N250" t="s">
        <v>725</v>
      </c>
      <c r="O250" t="s">
        <v>111</v>
      </c>
      <c r="P250" t="s">
        <v>726</v>
      </c>
      <c r="Q250" t="s">
        <v>27</v>
      </c>
    </row>
    <row r="251" spans="1:17" x14ac:dyDescent="0.25">
      <c r="A251">
        <v>250</v>
      </c>
      <c r="B251">
        <v>50</v>
      </c>
      <c r="C251">
        <v>0</v>
      </c>
      <c r="D251">
        <v>11.76</v>
      </c>
      <c r="E251" s="1">
        <v>21530</v>
      </c>
      <c r="F251" s="2">
        <f t="shared" si="2"/>
        <v>0</v>
      </c>
      <c r="G251" t="s">
        <v>18</v>
      </c>
      <c r="H251" s="5" t="s">
        <v>191</v>
      </c>
      <c r="I251" t="s">
        <v>710</v>
      </c>
      <c r="J251" s="1">
        <v>21639</v>
      </c>
      <c r="K251" t="s">
        <v>727</v>
      </c>
      <c r="L251" t="s">
        <v>22</v>
      </c>
      <c r="M251" t="s">
        <v>36</v>
      </c>
      <c r="N251" t="s">
        <v>36</v>
      </c>
      <c r="O251" t="s">
        <v>294</v>
      </c>
      <c r="P251" t="s">
        <v>728</v>
      </c>
      <c r="Q251" t="s">
        <v>27</v>
      </c>
    </row>
    <row r="252" spans="1:17" x14ac:dyDescent="0.25">
      <c r="A252">
        <v>251</v>
      </c>
      <c r="B252">
        <v>50</v>
      </c>
      <c r="C252">
        <v>5</v>
      </c>
      <c r="D252">
        <v>136</v>
      </c>
      <c r="E252" s="1">
        <v>21639</v>
      </c>
      <c r="F252" s="2">
        <f t="shared" si="2"/>
        <v>3.6764705882352942E-2</v>
      </c>
      <c r="G252" t="s">
        <v>18</v>
      </c>
      <c r="H252" s="5" t="s">
        <v>191</v>
      </c>
      <c r="I252" t="s">
        <v>710</v>
      </c>
      <c r="J252" s="1">
        <v>21639</v>
      </c>
      <c r="K252" t="s">
        <v>729</v>
      </c>
      <c r="L252" t="s">
        <v>22</v>
      </c>
      <c r="M252" t="s">
        <v>36</v>
      </c>
      <c r="N252" t="s">
        <v>36</v>
      </c>
      <c r="O252" t="s">
        <v>36</v>
      </c>
      <c r="P252" t="s">
        <v>730</v>
      </c>
      <c r="Q252" t="s">
        <v>27</v>
      </c>
    </row>
    <row r="253" spans="1:17" x14ac:dyDescent="0.25">
      <c r="A253">
        <v>252</v>
      </c>
      <c r="B253">
        <v>50</v>
      </c>
      <c r="C253">
        <v>3</v>
      </c>
      <c r="D253">
        <v>46</v>
      </c>
      <c r="E253" s="1">
        <v>21620</v>
      </c>
      <c r="F253" s="2">
        <f t="shared" si="2"/>
        <v>6.5217391304347824E-2</v>
      </c>
      <c r="G253" t="s">
        <v>18</v>
      </c>
      <c r="H253" s="5" t="s">
        <v>191</v>
      </c>
      <c r="I253" t="s">
        <v>710</v>
      </c>
      <c r="J253" s="1">
        <v>21639</v>
      </c>
      <c r="K253" t="s">
        <v>731</v>
      </c>
      <c r="L253" t="s">
        <v>22</v>
      </c>
      <c r="M253" t="s">
        <v>36</v>
      </c>
      <c r="N253" t="s">
        <v>36</v>
      </c>
      <c r="O253" t="s">
        <v>36</v>
      </c>
      <c r="P253" t="s">
        <v>732</v>
      </c>
      <c r="Q253" t="s">
        <v>27</v>
      </c>
    </row>
    <row r="254" spans="1:17" x14ac:dyDescent="0.25">
      <c r="A254">
        <v>253</v>
      </c>
      <c r="B254">
        <v>5</v>
      </c>
      <c r="C254">
        <v>0</v>
      </c>
      <c r="D254">
        <v>3</v>
      </c>
      <c r="E254" s="1">
        <v>21622</v>
      </c>
      <c r="F254" s="2">
        <f t="shared" si="2"/>
        <v>0</v>
      </c>
      <c r="G254" t="s">
        <v>18</v>
      </c>
      <c r="H254" s="5" t="s">
        <v>191</v>
      </c>
      <c r="I254" t="s">
        <v>710</v>
      </c>
      <c r="J254" s="1">
        <v>21639</v>
      </c>
      <c r="K254" t="s">
        <v>733</v>
      </c>
      <c r="L254" t="s">
        <v>22</v>
      </c>
      <c r="M254" t="s">
        <v>36</v>
      </c>
      <c r="N254" t="s">
        <v>36</v>
      </c>
      <c r="O254" t="s">
        <v>36</v>
      </c>
      <c r="P254" t="s">
        <v>734</v>
      </c>
      <c r="Q254" t="s">
        <v>27</v>
      </c>
    </row>
    <row r="255" spans="1:17" x14ac:dyDescent="0.25">
      <c r="A255">
        <v>254</v>
      </c>
      <c r="B255">
        <v>45</v>
      </c>
      <c r="C255">
        <v>2.44</v>
      </c>
      <c r="D255">
        <v>50</v>
      </c>
      <c r="E255" s="1">
        <v>21628</v>
      </c>
      <c r="F255" s="2">
        <f t="shared" si="2"/>
        <v>4.8799999999999996E-2</v>
      </c>
      <c r="G255" t="s">
        <v>18</v>
      </c>
      <c r="H255" s="5" t="s">
        <v>191</v>
      </c>
      <c r="I255" t="s">
        <v>710</v>
      </c>
      <c r="J255" s="1">
        <v>21639</v>
      </c>
      <c r="K255" t="s">
        <v>735</v>
      </c>
      <c r="L255" t="s">
        <v>22</v>
      </c>
      <c r="M255" t="s">
        <v>36</v>
      </c>
      <c r="N255" t="s">
        <v>36</v>
      </c>
      <c r="O255" t="s">
        <v>36</v>
      </c>
      <c r="P255" t="s">
        <v>736</v>
      </c>
      <c r="Q255" t="s">
        <v>27</v>
      </c>
    </row>
    <row r="256" spans="1:17" x14ac:dyDescent="0.25">
      <c r="A256">
        <v>255</v>
      </c>
      <c r="B256">
        <v>100</v>
      </c>
      <c r="C256">
        <v>8</v>
      </c>
      <c r="D256">
        <v>300</v>
      </c>
      <c r="E256" s="1">
        <v>21639</v>
      </c>
      <c r="F256" s="2">
        <f t="shared" si="2"/>
        <v>2.6666666666666668E-2</v>
      </c>
      <c r="G256" t="s">
        <v>18</v>
      </c>
      <c r="H256" s="5" t="s">
        <v>191</v>
      </c>
      <c r="I256" t="s">
        <v>710</v>
      </c>
      <c r="J256" s="1">
        <v>21639</v>
      </c>
      <c r="K256" t="s">
        <v>539</v>
      </c>
      <c r="L256" t="s">
        <v>22</v>
      </c>
      <c r="M256" t="s">
        <v>36</v>
      </c>
      <c r="N256" t="s">
        <v>36</v>
      </c>
      <c r="O256" t="s">
        <v>36</v>
      </c>
      <c r="P256" t="s">
        <v>737</v>
      </c>
      <c r="Q256" t="s">
        <v>27</v>
      </c>
    </row>
    <row r="257" spans="1:17" x14ac:dyDescent="0.25">
      <c r="A257">
        <v>256</v>
      </c>
      <c r="B257">
        <v>10</v>
      </c>
      <c r="C257">
        <v>1</v>
      </c>
      <c r="D257">
        <v>24.64</v>
      </c>
      <c r="E257" s="1">
        <v>21639</v>
      </c>
      <c r="F257" s="2">
        <f t="shared" si="2"/>
        <v>4.0584415584415584E-2</v>
      </c>
      <c r="G257" t="s">
        <v>18</v>
      </c>
      <c r="H257" s="5" t="s">
        <v>191</v>
      </c>
      <c r="I257" t="s">
        <v>710</v>
      </c>
      <c r="J257" s="1">
        <v>21639</v>
      </c>
      <c r="K257" t="s">
        <v>738</v>
      </c>
      <c r="L257" t="s">
        <v>22</v>
      </c>
      <c r="M257" t="s">
        <v>36</v>
      </c>
      <c r="N257" t="s">
        <v>36</v>
      </c>
      <c r="O257" t="s">
        <v>180</v>
      </c>
      <c r="P257" t="s">
        <v>739</v>
      </c>
      <c r="Q257" t="s">
        <v>27</v>
      </c>
    </row>
    <row r="258" spans="1:17" x14ac:dyDescent="0.25">
      <c r="A258">
        <v>257</v>
      </c>
      <c r="B258">
        <v>25</v>
      </c>
      <c r="C258">
        <v>1.25</v>
      </c>
      <c r="D258">
        <v>30</v>
      </c>
      <c r="E258" s="1">
        <v>21639</v>
      </c>
      <c r="F258" s="2">
        <f t="shared" si="2"/>
        <v>4.1666666666666664E-2</v>
      </c>
      <c r="G258" t="s">
        <v>18</v>
      </c>
      <c r="H258" s="5" t="s">
        <v>191</v>
      </c>
      <c r="I258" t="s">
        <v>710</v>
      </c>
      <c r="J258" s="1">
        <v>21639</v>
      </c>
      <c r="K258" t="s">
        <v>740</v>
      </c>
      <c r="L258" t="s">
        <v>22</v>
      </c>
      <c r="M258" t="s">
        <v>36</v>
      </c>
      <c r="N258" t="s">
        <v>36</v>
      </c>
      <c r="O258" t="s">
        <v>36</v>
      </c>
      <c r="P258" t="s">
        <v>741</v>
      </c>
      <c r="Q258" t="s">
        <v>27</v>
      </c>
    </row>
    <row r="259" spans="1:17" x14ac:dyDescent="0.25">
      <c r="A259">
        <v>258</v>
      </c>
      <c r="B259">
        <v>100</v>
      </c>
      <c r="C259">
        <v>8</v>
      </c>
      <c r="D259">
        <v>387.5</v>
      </c>
      <c r="E259" s="1">
        <v>21639</v>
      </c>
      <c r="F259" s="2">
        <f t="shared" si="2"/>
        <v>2.0645161290322581E-2</v>
      </c>
      <c r="G259" t="s">
        <v>18</v>
      </c>
      <c r="H259" s="5" t="s">
        <v>191</v>
      </c>
      <c r="I259" t="s">
        <v>710</v>
      </c>
      <c r="J259" s="1">
        <v>21639</v>
      </c>
      <c r="K259" t="s">
        <v>742</v>
      </c>
      <c r="L259" t="s">
        <v>22</v>
      </c>
      <c r="M259" t="s">
        <v>36</v>
      </c>
      <c r="N259" t="s">
        <v>36</v>
      </c>
      <c r="O259" t="s">
        <v>36</v>
      </c>
      <c r="P259" t="s">
        <v>743</v>
      </c>
      <c r="Q259" t="s">
        <v>27</v>
      </c>
    </row>
    <row r="260" spans="1:17" x14ac:dyDescent="0.25">
      <c r="A260">
        <v>259</v>
      </c>
      <c r="B260">
        <v>5</v>
      </c>
      <c r="C260">
        <v>0.44</v>
      </c>
      <c r="D260">
        <v>7.32</v>
      </c>
      <c r="E260" s="1">
        <v>21639</v>
      </c>
      <c r="F260" s="2">
        <f t="shared" si="2"/>
        <v>6.0109289617486336E-2</v>
      </c>
      <c r="G260" t="s">
        <v>18</v>
      </c>
      <c r="H260" s="5" t="s">
        <v>191</v>
      </c>
      <c r="I260" t="s">
        <v>710</v>
      </c>
      <c r="J260" s="1">
        <v>21639</v>
      </c>
      <c r="K260" t="s">
        <v>744</v>
      </c>
      <c r="L260" t="s">
        <v>22</v>
      </c>
      <c r="M260" t="s">
        <v>36</v>
      </c>
      <c r="N260" t="s">
        <v>36</v>
      </c>
      <c r="O260" t="s">
        <v>36</v>
      </c>
      <c r="P260" t="s">
        <v>745</v>
      </c>
      <c r="Q260" t="s">
        <v>27</v>
      </c>
    </row>
    <row r="261" spans="1:17" x14ac:dyDescent="0.25">
      <c r="A261">
        <v>260</v>
      </c>
      <c r="B261">
        <v>50</v>
      </c>
      <c r="C261">
        <v>3.75</v>
      </c>
      <c r="D261">
        <v>69.5</v>
      </c>
      <c r="E261" s="1">
        <v>21635</v>
      </c>
      <c r="F261" s="2">
        <f t="shared" si="2"/>
        <v>5.3956834532374098E-2</v>
      </c>
      <c r="G261" t="s">
        <v>18</v>
      </c>
      <c r="H261" s="5" t="s">
        <v>191</v>
      </c>
      <c r="I261" t="s">
        <v>710</v>
      </c>
      <c r="J261" s="1">
        <v>21639</v>
      </c>
      <c r="K261" t="s">
        <v>746</v>
      </c>
      <c r="L261" t="s">
        <v>22</v>
      </c>
      <c r="M261" t="s">
        <v>36</v>
      </c>
      <c r="N261" t="s">
        <v>36</v>
      </c>
      <c r="O261" t="s">
        <v>180</v>
      </c>
      <c r="P261" t="s">
        <v>747</v>
      </c>
      <c r="Q261" t="s">
        <v>27</v>
      </c>
    </row>
    <row r="263" spans="1:17" x14ac:dyDescent="0.25">
      <c r="E263" t="s">
        <v>748</v>
      </c>
      <c r="F263" s="2">
        <f>AVERAGE(F2:F261)</f>
        <v>4.8453527483984418E-2</v>
      </c>
    </row>
    <row r="264" spans="1:17" x14ac:dyDescent="0.25">
      <c r="E264" t="s">
        <v>749</v>
      </c>
      <c r="F264" s="2">
        <f>MEDIAN(F2:F261)</f>
        <v>5.4005444293214078E-2</v>
      </c>
    </row>
    <row r="265" spans="1:17" x14ac:dyDescent="0.25">
      <c r="E265" t="s">
        <v>750</v>
      </c>
      <c r="F265">
        <f>COUNTIF(F2:F261,0)</f>
        <v>58</v>
      </c>
    </row>
    <row r="266" spans="1:17" x14ac:dyDescent="0.25">
      <c r="F266">
        <f>261-58</f>
        <v>203</v>
      </c>
    </row>
    <row r="267" spans="1:17" s="9" customFormat="1" x14ac:dyDescent="0.25">
      <c r="B267" s="9" t="s">
        <v>751</v>
      </c>
    </row>
    <row r="268" spans="1:17" x14ac:dyDescent="0.25">
      <c r="B268" t="s">
        <v>752</v>
      </c>
      <c r="C268">
        <v>0.04</v>
      </c>
      <c r="D268">
        <v>2</v>
      </c>
      <c r="E268" s="1">
        <v>21639</v>
      </c>
      <c r="F268" s="2">
        <f>C268/D268</f>
        <v>0.02</v>
      </c>
      <c r="G268" t="s">
        <v>495</v>
      </c>
      <c r="I268" t="s">
        <v>258</v>
      </c>
      <c r="J268" s="1">
        <v>21639</v>
      </c>
      <c r="K268" t="s">
        <v>753</v>
      </c>
      <c r="L268" t="s">
        <v>36</v>
      </c>
      <c r="M268" t="s">
        <v>36</v>
      </c>
      <c r="N268" t="s">
        <v>754</v>
      </c>
      <c r="O268" t="s">
        <v>36</v>
      </c>
      <c r="P268" t="s">
        <v>36</v>
      </c>
      <c r="Q268" t="s">
        <v>36</v>
      </c>
    </row>
    <row r="269" spans="1:17" x14ac:dyDescent="0.25">
      <c r="B269" t="s">
        <v>755</v>
      </c>
      <c r="C269">
        <v>0.34</v>
      </c>
      <c r="D269">
        <v>4.3600000000000003</v>
      </c>
      <c r="E269" s="1">
        <v>21639</v>
      </c>
      <c r="F269" s="2">
        <f>C269/D269</f>
        <v>7.7981651376146793E-2</v>
      </c>
      <c r="G269" t="s">
        <v>495</v>
      </c>
      <c r="I269" t="s">
        <v>258</v>
      </c>
      <c r="J269" s="1">
        <v>21639</v>
      </c>
      <c r="K269" t="s">
        <v>756</v>
      </c>
      <c r="L269" t="s">
        <v>69</v>
      </c>
      <c r="M269" t="s">
        <v>70</v>
      </c>
      <c r="N269" t="s">
        <v>757</v>
      </c>
      <c r="O269" t="s">
        <v>713</v>
      </c>
      <c r="P269" t="s">
        <v>758</v>
      </c>
      <c r="Q269" t="s">
        <v>33</v>
      </c>
    </row>
  </sheetData>
  <autoFilter ref="A1:Q261"/>
  <hyperlinks>
    <hyperlink ref="P11" r:id="rId1"/>
    <hyperlink ref="P14" r:id="rId2"/>
    <hyperlink ref="P23" r:id="rId3" display="https://www.goodreturns.in/company/modern-india/history.html Listed as Modern India"/>
    <hyperlink ref="P26" r:id="rId4"/>
    <hyperlink ref="P29" r:id="rId5" display="http://www.rajabahadur.com/"/>
    <hyperlink ref="P30" r:id="rId6"/>
    <hyperlink ref="P36" r:id="rId7"/>
    <hyperlink ref="P38" r:id="rId8"/>
    <hyperlink ref="P39" r:id="rId9"/>
    <hyperlink ref="P75" r:id="rId10" display="https://indiankanoon.org/doc/219659/"/>
    <hyperlink ref="P70" r:id="rId11" display="https://indiankanoon.org/doc/219659/"/>
    <hyperlink ref="P68" r:id="rId12" display="https://indiankanoon.org/doc/602479/"/>
    <hyperlink ref="P76" r:id="rId13" display="https://indiankanoon.org/doc/602479/"/>
    <hyperlink ref="P96" r:id="rId14"/>
    <hyperlink ref="P100" r:id="rId15"/>
    <hyperlink ref="Q219" r:id="rId16" display="https://www.nrclimited.com/annual/Annual%20Report%202017-18.pdf"/>
    <hyperlink ref="P215" r:id="rId17" display="http://iitlgroup.com/Home/IITHome.aspx"/>
    <hyperlink ref="P15" r:id="rId18" display="https://www.lawyerservices.in/Kril-Standard-Products-Private-Limited-Versus-State-1973-08-24"/>
    <hyperlink ref="P161" r:id="rId19"/>
    <hyperlink ref="P134" r:id="rId20"/>
  </hyperlinks>
  <pageMargins left="0.7" right="0.7" top="0.75" bottom="0.75" header="0.3" footer="0.3"/>
  <legacy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Company status 1959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Dhiraj</dc:creator>
  <cp:lastModifiedBy>Dhiraj</cp:lastModifiedBy>
  <dcterms:created xsi:type="dcterms:W3CDTF">2020-01-31T09:23:30Z</dcterms:created>
  <dcterms:modified xsi:type="dcterms:W3CDTF">2020-01-31T17:05:48Z</dcterms:modified>
</cp:coreProperties>
</file>