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filterPrivacy="1"/>
  <xr:revisionPtr revIDLastSave="0" documentId="13_ncr:1_{746E5D96-FAA0-4DB0-AE1D-3BEC23FC58C2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D48" i="1"/>
  <c r="C48" i="1"/>
  <c r="E47" i="1"/>
  <c r="C35" i="1" l="1"/>
  <c r="E35" i="1" s="1"/>
  <c r="E12" i="1"/>
  <c r="E11" i="1"/>
  <c r="E10" i="1"/>
  <c r="E9" i="1"/>
  <c r="E7" i="1"/>
  <c r="E6" i="1"/>
  <c r="E5" i="1"/>
  <c r="E31" i="1"/>
  <c r="E46" i="1"/>
  <c r="E45" i="1"/>
  <c r="E44" i="1"/>
  <c r="E43" i="1"/>
  <c r="E42" i="1"/>
  <c r="E41" i="1"/>
  <c r="E40" i="1"/>
  <c r="E39" i="1"/>
  <c r="E38" i="1"/>
  <c r="E37" i="1"/>
  <c r="E36" i="1"/>
  <c r="E34" i="1"/>
  <c r="E33" i="1"/>
  <c r="E32" i="1"/>
  <c r="E30" i="1"/>
  <c r="E29" i="1"/>
  <c r="E28" i="1"/>
  <c r="E27" i="1"/>
  <c r="E26" i="1"/>
  <c r="E25" i="1"/>
  <c r="E24" i="1"/>
  <c r="E23" i="1"/>
  <c r="E22" i="1"/>
  <c r="E19" i="1"/>
  <c r="E21" i="1"/>
  <c r="D47" i="1"/>
  <c r="C8" i="1"/>
  <c r="E8" i="1" s="1"/>
  <c r="D13" i="1"/>
  <c r="E14" i="1" l="1"/>
  <c r="C47" i="1"/>
  <c r="C13" i="1"/>
  <c r="C14" i="1" s="1"/>
</calcChain>
</file>

<file path=xl/sharedStrings.xml><?xml version="1.0" encoding="utf-8"?>
<sst xmlns="http://schemas.openxmlformats.org/spreadsheetml/2006/main" count="46" uniqueCount="40">
  <si>
    <t>Trade Receivables</t>
  </si>
  <si>
    <t>FY 22</t>
  </si>
  <si>
    <t>FY 21</t>
  </si>
  <si>
    <t>Provision for doubtful debts and advances</t>
  </si>
  <si>
    <t>Provision for doubtful debts written back</t>
  </si>
  <si>
    <t>Unrealised foreign exchnage loss</t>
  </si>
  <si>
    <t>Movement</t>
  </si>
  <si>
    <t>Addition of the comparitive amounts for acquisition made in current year,</t>
  </si>
  <si>
    <t>Masivian trade receivables</t>
  </si>
  <si>
    <t>MR Messaging trade receivables</t>
  </si>
  <si>
    <t>Total</t>
  </si>
  <si>
    <t>Movement in Trade Receivables</t>
  </si>
  <si>
    <t>Particulars</t>
  </si>
  <si>
    <t>(Increase) in trade receivables</t>
  </si>
  <si>
    <t>Increase in trade payables, provisions and other liabilities</t>
  </si>
  <si>
    <t>Non current provision</t>
  </si>
  <si>
    <t>Trade Payable</t>
  </si>
  <si>
    <t>Dues to employees</t>
  </si>
  <si>
    <t>Outstanding expenses</t>
  </si>
  <si>
    <t>Security deposits</t>
  </si>
  <si>
    <t>Other current liabilities</t>
  </si>
  <si>
    <t>Liabilities no longer payable, written back</t>
  </si>
  <si>
    <t>Other Comprehnsive income 
Items that will not be reclassified to profit or loss</t>
  </si>
  <si>
    <t>Current provision</t>
  </si>
  <si>
    <t>Masivian trade payable and other liabilities</t>
  </si>
  <si>
    <t>MR Messaging trade payable and other liabilities</t>
  </si>
  <si>
    <t>Interteleco trade payable and other liabilities</t>
  </si>
  <si>
    <t>Movement in the Foreign currency translation reserve
FCTR</t>
  </si>
  <si>
    <t>Deferred tax assets</t>
  </si>
  <si>
    <t>Deferred tax liabilities</t>
  </si>
  <si>
    <t>Deferred tax charge/(credit) as per P&amp;L</t>
  </si>
  <si>
    <t>Tax (expense) / benefit on items that will not be reclassified to profit or loss</t>
  </si>
  <si>
    <t>Foreign currency movement in the Property Plant and equipment and Intangibles</t>
  </si>
  <si>
    <t>Foreign currency movement in Goodwill</t>
  </si>
  <si>
    <t>Deferred tax liabilities on business combination</t>
  </si>
  <si>
    <t>DTL not considered in PPA but considered in financial goodwill</t>
  </si>
  <si>
    <t>Other comprehnsive income in Non controlling interest</t>
  </si>
  <si>
    <t>Movement in Trade Payable and other</t>
  </si>
  <si>
    <t>Movement in Other liabilities</t>
  </si>
  <si>
    <t>Other liabilties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</si>
</sst>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0" fillId="0" borderId="0" xfId="1" applyFont="1"/>
    <xf numFmtId="0" fontId="3" fillId="0" borderId="0" xfId="0" applyFont="1"/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wrapText="1"/>
    </xf>
    <xf numFmtId="0" fontId="3" fillId="0" borderId="1" xfId="0" applyFont="1" applyBorder="1"/>
    <xf numFmtId="43" fontId="3" fillId="0" borderId="1" xfId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3" fontId="0" fillId="0" borderId="1" xfId="1" applyFont="1" applyBorder="1" applyAlignment="1">
      <alignment vertical="center"/>
    </xf>
    <xf numFmtId="0" fontId="0" fillId="0" borderId="0" xfId="0" applyFill="1"/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E48"/>
  <sheetViews>
    <sheetView showGridLines="0" tabSelected="1" zoomScaleNormal="100" workbookViewId="0"/>
  </sheetViews>
  <sheetFormatPr defaultRowHeight="14.5" x14ac:dyDescent="0.35"/>
  <cols>
    <col min="2" max="2" width="47" bestFit="1" customWidth="1"/>
    <col min="3" max="4" width="11.81640625" style="1" customWidth="1"/>
    <col min="5" max="5" width="9.90625" style="11" bestFit="1" customWidth="1"/>
  </cols>
  <sheetData>
    <row r="3" spans="2:5" x14ac:dyDescent="0.35">
      <c r="B3" s="2" t="s">
        <v>13</v>
      </c>
      <c r="C3"/>
      <c r="D3"/>
    </row>
    <row r="4" spans="2:5" x14ac:dyDescent="0.35">
      <c r="B4" s="9" t="s">
        <v>12</v>
      </c>
      <c r="C4" s="8" t="s">
        <v>1</v>
      </c>
      <c r="D4" s="8" t="s">
        <v>2</v>
      </c>
      <c r="E4" s="8" t="s">
        <v>6</v>
      </c>
    </row>
    <row r="5" spans="2:5" x14ac:dyDescent="0.35">
      <c r="B5" s="3" t="s">
        <v>0</v>
      </c>
      <c r="C5" s="4">
        <v>487.04955621723423</v>
      </c>
      <c r="D5" s="4">
        <v>217.30287828493343</v>
      </c>
      <c r="E5" s="4">
        <f t="shared" ref="E5:E12" si="0">C5-D5</f>
        <v>269.74667793230083</v>
      </c>
    </row>
    <row r="6" spans="2:5" x14ac:dyDescent="0.35">
      <c r="B6" s="3" t="s">
        <v>3</v>
      </c>
      <c r="C6" s="4">
        <v>0.61097291499999995</v>
      </c>
      <c r="D6" s="4"/>
      <c r="E6" s="4">
        <f t="shared" si="0"/>
        <v>0.61097291499999995</v>
      </c>
    </row>
    <row r="7" spans="2:5" x14ac:dyDescent="0.35">
      <c r="B7" s="3" t="s">
        <v>4</v>
      </c>
      <c r="C7" s="4">
        <v>-0.98759980000000003</v>
      </c>
      <c r="D7" s="4"/>
      <c r="E7" s="4">
        <f t="shared" si="0"/>
        <v>-0.98759980000000003</v>
      </c>
    </row>
    <row r="8" spans="2:5" x14ac:dyDescent="0.35">
      <c r="B8" s="3" t="s">
        <v>5</v>
      </c>
      <c r="C8" s="4">
        <f>2781826.03109403/10^7</f>
        <v>0.27818260310940301</v>
      </c>
      <c r="D8" s="4"/>
      <c r="E8" s="4">
        <f t="shared" si="0"/>
        <v>0.27818260310940301</v>
      </c>
    </row>
    <row r="9" spans="2:5" x14ac:dyDescent="0.35">
      <c r="B9" s="3"/>
      <c r="C9" s="4"/>
      <c r="D9" s="4"/>
      <c r="E9" s="4">
        <f t="shared" si="0"/>
        <v>0</v>
      </c>
    </row>
    <row r="10" spans="2:5" ht="29" x14ac:dyDescent="0.35">
      <c r="B10" s="13" t="s">
        <v>7</v>
      </c>
      <c r="C10" s="4"/>
      <c r="D10" s="4"/>
      <c r="E10" s="4">
        <f t="shared" si="0"/>
        <v>0</v>
      </c>
    </row>
    <row r="11" spans="2:5" x14ac:dyDescent="0.35">
      <c r="B11" s="3" t="s">
        <v>8</v>
      </c>
      <c r="C11" s="4">
        <v>-26.968796095131999</v>
      </c>
      <c r="D11" s="4"/>
      <c r="E11" s="4">
        <f t="shared" si="0"/>
        <v>-26.968796095131999</v>
      </c>
    </row>
    <row r="12" spans="2:5" x14ac:dyDescent="0.35">
      <c r="B12" s="3" t="s">
        <v>9</v>
      </c>
      <c r="C12" s="4">
        <v>-78.734093401072997</v>
      </c>
      <c r="D12" s="4"/>
      <c r="E12" s="4">
        <f t="shared" si="0"/>
        <v>-78.734093401072997</v>
      </c>
    </row>
    <row r="13" spans="2:5" x14ac:dyDescent="0.35">
      <c r="B13" s="6" t="s">
        <v>10</v>
      </c>
      <c r="C13" s="7">
        <f>SUM(C5:C12)</f>
        <v>381.24822243913866</v>
      </c>
      <c r="D13" s="7">
        <f>SUM(D5:D12)</f>
        <v>217.30287828493343</v>
      </c>
      <c r="E13" s="7"/>
    </row>
    <row r="14" spans="2:5" x14ac:dyDescent="0.35">
      <c r="B14" s="6" t="s">
        <v>11</v>
      </c>
      <c r="C14" s="7">
        <f>C13-D13</f>
        <v>163.94534415420523</v>
      </c>
      <c r="D14" s="4"/>
      <c r="E14" s="7">
        <f>SUM(E5:E12)</f>
        <v>163.94534415420526</v>
      </c>
    </row>
    <row r="17" spans="2:5" x14ac:dyDescent="0.35">
      <c r="B17" s="2" t="s">
        <v>14</v>
      </c>
    </row>
    <row r="18" spans="2:5" x14ac:dyDescent="0.35">
      <c r="B18" s="9" t="s">
        <v>12</v>
      </c>
      <c r="C18" s="8" t="s">
        <v>1</v>
      </c>
      <c r="D18" s="8" t="s">
        <v>2</v>
      </c>
      <c r="E18" s="8" t="s">
        <v>6</v>
      </c>
    </row>
    <row r="19" spans="2:5" x14ac:dyDescent="0.35">
      <c r="B19" s="3" t="s">
        <v>16</v>
      </c>
      <c r="C19" s="4">
        <v>385.13862843144466</v>
      </c>
      <c r="D19" s="4">
        <v>238.48873781412502</v>
      </c>
      <c r="E19" s="4">
        <f>C19-D19</f>
        <v>146.64989061731964</v>
      </c>
    </row>
    <row r="20" spans="2:5" x14ac:dyDescent="0.35">
      <c r="B20" s="6" t="s">
        <v>39</v>
      </c>
      <c r="C20" s="4"/>
      <c r="D20" s="4"/>
      <c r="E20" s="4"/>
    </row>
    <row r="21" spans="2:5" x14ac:dyDescent="0.35">
      <c r="B21" s="3" t="s">
        <v>15</v>
      </c>
      <c r="C21" s="4">
        <v>3.8421992</v>
      </c>
      <c r="D21" s="4">
        <v>2.7395623000000002</v>
      </c>
      <c r="E21" s="4">
        <f>C21-D21</f>
        <v>1.1026368999999998</v>
      </c>
    </row>
    <row r="22" spans="2:5" x14ac:dyDescent="0.35">
      <c r="B22" s="3" t="s">
        <v>19</v>
      </c>
      <c r="C22" s="4">
        <v>5.609979021890666E-2</v>
      </c>
      <c r="D22" s="4">
        <v>0.17657850876247502</v>
      </c>
      <c r="E22" s="4">
        <f t="shared" ref="E22:E48" si="1">C22-D22</f>
        <v>-0.12047871854356837</v>
      </c>
    </row>
    <row r="23" spans="2:5" x14ac:dyDescent="0.35">
      <c r="B23" s="3" t="s">
        <v>17</v>
      </c>
      <c r="C23" s="4">
        <v>3.48692873467358</v>
      </c>
      <c r="D23" s="4">
        <v>1.11141297369091</v>
      </c>
      <c r="E23" s="4">
        <f t="shared" si="1"/>
        <v>2.3755157609826698</v>
      </c>
    </row>
    <row r="24" spans="2:5" x14ac:dyDescent="0.35">
      <c r="B24" s="3" t="s">
        <v>18</v>
      </c>
      <c r="C24" s="4">
        <v>91.934255885428826</v>
      </c>
      <c r="D24" s="4">
        <v>38.192444319820602</v>
      </c>
      <c r="E24" s="4">
        <f t="shared" si="1"/>
        <v>53.741811565608224</v>
      </c>
    </row>
    <row r="25" spans="2:5" x14ac:dyDescent="0.35">
      <c r="B25" s="5" t="s">
        <v>20</v>
      </c>
      <c r="C25" s="4">
        <v>22.523222745863642</v>
      </c>
      <c r="D25" s="4">
        <v>25.71824714976329</v>
      </c>
      <c r="E25" s="4">
        <f t="shared" si="1"/>
        <v>-3.195024403899648</v>
      </c>
    </row>
    <row r="26" spans="2:5" x14ac:dyDescent="0.35">
      <c r="B26" s="3" t="s">
        <v>21</v>
      </c>
      <c r="C26" s="4">
        <v>0.81259867888982895</v>
      </c>
      <c r="D26" s="4"/>
      <c r="E26" s="4">
        <f t="shared" si="1"/>
        <v>0.81259867888982895</v>
      </c>
    </row>
    <row r="27" spans="2:5" ht="29" x14ac:dyDescent="0.35">
      <c r="B27" s="5" t="s">
        <v>22</v>
      </c>
      <c r="C27" s="10">
        <v>-0.80424910000000005</v>
      </c>
      <c r="D27" s="4"/>
      <c r="E27" s="4">
        <f t="shared" si="1"/>
        <v>-0.80424910000000005</v>
      </c>
    </row>
    <row r="28" spans="2:5" x14ac:dyDescent="0.35">
      <c r="B28" s="3" t="s">
        <v>23</v>
      </c>
      <c r="C28" s="4">
        <v>0.98581160000000001</v>
      </c>
      <c r="D28" s="4">
        <v>0.50958919999999996</v>
      </c>
      <c r="E28" s="4">
        <f t="shared" si="1"/>
        <v>0.47622240000000005</v>
      </c>
    </row>
    <row r="29" spans="2:5" x14ac:dyDescent="0.35">
      <c r="B29" s="3" t="s">
        <v>5</v>
      </c>
      <c r="C29" s="4">
        <v>-2.3380204891830196</v>
      </c>
      <c r="D29" s="4"/>
      <c r="E29" s="4">
        <f t="shared" si="1"/>
        <v>-2.3380204891830196</v>
      </c>
    </row>
    <row r="30" spans="2:5" ht="29" x14ac:dyDescent="0.35">
      <c r="B30" s="5" t="s">
        <v>27</v>
      </c>
      <c r="C30" s="4">
        <v>11.595079540395</v>
      </c>
      <c r="D30" s="4">
        <v>9.7506117670658004</v>
      </c>
      <c r="E30" s="4">
        <f t="shared" si="1"/>
        <v>1.8444677733291996</v>
      </c>
    </row>
    <row r="31" spans="2:5" x14ac:dyDescent="0.35">
      <c r="B31" s="3" t="s">
        <v>28</v>
      </c>
      <c r="C31" s="4">
        <v>-5.5287687804022099</v>
      </c>
      <c r="D31" s="4">
        <v>-4.6495866269370296</v>
      </c>
      <c r="E31" s="4">
        <f t="shared" si="1"/>
        <v>-0.87918215346518025</v>
      </c>
    </row>
    <row r="32" spans="2:5" x14ac:dyDescent="0.35">
      <c r="B32" s="3" t="s">
        <v>29</v>
      </c>
      <c r="C32" s="4">
        <v>65.116374460789913</v>
      </c>
      <c r="D32" s="4">
        <v>0.29722025178728501</v>
      </c>
      <c r="E32" s="4">
        <f t="shared" si="1"/>
        <v>64.819154209002633</v>
      </c>
    </row>
    <row r="33" spans="2:5" x14ac:dyDescent="0.35">
      <c r="B33" s="3" t="s">
        <v>30</v>
      </c>
      <c r="C33" s="4">
        <v>5.57162551987581</v>
      </c>
      <c r="D33" s="4"/>
      <c r="E33" s="4">
        <f t="shared" si="1"/>
        <v>5.57162551987581</v>
      </c>
    </row>
    <row r="34" spans="2:5" ht="29" x14ac:dyDescent="0.35">
      <c r="B34" s="5" t="s">
        <v>31</v>
      </c>
      <c r="C34" s="4">
        <v>0.19069393428799999</v>
      </c>
      <c r="D34" s="4"/>
      <c r="E34" s="4">
        <f t="shared" si="1"/>
        <v>0.19069393428799999</v>
      </c>
    </row>
    <row r="35" spans="2:5" ht="29" x14ac:dyDescent="0.35">
      <c r="B35" s="5" t="s">
        <v>32</v>
      </c>
      <c r="C35" s="4">
        <f>-1.94116613657844+0.00705177377088742+0.28+0.01</f>
        <v>-1.6441143628075525</v>
      </c>
      <c r="D35" s="4"/>
      <c r="E35" s="4">
        <f t="shared" si="1"/>
        <v>-1.6441143628075525</v>
      </c>
    </row>
    <row r="36" spans="2:5" x14ac:dyDescent="0.35">
      <c r="B36" s="5" t="s">
        <v>33</v>
      </c>
      <c r="C36" s="4">
        <v>1.9453695694084325</v>
      </c>
      <c r="D36" s="4"/>
      <c r="E36" s="4">
        <f t="shared" si="1"/>
        <v>1.9453695694084325</v>
      </c>
    </row>
    <row r="37" spans="2:5" ht="29" x14ac:dyDescent="0.35">
      <c r="B37" s="12" t="s">
        <v>36</v>
      </c>
      <c r="C37" s="4">
        <v>5.33812033480488E-3</v>
      </c>
      <c r="D37" s="4"/>
      <c r="E37" s="4">
        <f t="shared" si="1"/>
        <v>5.33812033480488E-3</v>
      </c>
    </row>
    <row r="38" spans="2:5" x14ac:dyDescent="0.35">
      <c r="B38" s="5"/>
      <c r="C38" s="4"/>
      <c r="D38" s="4"/>
      <c r="E38" s="4">
        <f t="shared" si="1"/>
        <v>0</v>
      </c>
    </row>
    <row r="39" spans="2:5" x14ac:dyDescent="0.35">
      <c r="B39" s="3"/>
      <c r="C39" s="4"/>
      <c r="D39" s="4"/>
      <c r="E39" s="4">
        <f t="shared" si="1"/>
        <v>0</v>
      </c>
    </row>
    <row r="40" spans="2:5" ht="29" x14ac:dyDescent="0.35">
      <c r="B40" s="13" t="s">
        <v>7</v>
      </c>
      <c r="C40" s="4"/>
      <c r="D40" s="4"/>
      <c r="E40" s="4">
        <f t="shared" si="1"/>
        <v>0</v>
      </c>
    </row>
    <row r="41" spans="2:5" x14ac:dyDescent="0.35">
      <c r="B41" s="3" t="s">
        <v>24</v>
      </c>
      <c r="C41" s="4">
        <v>-28.546141659446437</v>
      </c>
      <c r="D41" s="4"/>
      <c r="E41" s="4">
        <f t="shared" si="1"/>
        <v>-28.546141659446437</v>
      </c>
    </row>
    <row r="42" spans="2:5" x14ac:dyDescent="0.35">
      <c r="B42" s="3" t="s">
        <v>25</v>
      </c>
      <c r="C42" s="4">
        <v>-3.2298983216488746</v>
      </c>
      <c r="D42" s="4"/>
      <c r="E42" s="4">
        <f t="shared" si="1"/>
        <v>-3.2298983216488746</v>
      </c>
    </row>
    <row r="43" spans="2:5" x14ac:dyDescent="0.35">
      <c r="B43" s="3" t="s">
        <v>26</v>
      </c>
      <c r="C43" s="4">
        <v>-82.317465947808543</v>
      </c>
      <c r="D43" s="4"/>
      <c r="E43" s="4">
        <f t="shared" si="1"/>
        <v>-82.317465947808543</v>
      </c>
    </row>
    <row r="44" spans="2:5" x14ac:dyDescent="0.35">
      <c r="B44" s="3" t="s">
        <v>34</v>
      </c>
      <c r="C44" s="4">
        <v>-68.055207883862082</v>
      </c>
      <c r="D44" s="4"/>
      <c r="E44" s="4">
        <f t="shared" si="1"/>
        <v>-68.055207883862082</v>
      </c>
    </row>
    <row r="45" spans="2:5" x14ac:dyDescent="0.35">
      <c r="B45" s="3" t="s">
        <v>35</v>
      </c>
      <c r="C45" s="4">
        <v>-3.223133987416678</v>
      </c>
      <c r="D45" s="4"/>
      <c r="E45" s="4">
        <f t="shared" si="1"/>
        <v>-3.223133987416678</v>
      </c>
    </row>
    <row r="46" spans="2:5" x14ac:dyDescent="0.35">
      <c r="B46" s="3"/>
      <c r="C46" s="4"/>
      <c r="D46" s="4"/>
      <c r="E46" s="4">
        <f t="shared" si="1"/>
        <v>0</v>
      </c>
    </row>
    <row r="47" spans="2:5" x14ac:dyDescent="0.35">
      <c r="B47" s="6" t="s">
        <v>38</v>
      </c>
      <c r="C47" s="7">
        <f>SUM(C21:C45)</f>
        <v>12.378597247591355</v>
      </c>
      <c r="D47" s="7">
        <f>SUM(D21:D45)</f>
        <v>73.846079843953333</v>
      </c>
      <c r="E47" s="7">
        <f t="shared" si="1"/>
        <v>-61.467482596361975</v>
      </c>
    </row>
    <row r="48" spans="2:5" x14ac:dyDescent="0.35">
      <c r="B48" s="6" t="s">
        <v>37</v>
      </c>
      <c r="C48" s="7">
        <f>C47+C19</f>
        <v>397.51722567903602</v>
      </c>
      <c r="D48" s="7">
        <f>D47+D19</f>
        <v>312.33481765807835</v>
      </c>
      <c r="E48" s="7">
        <f t="shared" si="1"/>
        <v>85.182408020957666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2022-05-19T13:18:38Z</dcterms:modified>
</cp:coreProperties>
</file>