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Working\MoneyStuff\Investing\Companies\"/>
    </mc:Choice>
  </mc:AlternateContent>
  <xr:revisionPtr revIDLastSave="0" documentId="13_ncr:1_{34D2AEE2-23C7-4702-BF01-FB32984603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0" i="1" s="1"/>
  <c r="D9" i="1"/>
  <c r="D12" i="1"/>
  <c r="D6" i="1"/>
  <c r="D11" i="1" l="1"/>
  <c r="D13" i="1" s="1"/>
</calcChain>
</file>

<file path=xl/sharedStrings.xml><?xml version="1.0" encoding="utf-8"?>
<sst xmlns="http://schemas.openxmlformats.org/spreadsheetml/2006/main" count="13" uniqueCount="13">
  <si>
    <t>Plant</t>
  </si>
  <si>
    <t>CWIP</t>
  </si>
  <si>
    <t>All liabilities</t>
  </si>
  <si>
    <t>Inventories</t>
  </si>
  <si>
    <t>Trade receivables</t>
  </si>
  <si>
    <t>Cash from dystar post tax</t>
  </si>
  <si>
    <t>Extra cash from warrants</t>
  </si>
  <si>
    <t>Fully diluted book value</t>
  </si>
  <si>
    <t>Networth on fully diluted basis</t>
  </si>
  <si>
    <t>From consolidated balance sheet as on 31.03.2025</t>
  </si>
  <si>
    <t>KIRI INDUSTRIES</t>
  </si>
  <si>
    <t>Outtanding warrants</t>
  </si>
  <si>
    <t>Total diluted number of shares (Cr)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</si>
</sst>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D17"/>
  <sheetViews>
    <sheetView tabSelected="1" workbookViewId="0">
      <selection activeCell="C18" sqref="C18"/>
    </sheetView>
  </sheetViews>
  <sheetFormatPr defaultRowHeight="14.4" x14ac:dyDescent="0.3"/>
  <cols>
    <col min="3" max="3" width="29.33203125" customWidth="1"/>
    <col min="4" max="4" width="22.5546875" style="2" customWidth="1"/>
  </cols>
  <sheetData>
    <row r="1" spans="3:4" x14ac:dyDescent="0.3">
      <c r="C1" s="1" t="s">
        <v>10</v>
      </c>
    </row>
    <row r="2" spans="3:4" x14ac:dyDescent="0.3">
      <c r="C2" s="1" t="s">
        <v>9</v>
      </c>
    </row>
    <row r="3" spans="3:4" x14ac:dyDescent="0.3">
      <c r="C3" s="1"/>
    </row>
    <row r="4" spans="3:4" x14ac:dyDescent="0.3">
      <c r="C4" t="s">
        <v>0</v>
      </c>
      <c r="D4" s="2">
        <v>804</v>
      </c>
    </row>
    <row r="5" spans="3:4" x14ac:dyDescent="0.3">
      <c r="C5" t="s">
        <v>1</v>
      </c>
      <c r="D5" s="2">
        <v>62</v>
      </c>
    </row>
    <row r="6" spans="3:4" x14ac:dyDescent="0.3">
      <c r="C6" t="s">
        <v>2</v>
      </c>
      <c r="D6" s="2">
        <f>-1236-244</f>
        <v>-1480</v>
      </c>
    </row>
    <row r="7" spans="3:4" x14ac:dyDescent="0.3">
      <c r="C7" t="s">
        <v>3</v>
      </c>
      <c r="D7" s="2">
        <v>153</v>
      </c>
    </row>
    <row r="8" spans="3:4" x14ac:dyDescent="0.3">
      <c r="C8" t="s">
        <v>4</v>
      </c>
      <c r="D8" s="2">
        <v>108</v>
      </c>
    </row>
    <row r="9" spans="3:4" x14ac:dyDescent="0.3">
      <c r="C9" t="s">
        <v>5</v>
      </c>
      <c r="D9" s="2">
        <f>603*0.1*84*0.85+70*0.1*84*0.7</f>
        <v>4717.0200000000004</v>
      </c>
    </row>
    <row r="10" spans="3:4" x14ac:dyDescent="0.3">
      <c r="C10" t="s">
        <v>6</v>
      </c>
      <c r="D10" s="2">
        <f>D17*181/10000000</f>
        <v>172.65658780000001</v>
      </c>
    </row>
    <row r="11" spans="3:4" x14ac:dyDescent="0.3">
      <c r="C11" t="s">
        <v>8</v>
      </c>
      <c r="D11" s="2">
        <f>SUM(D4:D10)</f>
        <v>4536.6765878000006</v>
      </c>
    </row>
    <row r="12" spans="3:4" x14ac:dyDescent="0.3">
      <c r="C12" t="s">
        <v>12</v>
      </c>
      <c r="D12" s="2">
        <f>65168000/10000000</f>
        <v>6.5167999999999999</v>
      </c>
    </row>
    <row r="13" spans="3:4" x14ac:dyDescent="0.3">
      <c r="C13" s="1" t="s">
        <v>7</v>
      </c>
      <c r="D13" s="3">
        <f>D11/D12</f>
        <v>696.1509617910632</v>
      </c>
    </row>
    <row r="15" spans="3:4" x14ac:dyDescent="0.3">
      <c r="D15" s="2">
        <v>13333789</v>
      </c>
    </row>
    <row r="16" spans="3:4" x14ac:dyDescent="0.3">
      <c r="D16" s="2">
        <v>3794751</v>
      </c>
    </row>
    <row r="17" spans="3:4" x14ac:dyDescent="0.3">
      <c r="C17" t="s">
        <v>11</v>
      </c>
      <c r="D17" s="2">
        <f>D15-D16</f>
        <v>9539038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Joshi</dc:creator>
  <cp:lastModifiedBy>Vivek Joshi</cp:lastModifiedBy>
  <cp:lastPrinted>2025-07-12T03:16:27Z</cp:lastPrinted>
  <dcterms:created xsi:type="dcterms:W3CDTF">2015-06-05T18:17:20Z</dcterms:created>
  <dcterms:modified xsi:type="dcterms:W3CDTF">2025-08-18T04:57:52Z</dcterms:modified>
</cp:coreProperties>
</file>