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sandeeppatel/Downloads/"/>
    </mc:Choice>
  </mc:AlternateContent>
  <xr:revisionPtr revIDLastSave="0" documentId="13_ncr:1_{1A431928-4D44-3D46-9907-4383D981AA23}" xr6:coauthVersionLast="47" xr6:coauthVersionMax="47" xr10:uidLastSave="{00000000-0000-0000-0000-000000000000}"/>
  <bookViews>
    <workbookView xWindow="7560" yWindow="7840" windowWidth="24560" windowHeight="12620" xr2:uid="{00000000-000D-0000-FFFF-FFFF00000000}"/>
  </bookViews>
  <sheets>
    <sheet name="Vol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I10" i="1" l="1"/>
  <c r="J10" i="1"/>
  <c r="K10" i="1"/>
  <c r="H10" i="1"/>
  <c r="G10" i="1"/>
  <c r="F10" i="1"/>
  <c r="E10" i="1"/>
  <c r="D10" i="1"/>
  <c r="C10" i="1"/>
  <c r="B10" i="1"/>
  <c r="I9" i="1"/>
  <c r="I6" i="1"/>
  <c r="I7" i="1"/>
  <c r="I5" i="1"/>
  <c r="I11" i="1"/>
  <c r="I12" i="1"/>
  <c r="I13" i="1"/>
  <c r="I14" i="1"/>
  <c r="J6" i="1"/>
  <c r="P6" i="1" s="1"/>
  <c r="J7" i="1"/>
  <c r="P7" i="1" s="1"/>
  <c r="J8" i="1"/>
  <c r="J9" i="1"/>
  <c r="P9" i="1" s="1"/>
  <c r="J11" i="1"/>
  <c r="J12" i="1"/>
  <c r="J13" i="1"/>
  <c r="J14" i="1"/>
  <c r="K5" i="1"/>
  <c r="K6" i="1"/>
  <c r="K7" i="1"/>
  <c r="K8" i="1"/>
  <c r="K9" i="1"/>
  <c r="K11" i="1"/>
  <c r="K12" i="1"/>
  <c r="K13" i="1"/>
  <c r="K14" i="1"/>
  <c r="J5" i="1"/>
  <c r="H5" i="1"/>
  <c r="O5" i="1" s="1"/>
  <c r="G5" i="1"/>
  <c r="F5" i="1"/>
  <c r="N5" i="1" s="1"/>
  <c r="E5" i="1"/>
  <c r="D5" i="1"/>
  <c r="C5" i="1"/>
  <c r="H6" i="1"/>
  <c r="G6" i="1"/>
  <c r="F6" i="1"/>
  <c r="E6" i="1"/>
  <c r="D6" i="1"/>
  <c r="C6" i="1"/>
  <c r="H7" i="1"/>
  <c r="O7" i="1" s="1"/>
  <c r="G7" i="1"/>
  <c r="F7" i="1"/>
  <c r="E7" i="1"/>
  <c r="D7" i="1"/>
  <c r="C7" i="1"/>
  <c r="H8" i="1"/>
  <c r="G8" i="1"/>
  <c r="F8" i="1"/>
  <c r="E8" i="1"/>
  <c r="D8" i="1"/>
  <c r="C8" i="1"/>
  <c r="H9" i="1"/>
  <c r="O9" i="1" s="1"/>
  <c r="G9" i="1"/>
  <c r="F9" i="1"/>
  <c r="N9" i="1" s="1"/>
  <c r="E9" i="1"/>
  <c r="D9" i="1"/>
  <c r="C9" i="1"/>
  <c r="H11" i="1"/>
  <c r="G11" i="1"/>
  <c r="F11" i="1"/>
  <c r="E11" i="1"/>
  <c r="D11" i="1"/>
  <c r="C11" i="1"/>
  <c r="H12" i="1"/>
  <c r="G12" i="1"/>
  <c r="F12" i="1"/>
  <c r="E12" i="1"/>
  <c r="D12" i="1"/>
  <c r="C12" i="1"/>
  <c r="H13" i="1"/>
  <c r="G13" i="1"/>
  <c r="F13" i="1"/>
  <c r="E13" i="1"/>
  <c r="D13" i="1"/>
  <c r="C13" i="1"/>
  <c r="H14" i="1"/>
  <c r="G14" i="1"/>
  <c r="F14" i="1"/>
  <c r="E14" i="1"/>
  <c r="D14" i="1"/>
  <c r="C14" i="1"/>
  <c r="B6" i="1"/>
  <c r="B7" i="1"/>
  <c r="B8" i="1"/>
  <c r="B9" i="1"/>
  <c r="M9" i="1" s="1"/>
  <c r="B11" i="1"/>
  <c r="B12" i="1"/>
  <c r="B13" i="1"/>
  <c r="B14" i="1"/>
  <c r="B5" i="1"/>
  <c r="M5" i="1" s="1"/>
  <c r="N6" i="1" l="1"/>
  <c r="P5" i="1"/>
  <c r="O6" i="1"/>
  <c r="M7" i="1"/>
  <c r="M6" i="1"/>
  <c r="N7" i="1"/>
  <c r="I8" i="1"/>
</calcChain>
</file>

<file path=xl/sharedStrings.xml><?xml version="1.0" encoding="utf-8"?>
<sst xmlns="http://schemas.openxmlformats.org/spreadsheetml/2006/main" count="94" uniqueCount="30">
  <si>
    <t>For the year ended</t>
  </si>
  <si>
    <t>-</t>
  </si>
  <si>
    <t>Days receivables outstanding</t>
  </si>
  <si>
    <t>Days payable outstanding</t>
  </si>
  <si>
    <t>Current ratio</t>
  </si>
  <si>
    <t>Debt to equity ratio</t>
  </si>
  <si>
    <t>ROE (in %)</t>
  </si>
  <si>
    <t>Net profit/loss margin (in %)</t>
  </si>
  <si>
    <r>
      <t xml:space="preserve">VOLANTE = </t>
    </r>
    <r>
      <rPr>
        <b/>
        <sz val="22"/>
        <color rgb="FFFF0000"/>
        <rFont val="Calibri"/>
        <family val="2"/>
      </rPr>
      <t>A)</t>
    </r>
    <r>
      <rPr>
        <b/>
        <sz val="22"/>
        <color rgb="FF000000"/>
        <rFont val="Calibri"/>
        <family val="2"/>
        <charset val="1"/>
      </rPr>
      <t xml:space="preserve"> + </t>
    </r>
    <r>
      <rPr>
        <b/>
        <sz val="22"/>
        <color rgb="FFFF0000"/>
        <rFont val="Calibri"/>
        <family val="2"/>
      </rPr>
      <t>B)</t>
    </r>
  </si>
  <si>
    <r>
      <rPr>
        <b/>
        <sz val="22"/>
        <color rgb="FFFF0000"/>
        <rFont val="Calibri"/>
        <family val="2"/>
      </rPr>
      <t>A)</t>
    </r>
    <r>
      <rPr>
        <b/>
        <sz val="22"/>
        <color rgb="FF000000"/>
        <rFont val="Calibri"/>
        <family val="2"/>
        <charset val="1"/>
      </rPr>
      <t xml:space="preserve"> VOLANTE TECHNOLOGIES INDIA PRIVATE LIMITED</t>
    </r>
  </si>
  <si>
    <r>
      <rPr>
        <b/>
        <sz val="22"/>
        <color rgb="FFFF0000"/>
        <rFont val="Calibri"/>
        <family val="2"/>
      </rPr>
      <t>B)</t>
    </r>
    <r>
      <rPr>
        <b/>
        <sz val="22"/>
        <color rgb="FF000000"/>
        <rFont val="Calibri"/>
        <family val="2"/>
        <charset val="1"/>
      </rPr>
      <t xml:space="preserve"> VOLANTE SOFTWARE PRIVATE LIMITED</t>
    </r>
  </si>
  <si>
    <t>Operating revenue (INR crore)</t>
  </si>
  <si>
    <t>EBITDA (INR crore)</t>
  </si>
  <si>
    <t>Profit/loss after tax (INR crore)</t>
  </si>
  <si>
    <t>Networth (INR crore)</t>
  </si>
  <si>
    <t>FY23</t>
  </si>
  <si>
    <t>FY22</t>
  </si>
  <si>
    <t>FY21</t>
  </si>
  <si>
    <t>FY20</t>
  </si>
  <si>
    <t>FY19</t>
  </si>
  <si>
    <t>FY18</t>
  </si>
  <si>
    <t>FY17</t>
  </si>
  <si>
    <t>FY16</t>
  </si>
  <si>
    <t>FY15</t>
  </si>
  <si>
    <t>FY14</t>
  </si>
  <si>
    <t>10 YR</t>
  </si>
  <si>
    <t>5 YR</t>
  </si>
  <si>
    <t>3 YR</t>
  </si>
  <si>
    <t>1 YR</t>
  </si>
  <si>
    <t>Growth 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</si>
</sst>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2"/>
      <color rgb="FFFF0000"/>
      <name val="Calibri"/>
      <family val="2"/>
    </font>
    <font>
      <b/>
      <sz val="22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0" fillId="2" borderId="1" xfId="0" applyFill="1" applyBorder="1"/>
    <xf numFmtId="0" fontId="2" fillId="0" borderId="1" xfId="0" applyFont="1" applyBorder="1"/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6" fillId="2" borderId="1" xfId="0" applyFont="1" applyFill="1" applyBorder="1" applyAlignment="1">
      <alignment horizontal="right"/>
    </xf>
    <xf numFmtId="9" fontId="3" fillId="0" borderId="0" xfId="1" applyNumberFormat="1"/>
    <xf numFmtId="9" fontId="0" fillId="0" borderId="0" xfId="0" applyNumberFormat="1"/>
    <xf numFmtId="0" fontId="6" fillId="0" borderId="0" xfId="0" applyFont="1"/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showGridLines="0" tabSelected="1" zoomScaleNormal="100" workbookViewId="0">
      <selection activeCell="O16" sqref="O16"/>
    </sheetView>
  </sheetViews>
  <sheetFormatPr baseColWidth="10" defaultColWidth="8.83203125" defaultRowHeight="15" x14ac:dyDescent="0.2"/>
  <cols>
    <col min="1" max="1" width="30.6640625" customWidth="1"/>
    <col min="2" max="11" width="7.1640625" customWidth="1"/>
    <col min="12" max="12" width="3" customWidth="1"/>
    <col min="13" max="16" width="6.33203125" customWidth="1"/>
    <col min="17" max="1013" width="8.5" customWidth="1"/>
  </cols>
  <sheetData>
    <row r="1" spans="1:16" ht="13.75" customHeight="1" x14ac:dyDescent="0.2"/>
    <row r="2" spans="1:16" ht="29.5" customHeight="1" x14ac:dyDescent="0.35">
      <c r="A2" s="1" t="s">
        <v>8</v>
      </c>
      <c r="M2" s="18" t="s">
        <v>29</v>
      </c>
    </row>
    <row r="3" spans="1:16" ht="29.5" hidden="1" customHeight="1" x14ac:dyDescent="0.35">
      <c r="A3" s="1"/>
      <c r="B3">
        <v>2014</v>
      </c>
      <c r="C3">
        <f>B3+1</f>
        <v>2015</v>
      </c>
      <c r="D3">
        <f t="shared" ref="D3:K3" si="0">C3+1</f>
        <v>2016</v>
      </c>
      <c r="E3">
        <f t="shared" si="0"/>
        <v>2017</v>
      </c>
      <c r="F3">
        <f t="shared" si="0"/>
        <v>2018</v>
      </c>
      <c r="G3">
        <f t="shared" si="0"/>
        <v>2019</v>
      </c>
      <c r="H3">
        <f t="shared" si="0"/>
        <v>2020</v>
      </c>
      <c r="I3">
        <f t="shared" si="0"/>
        <v>2021</v>
      </c>
      <c r="J3">
        <f t="shared" si="0"/>
        <v>2022</v>
      </c>
      <c r="K3">
        <f t="shared" si="0"/>
        <v>2023</v>
      </c>
    </row>
    <row r="4" spans="1:16" ht="13.75" customHeight="1" x14ac:dyDescent="0.2">
      <c r="A4" s="5" t="s">
        <v>0</v>
      </c>
      <c r="B4" s="15" t="s">
        <v>24</v>
      </c>
      <c r="C4" s="15" t="s">
        <v>23</v>
      </c>
      <c r="D4" s="15" t="s">
        <v>22</v>
      </c>
      <c r="E4" s="15" t="s">
        <v>21</v>
      </c>
      <c r="F4" s="15" t="s">
        <v>20</v>
      </c>
      <c r="G4" s="15" t="s">
        <v>19</v>
      </c>
      <c r="H4" s="15" t="s">
        <v>18</v>
      </c>
      <c r="I4" s="15" t="s">
        <v>17</v>
      </c>
      <c r="J4" s="15" t="s">
        <v>16</v>
      </c>
      <c r="K4" s="15" t="s">
        <v>15</v>
      </c>
      <c r="M4" s="15" t="s">
        <v>25</v>
      </c>
      <c r="N4" s="15" t="s">
        <v>26</v>
      </c>
      <c r="O4" s="15" t="s">
        <v>27</v>
      </c>
      <c r="P4" s="15" t="s">
        <v>28</v>
      </c>
    </row>
    <row r="5" spans="1:16" ht="15" customHeight="1" x14ac:dyDescent="0.2">
      <c r="A5" s="6" t="s">
        <v>11</v>
      </c>
      <c r="B5" s="7">
        <f t="shared" ref="B5:G5" si="1">B35</f>
        <v>4.2908400000000002</v>
      </c>
      <c r="C5" s="7">
        <f t="shared" si="1"/>
        <v>5.4016200000000003</v>
      </c>
      <c r="D5" s="7">
        <f t="shared" si="1"/>
        <v>9.2938700000000001</v>
      </c>
      <c r="E5" s="7">
        <f t="shared" si="1"/>
        <v>15.1472601</v>
      </c>
      <c r="F5" s="7">
        <f t="shared" si="1"/>
        <v>23.8328156</v>
      </c>
      <c r="G5" s="7">
        <f t="shared" si="1"/>
        <v>30.7476175</v>
      </c>
      <c r="H5" s="7">
        <f t="shared" ref="H5:H14" si="2">H35</f>
        <v>52.969241000000004</v>
      </c>
      <c r="I5" s="7">
        <f>I20+I35</f>
        <v>118.4413354</v>
      </c>
      <c r="J5" s="7">
        <f t="shared" ref="J5:K14" si="3">J20</f>
        <v>159.49720719999999</v>
      </c>
      <c r="K5" s="7">
        <f t="shared" si="3"/>
        <v>205.81046429999998</v>
      </c>
      <c r="M5" s="16">
        <f>_xlfn.RRI(($K$3-$B$3),B5,K5)</f>
        <v>0.53733834290087401</v>
      </c>
      <c r="N5" s="17">
        <f>_xlfn.RRI(($K$3-$F$3),F5,K5)</f>
        <v>0.53907016677743891</v>
      </c>
      <c r="O5" s="17">
        <f>_xlfn.RRI(($K$3-$H$3),H5,K5)</f>
        <v>0.57210386045962514</v>
      </c>
      <c r="P5" s="17">
        <f>_xlfn.RRI(($K$3-$J$3),J5,K5)</f>
        <v>0.29037033257846279</v>
      </c>
    </row>
    <row r="6" spans="1:16" ht="15" customHeight="1" x14ac:dyDescent="0.2">
      <c r="A6" s="6" t="s">
        <v>12</v>
      </c>
      <c r="B6" s="7">
        <f t="shared" ref="B6:B14" si="4">B36</f>
        <v>0.82346149999999996</v>
      </c>
      <c r="C6" s="7">
        <f t="shared" ref="C6:G14" si="5">C36</f>
        <v>0.98094120000000007</v>
      </c>
      <c r="D6" s="7">
        <f t="shared" si="5"/>
        <v>1.1648620000000001</v>
      </c>
      <c r="E6" s="7">
        <f t="shared" si="5"/>
        <v>1.7610558000000001</v>
      </c>
      <c r="F6" s="7">
        <f t="shared" si="5"/>
        <v>3.2957288999999999</v>
      </c>
      <c r="G6" s="7">
        <f t="shared" si="5"/>
        <v>3.1208805000000002</v>
      </c>
      <c r="H6" s="7">
        <f t="shared" si="2"/>
        <v>4.6799166000000003</v>
      </c>
      <c r="I6" s="7">
        <f t="shared" ref="I6:I9" si="6">I21+I36</f>
        <v>14.9212904</v>
      </c>
      <c r="J6" s="7">
        <f t="shared" si="3"/>
        <v>28.1101131</v>
      </c>
      <c r="K6" s="7">
        <f t="shared" si="3"/>
        <v>34.582227699999997</v>
      </c>
      <c r="M6" s="16">
        <f>_xlfn.RRI(($K$3-$B$3),B6,K6)</f>
        <v>0.51480465019549704</v>
      </c>
      <c r="N6" s="17">
        <f t="shared" ref="N6:N9" si="7">_xlfn.RRI(($K$3-$F$3),F6,K6)</f>
        <v>0.6002222221927993</v>
      </c>
      <c r="O6" s="17">
        <f>_xlfn.RRI(($K$3-$H$3),H6,K6)</f>
        <v>0.94777274327375105</v>
      </c>
      <c r="P6" s="17">
        <f>_xlfn.RRI(($K$3-$J$3),J6,K6)</f>
        <v>0.23024149981097008</v>
      </c>
    </row>
    <row r="7" spans="1:16" ht="15" customHeight="1" x14ac:dyDescent="0.2">
      <c r="A7" s="6" t="s">
        <v>13</v>
      </c>
      <c r="B7" s="7">
        <f t="shared" si="4"/>
        <v>0.29407099999999997</v>
      </c>
      <c r="C7" s="7">
        <f t="shared" si="5"/>
        <v>0.45172119999999999</v>
      </c>
      <c r="D7" s="7">
        <f t="shared" si="5"/>
        <v>0.86260589999999993</v>
      </c>
      <c r="E7" s="7">
        <f t="shared" si="5"/>
        <v>0.70178529999999995</v>
      </c>
      <c r="F7" s="7">
        <f t="shared" si="5"/>
        <v>1.3863247000000001</v>
      </c>
      <c r="G7" s="7">
        <f t="shared" si="5"/>
        <v>1.3317284</v>
      </c>
      <c r="H7" s="7">
        <f t="shared" si="2"/>
        <v>2.23773</v>
      </c>
      <c r="I7" s="7">
        <f t="shared" si="6"/>
        <v>6.4561678999999996</v>
      </c>
      <c r="J7" s="7">
        <f t="shared" si="3"/>
        <v>18.0057799</v>
      </c>
      <c r="K7" s="7">
        <f t="shared" si="3"/>
        <v>24.623225099999999</v>
      </c>
      <c r="M7" s="16">
        <f>_xlfn.RRI(($K$3-$B$3),B7,K7)</f>
        <v>0.63551581709453608</v>
      </c>
      <c r="N7" s="17">
        <f t="shared" si="7"/>
        <v>0.77785359741072546</v>
      </c>
      <c r="O7" s="17">
        <f>_xlfn.RRI(($K$3-$H$3),H7,K7)</f>
        <v>1.2242268736252777</v>
      </c>
      <c r="P7" s="17">
        <f>_xlfn.RRI(($K$3-$J$3),J7,K7)</f>
        <v>0.36751783242668634</v>
      </c>
    </row>
    <row r="8" spans="1:16" ht="15" customHeight="1" x14ac:dyDescent="0.2">
      <c r="A8" s="6" t="s">
        <v>7</v>
      </c>
      <c r="B8" s="7">
        <f t="shared" si="4"/>
        <v>6.8336199999999998</v>
      </c>
      <c r="C8" s="7">
        <f t="shared" si="5"/>
        <v>8.3626199999999997</v>
      </c>
      <c r="D8" s="7">
        <f t="shared" si="5"/>
        <v>9.2804800000000007</v>
      </c>
      <c r="E8" s="7">
        <f t="shared" si="5"/>
        <v>4.6317500000000003</v>
      </c>
      <c r="F8" s="7">
        <f t="shared" si="5"/>
        <v>5.8095600000000003</v>
      </c>
      <c r="G8" s="7">
        <f t="shared" si="5"/>
        <v>4.3311599999999997</v>
      </c>
      <c r="H8" s="7">
        <f t="shared" si="2"/>
        <v>4.2245799999999996</v>
      </c>
      <c r="I8" s="7">
        <f>I7/I5*100</f>
        <v>5.4509414962236225</v>
      </c>
      <c r="J8" s="7">
        <f t="shared" si="3"/>
        <v>11.289099999999999</v>
      </c>
      <c r="K8" s="7">
        <f t="shared" si="3"/>
        <v>11.9139</v>
      </c>
      <c r="M8" s="17"/>
      <c r="N8" s="17"/>
      <c r="O8" s="17"/>
      <c r="P8" s="17"/>
    </row>
    <row r="9" spans="1:16" ht="15" customHeight="1" x14ac:dyDescent="0.2">
      <c r="A9" s="6" t="s">
        <v>14</v>
      </c>
      <c r="B9" s="7">
        <f t="shared" si="4"/>
        <v>0.60887279999999999</v>
      </c>
      <c r="C9" s="7">
        <f t="shared" si="5"/>
        <v>1.0491585999999999</v>
      </c>
      <c r="D9" s="7">
        <f t="shared" si="5"/>
        <v>1.9117644</v>
      </c>
      <c r="E9" s="7">
        <f t="shared" si="5"/>
        <v>2.3135498000000001</v>
      </c>
      <c r="F9" s="7">
        <f t="shared" si="5"/>
        <v>3.6998744000000001</v>
      </c>
      <c r="G9" s="7">
        <f t="shared" si="5"/>
        <v>5.0316027000000005</v>
      </c>
      <c r="H9" s="7">
        <f t="shared" si="2"/>
        <v>7.2693326999999996</v>
      </c>
      <c r="I9" s="7">
        <f t="shared" si="6"/>
        <v>15.547180600000001</v>
      </c>
      <c r="J9" s="7">
        <f t="shared" si="3"/>
        <v>29.570359800000002</v>
      </c>
      <c r="K9" s="7">
        <f t="shared" si="3"/>
        <v>54.193584899999998</v>
      </c>
      <c r="M9" s="16">
        <f>_xlfn.RRI(($K$3-$B$3),B9,K9)</f>
        <v>0.64665405305793811</v>
      </c>
      <c r="N9" s="17">
        <f t="shared" si="7"/>
        <v>0.71061462148822874</v>
      </c>
      <c r="O9" s="17">
        <f>_xlfn.RRI(($K$3-$H$3),H9,K9)</f>
        <v>0.95351962363176512</v>
      </c>
      <c r="P9" s="17">
        <f>_xlfn.RRI(($K$3-$J$3),J9,K9)</f>
        <v>0.83269954327711604</v>
      </c>
    </row>
    <row r="10" spans="1:16" ht="15" customHeight="1" x14ac:dyDescent="0.2">
      <c r="A10" s="6" t="s">
        <v>6</v>
      </c>
      <c r="B10" s="7">
        <f t="shared" si="4"/>
        <v>48.297600000000003</v>
      </c>
      <c r="C10" s="7">
        <f t="shared" si="5"/>
        <v>43.055599999999998</v>
      </c>
      <c r="D10" s="7">
        <f t="shared" si="5"/>
        <v>45.120899999999999</v>
      </c>
      <c r="E10" s="7">
        <f t="shared" si="5"/>
        <v>30.3337</v>
      </c>
      <c r="F10" s="7">
        <f t="shared" si="5"/>
        <v>37.469499999999996</v>
      </c>
      <c r="G10" s="7">
        <f t="shared" si="5"/>
        <v>26.467300000000002</v>
      </c>
      <c r="H10" s="7">
        <f t="shared" si="2"/>
        <v>30.783200000000001</v>
      </c>
      <c r="I10" s="7">
        <f>I25</f>
        <v>55.28</v>
      </c>
      <c r="J10" s="7">
        <f t="shared" si="3"/>
        <v>60.891300000000001</v>
      </c>
      <c r="K10" s="7">
        <f t="shared" si="3"/>
        <v>45.435699999999997</v>
      </c>
      <c r="M10" s="17"/>
      <c r="N10" s="17"/>
      <c r="O10" s="17"/>
      <c r="P10" s="17"/>
    </row>
    <row r="11" spans="1:16" ht="15" customHeight="1" x14ac:dyDescent="0.2">
      <c r="A11" s="6" t="s">
        <v>2</v>
      </c>
      <c r="B11" s="9">
        <f t="shared" si="4"/>
        <v>22</v>
      </c>
      <c r="C11" s="9">
        <f t="shared" si="5"/>
        <v>35</v>
      </c>
      <c r="D11" s="9">
        <f t="shared" si="5"/>
        <v>33</v>
      </c>
      <c r="E11" s="9" t="str">
        <f t="shared" si="5"/>
        <v>-</v>
      </c>
      <c r="F11" s="9" t="str">
        <f t="shared" si="5"/>
        <v>-</v>
      </c>
      <c r="G11" s="9" t="str">
        <f t="shared" si="5"/>
        <v>-</v>
      </c>
      <c r="H11" s="9">
        <f t="shared" si="2"/>
        <v>14</v>
      </c>
      <c r="I11" s="8" t="str">
        <f>I26</f>
        <v>-</v>
      </c>
      <c r="J11" s="7">
        <f t="shared" si="3"/>
        <v>34</v>
      </c>
      <c r="K11" s="7">
        <f t="shared" si="3"/>
        <v>110</v>
      </c>
      <c r="M11" s="17"/>
      <c r="N11" s="17"/>
      <c r="O11" s="17"/>
      <c r="P11" s="17"/>
    </row>
    <row r="12" spans="1:16" ht="15" customHeight="1" x14ac:dyDescent="0.2">
      <c r="A12" s="6" t="s">
        <v>3</v>
      </c>
      <c r="B12" s="9" t="str">
        <f t="shared" si="4"/>
        <v>-</v>
      </c>
      <c r="C12" s="9" t="str">
        <f t="shared" si="5"/>
        <v>-</v>
      </c>
      <c r="D12" s="9" t="str">
        <f t="shared" si="5"/>
        <v>-</v>
      </c>
      <c r="E12" s="9" t="str">
        <f t="shared" si="5"/>
        <v>-</v>
      </c>
      <c r="F12" s="9" t="str">
        <f t="shared" si="5"/>
        <v>-</v>
      </c>
      <c r="G12" s="9" t="str">
        <f t="shared" si="5"/>
        <v>-</v>
      </c>
      <c r="H12" s="9" t="str">
        <f t="shared" si="2"/>
        <v>-</v>
      </c>
      <c r="I12" s="8" t="str">
        <f>I27</f>
        <v>-</v>
      </c>
      <c r="J12" s="8" t="str">
        <f t="shared" si="3"/>
        <v>-</v>
      </c>
      <c r="K12" s="8" t="str">
        <f t="shared" si="3"/>
        <v>-</v>
      </c>
      <c r="M12" s="17"/>
      <c r="N12" s="17"/>
      <c r="O12" s="17"/>
      <c r="P12" s="17"/>
    </row>
    <row r="13" spans="1:16" ht="15" customHeight="1" x14ac:dyDescent="0.2">
      <c r="A13" s="6" t="s">
        <v>4</v>
      </c>
      <c r="B13" s="10">
        <f t="shared" si="4"/>
        <v>1.5858699999999999</v>
      </c>
      <c r="C13" s="10">
        <f t="shared" si="5"/>
        <v>2.8956400000000002</v>
      </c>
      <c r="D13" s="10">
        <f t="shared" si="5"/>
        <v>4.6223700000000001</v>
      </c>
      <c r="E13" s="10">
        <f t="shared" si="5"/>
        <v>1.8694900000000001</v>
      </c>
      <c r="F13" s="10">
        <f t="shared" si="5"/>
        <v>1.2172000000000001</v>
      </c>
      <c r="G13" s="10">
        <f t="shared" si="5"/>
        <v>2.1397900000000001</v>
      </c>
      <c r="H13" s="10">
        <f t="shared" si="2"/>
        <v>2.3235899999999998</v>
      </c>
      <c r="I13" s="10">
        <f>I28</f>
        <v>1.1201000000000001</v>
      </c>
      <c r="J13" s="10">
        <f t="shared" si="3"/>
        <v>3.0917400000000002</v>
      </c>
      <c r="K13" s="10">
        <f t="shared" si="3"/>
        <v>2.2516099999999999</v>
      </c>
      <c r="M13" s="17"/>
      <c r="N13" s="17"/>
      <c r="O13" s="17"/>
      <c r="P13" s="17"/>
    </row>
    <row r="14" spans="1:16" ht="15" customHeight="1" x14ac:dyDescent="0.2">
      <c r="A14" s="6" t="s">
        <v>5</v>
      </c>
      <c r="B14" s="10">
        <f t="shared" si="4"/>
        <v>0.57547999999999999</v>
      </c>
      <c r="C14" s="10">
        <f t="shared" si="5"/>
        <v>0.37312000000000001</v>
      </c>
      <c r="D14" s="10">
        <f t="shared" si="5"/>
        <v>0.20695</v>
      </c>
      <c r="E14" s="10">
        <f t="shared" si="5"/>
        <v>1.22217</v>
      </c>
      <c r="F14" s="10">
        <f t="shared" si="5"/>
        <v>0.94435800000000003</v>
      </c>
      <c r="G14" s="10">
        <f t="shared" si="5"/>
        <v>0.43252499999999999</v>
      </c>
      <c r="H14" s="10">
        <f t="shared" si="2"/>
        <v>0.24041399999999999</v>
      </c>
      <c r="I14" s="10">
        <f>I29</f>
        <v>1.3182700000000001</v>
      </c>
      <c r="J14" s="10">
        <f t="shared" si="3"/>
        <v>0.109288</v>
      </c>
      <c r="K14" s="10">
        <f t="shared" si="3"/>
        <v>6.2287799999999997E-2</v>
      </c>
      <c r="M14" s="17"/>
      <c r="N14" s="17"/>
      <c r="O14" s="17"/>
      <c r="P14" s="17"/>
    </row>
    <row r="15" spans="1:16" ht="13.75" customHeight="1" x14ac:dyDescent="0.2">
      <c r="M15" s="17"/>
      <c r="N15" s="17"/>
      <c r="O15" s="17"/>
      <c r="P15" s="17"/>
    </row>
    <row r="16" spans="1:16" ht="13.75" customHeight="1" x14ac:dyDescent="0.2"/>
    <row r="17" spans="1:11" ht="13.75" customHeight="1" x14ac:dyDescent="0.2"/>
    <row r="18" spans="1:11" ht="29.5" customHeight="1" x14ac:dyDescent="0.35">
      <c r="A18" s="3" t="s">
        <v>9</v>
      </c>
      <c r="F18" s="2"/>
      <c r="G18" s="2"/>
      <c r="H18" s="2"/>
      <c r="I18" s="2"/>
      <c r="J18" s="2"/>
      <c r="K18" s="2"/>
    </row>
    <row r="19" spans="1:11" ht="13.75" customHeight="1" x14ac:dyDescent="0.2">
      <c r="A19" s="5" t="s">
        <v>0</v>
      </c>
      <c r="B19" s="15" t="s">
        <v>24</v>
      </c>
      <c r="C19" s="15" t="s">
        <v>23</v>
      </c>
      <c r="D19" s="15" t="s">
        <v>22</v>
      </c>
      <c r="E19" s="15" t="s">
        <v>21</v>
      </c>
      <c r="F19" s="15" t="s">
        <v>20</v>
      </c>
      <c r="G19" s="15" t="s">
        <v>19</v>
      </c>
      <c r="H19" s="15" t="s">
        <v>18</v>
      </c>
      <c r="I19" s="15" t="s">
        <v>17</v>
      </c>
      <c r="J19" s="15" t="s">
        <v>16</v>
      </c>
      <c r="K19" s="15" t="s">
        <v>15</v>
      </c>
    </row>
    <row r="20" spans="1:11" ht="15" customHeight="1" x14ac:dyDescent="0.2">
      <c r="A20" s="6" t="s">
        <v>11</v>
      </c>
      <c r="B20" s="13"/>
      <c r="C20" s="13"/>
      <c r="D20" s="13"/>
      <c r="E20" s="13"/>
      <c r="F20" s="12"/>
      <c r="G20" s="12"/>
      <c r="H20" s="12"/>
      <c r="I20" s="11">
        <v>93.775357700000001</v>
      </c>
      <c r="J20" s="11">
        <v>159.49720719999999</v>
      </c>
      <c r="K20" s="11">
        <v>205.81046429999998</v>
      </c>
    </row>
    <row r="21" spans="1:11" ht="15" customHeight="1" x14ac:dyDescent="0.2">
      <c r="A21" s="6" t="s">
        <v>12</v>
      </c>
      <c r="B21" s="13"/>
      <c r="C21" s="13"/>
      <c r="D21" s="13"/>
      <c r="E21" s="13"/>
      <c r="F21" s="12"/>
      <c r="G21" s="12"/>
      <c r="H21" s="12"/>
      <c r="I21" s="11">
        <v>13.4305699</v>
      </c>
      <c r="J21" s="11">
        <v>28.1101131</v>
      </c>
      <c r="K21" s="11">
        <v>34.582227699999997</v>
      </c>
    </row>
    <row r="22" spans="1:11" ht="15" customHeight="1" x14ac:dyDescent="0.2">
      <c r="A22" s="6" t="s">
        <v>13</v>
      </c>
      <c r="B22" s="13"/>
      <c r="C22" s="13"/>
      <c r="D22" s="13"/>
      <c r="E22" s="13"/>
      <c r="F22" s="12"/>
      <c r="G22" s="12"/>
      <c r="H22" s="12"/>
      <c r="I22" s="11">
        <v>6.3928998999999997</v>
      </c>
      <c r="J22" s="11">
        <v>18.0057799</v>
      </c>
      <c r="K22" s="11">
        <v>24.623225099999999</v>
      </c>
    </row>
    <row r="23" spans="1:11" ht="15" customHeight="1" x14ac:dyDescent="0.2">
      <c r="A23" s="6" t="s">
        <v>7</v>
      </c>
      <c r="B23" s="13"/>
      <c r="C23" s="13"/>
      <c r="D23" s="13"/>
      <c r="E23" s="13"/>
      <c r="F23" s="12"/>
      <c r="G23" s="12"/>
      <c r="H23" s="12"/>
      <c r="I23" s="11">
        <v>6.8172499999999996</v>
      </c>
      <c r="J23" s="11">
        <v>11.289099999999999</v>
      </c>
      <c r="K23" s="11">
        <v>11.9139</v>
      </c>
    </row>
    <row r="24" spans="1:11" ht="15" customHeight="1" x14ac:dyDescent="0.2">
      <c r="A24" s="6" t="s">
        <v>14</v>
      </c>
      <c r="B24" s="13"/>
      <c r="C24" s="13"/>
      <c r="D24" s="13"/>
      <c r="E24" s="13"/>
      <c r="F24" s="12"/>
      <c r="G24" s="12"/>
      <c r="H24" s="12"/>
      <c r="I24" s="11">
        <v>11.564579900000002</v>
      </c>
      <c r="J24" s="11">
        <v>29.570359800000002</v>
      </c>
      <c r="K24" s="11">
        <v>54.193584899999998</v>
      </c>
    </row>
    <row r="25" spans="1:11" ht="15" customHeight="1" x14ac:dyDescent="0.2">
      <c r="A25" s="6" t="s">
        <v>6</v>
      </c>
      <c r="B25" s="13"/>
      <c r="C25" s="13"/>
      <c r="D25" s="13"/>
      <c r="E25" s="13"/>
      <c r="F25" s="12"/>
      <c r="G25" s="12"/>
      <c r="H25" s="12"/>
      <c r="I25" s="11">
        <v>55.28</v>
      </c>
      <c r="J25" s="11">
        <v>60.891300000000001</v>
      </c>
      <c r="K25" s="11">
        <v>45.435699999999997</v>
      </c>
    </row>
    <row r="26" spans="1:11" ht="15" customHeight="1" x14ac:dyDescent="0.2">
      <c r="A26" s="6" t="s">
        <v>2</v>
      </c>
      <c r="B26" s="13"/>
      <c r="C26" s="13"/>
      <c r="D26" s="13"/>
      <c r="E26" s="13"/>
      <c r="F26" s="12"/>
      <c r="G26" s="12"/>
      <c r="H26" s="12"/>
      <c r="I26" s="11" t="s">
        <v>1</v>
      </c>
      <c r="J26" s="11">
        <v>34</v>
      </c>
      <c r="K26" s="11">
        <v>110</v>
      </c>
    </row>
    <row r="27" spans="1:11" ht="15" customHeight="1" x14ac:dyDescent="0.2">
      <c r="A27" s="6" t="s">
        <v>3</v>
      </c>
      <c r="B27" s="13"/>
      <c r="C27" s="13"/>
      <c r="D27" s="13"/>
      <c r="E27" s="13"/>
      <c r="F27" s="12"/>
      <c r="G27" s="12"/>
      <c r="H27" s="12"/>
      <c r="I27" s="12" t="s">
        <v>1</v>
      </c>
      <c r="J27" s="12" t="s">
        <v>1</v>
      </c>
      <c r="K27" s="12" t="s">
        <v>1</v>
      </c>
    </row>
    <row r="28" spans="1:11" ht="15" customHeight="1" x14ac:dyDescent="0.2">
      <c r="A28" s="6" t="s">
        <v>4</v>
      </c>
      <c r="B28" s="13"/>
      <c r="C28" s="13"/>
      <c r="D28" s="13"/>
      <c r="E28" s="13"/>
      <c r="F28" s="12"/>
      <c r="G28" s="12"/>
      <c r="H28" s="12"/>
      <c r="I28" s="14">
        <v>1.1201000000000001</v>
      </c>
      <c r="J28" s="14">
        <v>3.0917400000000002</v>
      </c>
      <c r="K28" s="14">
        <v>2.2516099999999999</v>
      </c>
    </row>
    <row r="29" spans="1:11" ht="15" customHeight="1" x14ac:dyDescent="0.2">
      <c r="A29" s="6" t="s">
        <v>5</v>
      </c>
      <c r="B29" s="13"/>
      <c r="C29" s="13"/>
      <c r="D29" s="13"/>
      <c r="E29" s="13"/>
      <c r="F29" s="12"/>
      <c r="G29" s="12"/>
      <c r="H29" s="12"/>
      <c r="I29" s="14">
        <v>1.3182700000000001</v>
      </c>
      <c r="J29" s="14">
        <v>0.109288</v>
      </c>
      <c r="K29" s="14">
        <v>6.2287799999999997E-2</v>
      </c>
    </row>
    <row r="30" spans="1:11" ht="13.75" customHeight="1" x14ac:dyDescent="0.2"/>
    <row r="31" spans="1:11" ht="13.75" customHeight="1" x14ac:dyDescent="0.2"/>
    <row r="32" spans="1:11" ht="13.75" customHeight="1" x14ac:dyDescent="0.2"/>
    <row r="33" spans="1:11" ht="29.5" customHeight="1" x14ac:dyDescent="0.35">
      <c r="A33" s="4" t="s">
        <v>10</v>
      </c>
    </row>
    <row r="34" spans="1:11" ht="13.75" customHeight="1" x14ac:dyDescent="0.2">
      <c r="A34" s="5" t="s">
        <v>0</v>
      </c>
      <c r="B34" s="15" t="s">
        <v>24</v>
      </c>
      <c r="C34" s="15" t="s">
        <v>23</v>
      </c>
      <c r="D34" s="15" t="s">
        <v>22</v>
      </c>
      <c r="E34" s="15" t="s">
        <v>21</v>
      </c>
      <c r="F34" s="15" t="s">
        <v>20</v>
      </c>
      <c r="G34" s="15" t="s">
        <v>19</v>
      </c>
      <c r="H34" s="15" t="s">
        <v>18</v>
      </c>
      <c r="I34" s="15" t="s">
        <v>17</v>
      </c>
      <c r="J34" s="15" t="s">
        <v>16</v>
      </c>
      <c r="K34" s="15" t="s">
        <v>15</v>
      </c>
    </row>
    <row r="35" spans="1:11" ht="15" customHeight="1" x14ac:dyDescent="0.2">
      <c r="A35" s="6" t="s">
        <v>11</v>
      </c>
      <c r="B35" s="7">
        <v>4.2908400000000002</v>
      </c>
      <c r="C35" s="7">
        <v>5.4016200000000003</v>
      </c>
      <c r="D35" s="7">
        <v>9.2938700000000001</v>
      </c>
      <c r="E35" s="7">
        <v>15.1472601</v>
      </c>
      <c r="F35" s="7">
        <v>23.8328156</v>
      </c>
      <c r="G35" s="7">
        <v>30.7476175</v>
      </c>
      <c r="H35" s="7">
        <v>52.969241000000004</v>
      </c>
      <c r="I35" s="7">
        <v>24.665977699999999</v>
      </c>
      <c r="J35" s="7" t="s">
        <v>1</v>
      </c>
      <c r="K35" s="7" t="s">
        <v>1</v>
      </c>
    </row>
    <row r="36" spans="1:11" ht="15" customHeight="1" x14ac:dyDescent="0.2">
      <c r="A36" s="6" t="s">
        <v>12</v>
      </c>
      <c r="B36" s="7">
        <v>0.82346149999999996</v>
      </c>
      <c r="C36" s="7">
        <v>0.98094120000000007</v>
      </c>
      <c r="D36" s="7">
        <v>1.1648620000000001</v>
      </c>
      <c r="E36" s="7">
        <v>1.7610558000000001</v>
      </c>
      <c r="F36" s="7">
        <v>3.2957288999999999</v>
      </c>
      <c r="G36" s="7">
        <v>3.1208805000000002</v>
      </c>
      <c r="H36" s="7">
        <v>4.6799166000000003</v>
      </c>
      <c r="I36" s="7">
        <v>1.4907204999999999</v>
      </c>
      <c r="J36" s="7">
        <v>-3.8694999999999999</v>
      </c>
      <c r="K36" s="7">
        <v>-1.3990800000000001</v>
      </c>
    </row>
    <row r="37" spans="1:11" ht="15" customHeight="1" x14ac:dyDescent="0.2">
      <c r="A37" s="6" t="s">
        <v>13</v>
      </c>
      <c r="B37" s="7">
        <v>0.29407099999999997</v>
      </c>
      <c r="C37" s="7">
        <v>0.45172119999999999</v>
      </c>
      <c r="D37" s="7">
        <v>0.86260589999999993</v>
      </c>
      <c r="E37" s="7">
        <v>0.70178529999999995</v>
      </c>
      <c r="F37" s="7">
        <v>1.3863247000000001</v>
      </c>
      <c r="G37" s="7">
        <v>1.3317284</v>
      </c>
      <c r="H37" s="7">
        <v>2.23773</v>
      </c>
      <c r="I37" s="7">
        <v>6.3268000000000005E-2</v>
      </c>
      <c r="J37" s="7">
        <v>-3.8936600000000001</v>
      </c>
      <c r="K37" s="7">
        <v>-1.3990800000000001</v>
      </c>
    </row>
    <row r="38" spans="1:11" ht="15" customHeight="1" x14ac:dyDescent="0.2">
      <c r="A38" s="6" t="s">
        <v>7</v>
      </c>
      <c r="B38" s="7">
        <v>6.8336199999999998</v>
      </c>
      <c r="C38" s="7">
        <v>8.3626199999999997</v>
      </c>
      <c r="D38" s="7">
        <v>9.2804800000000007</v>
      </c>
      <c r="E38" s="7">
        <v>4.6317500000000003</v>
      </c>
      <c r="F38" s="7">
        <v>5.8095600000000003</v>
      </c>
      <c r="G38" s="7">
        <v>4.3311599999999997</v>
      </c>
      <c r="H38" s="7">
        <v>4.2245799999999996</v>
      </c>
      <c r="I38" s="7">
        <v>0.24098</v>
      </c>
      <c r="J38" s="7" t="s">
        <v>1</v>
      </c>
      <c r="K38" s="7">
        <v>-53.62</v>
      </c>
    </row>
    <row r="39" spans="1:11" ht="15" customHeight="1" x14ac:dyDescent="0.2">
      <c r="A39" s="6" t="s">
        <v>14</v>
      </c>
      <c r="B39" s="7">
        <v>0.60887279999999999</v>
      </c>
      <c r="C39" s="7">
        <v>1.0491585999999999</v>
      </c>
      <c r="D39" s="7">
        <v>1.9117644</v>
      </c>
      <c r="E39" s="7">
        <v>2.3135498000000001</v>
      </c>
      <c r="F39" s="7">
        <v>3.6998744000000001</v>
      </c>
      <c r="G39" s="7">
        <v>5.0316027000000005</v>
      </c>
      <c r="H39" s="7">
        <v>7.2693326999999996</v>
      </c>
      <c r="I39" s="7">
        <v>3.9826006999999999</v>
      </c>
      <c r="J39" s="7">
        <v>3.94</v>
      </c>
      <c r="K39" s="7">
        <v>3.93</v>
      </c>
    </row>
    <row r="40" spans="1:11" ht="15" customHeight="1" x14ac:dyDescent="0.2">
      <c r="A40" s="6" t="s">
        <v>6</v>
      </c>
      <c r="B40" s="7">
        <v>48.297600000000003</v>
      </c>
      <c r="C40" s="7">
        <v>43.055599999999998</v>
      </c>
      <c r="D40" s="7">
        <v>45.120899999999999</v>
      </c>
      <c r="E40" s="7">
        <v>30.3337</v>
      </c>
      <c r="F40" s="7">
        <v>37.469499999999996</v>
      </c>
      <c r="G40" s="7">
        <v>26.467300000000002</v>
      </c>
      <c r="H40" s="7">
        <v>30.783200000000001</v>
      </c>
      <c r="I40" s="7">
        <v>1.5886100000000001</v>
      </c>
      <c r="J40" s="7">
        <v>-0.98731999999999998</v>
      </c>
      <c r="K40" s="7">
        <v>-0.35603000000000001</v>
      </c>
    </row>
    <row r="41" spans="1:11" ht="15" customHeight="1" x14ac:dyDescent="0.2">
      <c r="A41" s="6" t="s">
        <v>2</v>
      </c>
      <c r="B41" s="7">
        <v>22</v>
      </c>
      <c r="C41" s="7">
        <v>35</v>
      </c>
      <c r="D41" s="7">
        <v>33</v>
      </c>
      <c r="E41" s="7" t="s">
        <v>1</v>
      </c>
      <c r="F41" s="7" t="s">
        <v>1</v>
      </c>
      <c r="G41" s="7" t="s">
        <v>1</v>
      </c>
      <c r="H41" s="7">
        <v>14</v>
      </c>
      <c r="I41" s="7" t="s">
        <v>1</v>
      </c>
      <c r="J41" s="7" t="s">
        <v>1</v>
      </c>
      <c r="K41" s="7" t="s">
        <v>1</v>
      </c>
    </row>
    <row r="42" spans="1:11" ht="15" customHeight="1" x14ac:dyDescent="0.2">
      <c r="A42" s="6" t="s">
        <v>3</v>
      </c>
      <c r="B42" s="7" t="s">
        <v>1</v>
      </c>
      <c r="C42" s="7" t="s">
        <v>1</v>
      </c>
      <c r="D42" s="7" t="s">
        <v>1</v>
      </c>
      <c r="E42" s="7" t="s">
        <v>1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 t="s">
        <v>1</v>
      </c>
    </row>
    <row r="43" spans="1:11" ht="15" customHeight="1" x14ac:dyDescent="0.2">
      <c r="A43" s="6" t="s">
        <v>4</v>
      </c>
      <c r="B43" s="10">
        <v>1.5858699999999999</v>
      </c>
      <c r="C43" s="10">
        <v>2.8956400000000002</v>
      </c>
      <c r="D43" s="10">
        <v>4.6223700000000001</v>
      </c>
      <c r="E43" s="10">
        <v>1.8694900000000001</v>
      </c>
      <c r="F43" s="10">
        <v>1.2172000000000001</v>
      </c>
      <c r="G43" s="10">
        <v>2.1397900000000001</v>
      </c>
      <c r="H43" s="10">
        <v>2.3235899999999998</v>
      </c>
      <c r="I43" s="10">
        <v>16.545200000000001</v>
      </c>
      <c r="J43" s="10">
        <v>22.986999999999998</v>
      </c>
      <c r="K43" s="10">
        <v>42.986400000000003</v>
      </c>
    </row>
    <row r="44" spans="1:11" ht="15" customHeight="1" x14ac:dyDescent="0.2">
      <c r="A44" s="6" t="s">
        <v>5</v>
      </c>
      <c r="B44" s="10">
        <v>0.57547999999999999</v>
      </c>
      <c r="C44" s="10">
        <v>0.37312000000000001</v>
      </c>
      <c r="D44" s="10">
        <v>0.20695</v>
      </c>
      <c r="E44" s="10">
        <v>1.22217</v>
      </c>
      <c r="F44" s="10">
        <v>0.94435800000000003</v>
      </c>
      <c r="G44" s="10">
        <v>0.43252499999999999</v>
      </c>
      <c r="H44" s="10">
        <v>0.24041399999999999</v>
      </c>
      <c r="I44" s="10">
        <v>1.9546399999999998E-2</v>
      </c>
      <c r="J44" s="10">
        <v>3.79241E-4</v>
      </c>
      <c r="K44" s="10">
        <v>3.80591E-4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Volante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Sandeep Patel</cp:lastModifiedBy>
  <cp:revision>3</cp:revision>
  <cp:lastPrinted>2020-07-16T06:47:10Z</cp:lastPrinted>
  <dcterms:created xsi:type="dcterms:W3CDTF">2020-07-16T06:39:14Z</dcterms:created>
  <dcterms:modified xsi:type="dcterms:W3CDTF">2024-07-22T15:43:45Z</dcterms:modified>
  <cp:category/>
  <dc:language>en-IN</dc:language>
</cp:coreProperties>
</file>