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hiraj\Investment\Basic\Research on Equity returns\India Business History\Companies Past Data\"/>
    </mc:Choice>
  </mc:AlternateContent>
  <bookViews>
    <workbookView xWindow="240" yWindow="75" windowWidth="20115" windowHeight="7995" activeTab="1"/>
  </bookViews>
  <sheets>
    <sheet name="Dabur 1991 onwards BSE Monthly " sheetId="9" r:id="rId1"/>
    <sheet name="Dabur Past 94" sheetId="1" r:id="rId2"/>
    <sheet name="BSE Sensex Daily" sheetId="2" r:id="rId3"/>
  </sheets>
  <externalReferences>
    <externalReference r:id="rId4"/>
  </externalReferences>
  <definedNames>
    <definedName name="_xlnm._FilterDatabase" localSheetId="2" hidden="1">'BSE Sensex Daily'!$A$1:$F$9449</definedName>
    <definedName name="_xlnm._FilterDatabase" localSheetId="0" hidden="1">'Dabur 1991 onwards BSE Monthly '!$A$1:$M$298</definedName>
    <definedName name="_xlnm._FilterDatabase" localSheetId="1" hidden="1">'Dabur Past 94'!$I$43:$N$69</definedName>
    <definedName name="_Order1" hidden="1">255</definedName>
    <definedName name="gff">'[1]Denierwise pdn'!#REF!</definedName>
    <definedName name="NAME">'[1]Denierwise pdn'!#REF!</definedName>
    <definedName name="PRICE">'[1]Denierwise pdn'!#REF!</definedName>
    <definedName name="RiskAutoStopPercChange">1.5</definedName>
    <definedName name="RiskCollectDistributionSamples">0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TRUE</definedName>
    <definedName name="RiskNumIterations">500</definedName>
    <definedName name="RiskNumSimulations">2</definedName>
    <definedName name="RiskPauseOnError">FALSE</definedName>
    <definedName name="RiskRealTimeResults">TRUE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TRUE</definedName>
    <definedName name="RiskUseMultipleCPUs">FALSE</definedName>
    <definedName name="Transaction">#REF!</definedName>
    <definedName name="TS">'[1]Denierwise pdn'!#REF!</definedName>
  </definedNames>
  <calcPr calcId="152511"/>
</workbook>
</file>

<file path=xl/calcChain.xml><?xml version="1.0" encoding="utf-8"?>
<calcChain xmlns="http://schemas.openxmlformats.org/spreadsheetml/2006/main">
  <c r="N45" i="1" l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45" i="1"/>
  <c r="P3" i="1"/>
  <c r="N3" i="1"/>
  <c r="O3" i="1" s="1"/>
  <c r="L38" i="1"/>
  <c r="AD38" i="1" s="1"/>
  <c r="H38" i="1"/>
  <c r="AJ38" i="1" s="1"/>
  <c r="A38" i="1"/>
  <c r="F8" i="1"/>
  <c r="AJ35" i="1"/>
  <c r="H37" i="1"/>
  <c r="AJ37" i="1" s="1"/>
  <c r="H36" i="1"/>
  <c r="AJ36" i="1" s="1"/>
  <c r="H35" i="1"/>
  <c r="H34" i="1"/>
  <c r="AJ34" i="1" s="1"/>
  <c r="Z28" i="1" l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AB5" i="1"/>
  <c r="AB6" i="1" s="1"/>
  <c r="AB7" i="1" s="1"/>
  <c r="AB8" i="1" s="1"/>
  <c r="AB9" i="1" s="1"/>
  <c r="Z2" i="1"/>
  <c r="Y2" i="1"/>
  <c r="W38" i="1" l="1"/>
  <c r="AH38" i="1" s="1"/>
  <c r="W34" i="1"/>
  <c r="AH34" i="1" s="1"/>
  <c r="W37" i="1"/>
  <c r="AH37" i="1" s="1"/>
  <c r="W35" i="1"/>
  <c r="AH35" i="1" s="1"/>
  <c r="W36" i="1"/>
  <c r="AH36" i="1" s="1"/>
  <c r="AB10" i="1"/>
  <c r="AB11" i="1" s="1"/>
  <c r="AB12" i="1" s="1"/>
  <c r="AB13" i="1" s="1"/>
  <c r="M4" i="1"/>
  <c r="N4" i="1"/>
  <c r="O4" i="1" s="1"/>
  <c r="P4" i="1"/>
  <c r="Q4" i="1"/>
  <c r="M5" i="1"/>
  <c r="N5" i="1"/>
  <c r="O5" i="1" s="1"/>
  <c r="P5" i="1"/>
  <c r="Q5" i="1"/>
  <c r="M6" i="1"/>
  <c r="N6" i="1"/>
  <c r="O6" i="1" s="1"/>
  <c r="P6" i="1"/>
  <c r="Q6" i="1"/>
  <c r="M7" i="1"/>
  <c r="N7" i="1"/>
  <c r="O7" i="1" s="1"/>
  <c r="P7" i="1"/>
  <c r="Q7" i="1"/>
  <c r="M8" i="1"/>
  <c r="N8" i="1"/>
  <c r="O8" i="1" s="1"/>
  <c r="P8" i="1"/>
  <c r="Q8" i="1"/>
  <c r="M9" i="1"/>
  <c r="N9" i="1"/>
  <c r="O9" i="1" s="1"/>
  <c r="P9" i="1"/>
  <c r="Q9" i="1"/>
  <c r="M10" i="1"/>
  <c r="N10" i="1"/>
  <c r="O10" i="1" s="1"/>
  <c r="P10" i="1"/>
  <c r="Q10" i="1"/>
  <c r="M11" i="1"/>
  <c r="N11" i="1"/>
  <c r="O11" i="1" s="1"/>
  <c r="P11" i="1"/>
  <c r="Q11" i="1"/>
  <c r="M12" i="1"/>
  <c r="N12" i="1"/>
  <c r="O12" i="1" s="1"/>
  <c r="P12" i="1"/>
  <c r="Q12" i="1"/>
  <c r="M13" i="1"/>
  <c r="N13" i="1"/>
  <c r="O13" i="1" s="1"/>
  <c r="P13" i="1"/>
  <c r="Q13" i="1"/>
  <c r="M14" i="1"/>
  <c r="N14" i="1"/>
  <c r="O14" i="1" s="1"/>
  <c r="P14" i="1"/>
  <c r="Q14" i="1"/>
  <c r="M15" i="1"/>
  <c r="N15" i="1"/>
  <c r="O15" i="1" s="1"/>
  <c r="P15" i="1"/>
  <c r="Q15" i="1"/>
  <c r="M16" i="1"/>
  <c r="N16" i="1"/>
  <c r="O16" i="1" s="1"/>
  <c r="P16" i="1"/>
  <c r="Q16" i="1"/>
  <c r="M17" i="1"/>
  <c r="N17" i="1"/>
  <c r="O17" i="1"/>
  <c r="P17" i="1"/>
  <c r="Q17" i="1"/>
  <c r="M18" i="1"/>
  <c r="N18" i="1"/>
  <c r="O18" i="1" s="1"/>
  <c r="P18" i="1"/>
  <c r="Q18" i="1"/>
  <c r="M19" i="1"/>
  <c r="N19" i="1"/>
  <c r="O19" i="1" s="1"/>
  <c r="P19" i="1"/>
  <c r="Q19" i="1"/>
  <c r="M20" i="1"/>
  <c r="N20" i="1"/>
  <c r="O20" i="1" s="1"/>
  <c r="P20" i="1"/>
  <c r="Q20" i="1"/>
  <c r="M21" i="1"/>
  <c r="N21" i="1"/>
  <c r="O21" i="1" s="1"/>
  <c r="P21" i="1"/>
  <c r="Q21" i="1"/>
  <c r="M22" i="1"/>
  <c r="N22" i="1"/>
  <c r="O22" i="1"/>
  <c r="P22" i="1"/>
  <c r="Q22" i="1"/>
  <c r="M23" i="1"/>
  <c r="N23" i="1"/>
  <c r="O23" i="1" s="1"/>
  <c r="P23" i="1"/>
  <c r="Q23" i="1"/>
  <c r="M24" i="1"/>
  <c r="N24" i="1"/>
  <c r="O24" i="1" s="1"/>
  <c r="P24" i="1"/>
  <c r="Q24" i="1"/>
  <c r="M25" i="1"/>
  <c r="N25" i="1"/>
  <c r="O25" i="1" s="1"/>
  <c r="P25" i="1"/>
  <c r="Q25" i="1"/>
  <c r="M26" i="1"/>
  <c r="N26" i="1"/>
  <c r="O26" i="1" s="1"/>
  <c r="P26" i="1"/>
  <c r="Q26" i="1"/>
  <c r="M27" i="1"/>
  <c r="N27" i="1"/>
  <c r="O27" i="1" s="1"/>
  <c r="P27" i="1"/>
  <c r="Q27" i="1"/>
  <c r="M28" i="1"/>
  <c r="N28" i="1"/>
  <c r="O28" i="1" s="1"/>
  <c r="P28" i="1"/>
  <c r="Q28" i="1"/>
  <c r="P38" i="1" l="1"/>
  <c r="AA38" i="1" s="1"/>
  <c r="O38" i="1"/>
  <c r="Z38" i="1" s="1"/>
  <c r="AB14" i="1"/>
  <c r="AB15" i="1" s="1"/>
  <c r="AB16" i="1" s="1"/>
  <c r="AB17" i="1" s="1"/>
  <c r="AB18" i="1" s="1"/>
  <c r="O37" i="1"/>
  <c r="O34" i="1"/>
  <c r="L37" i="1"/>
  <c r="L34" i="1"/>
  <c r="V4" i="1"/>
  <c r="U4" i="1"/>
  <c r="T4" i="1"/>
  <c r="AB19" i="1" l="1"/>
  <c r="AB20" i="1" s="1"/>
  <c r="AB21" i="1" s="1"/>
  <c r="AB22" i="1" s="1"/>
  <c r="AB23" i="1" s="1"/>
  <c r="AB24" i="1" s="1"/>
  <c r="AB25" i="1" s="1"/>
  <c r="AB26" i="1" s="1"/>
  <c r="AB27" i="1" s="1"/>
  <c r="AB28" i="1" s="1"/>
  <c r="V10" i="1"/>
  <c r="T7" i="1"/>
  <c r="V8" i="1"/>
  <c r="L36" i="1"/>
  <c r="V11" i="1"/>
  <c r="V13" i="1"/>
  <c r="V12" i="1"/>
  <c r="V15" i="1"/>
  <c r="V16" i="1"/>
  <c r="V20" i="1"/>
  <c r="V19" i="1"/>
  <c r="V18" i="1"/>
  <c r="V17" i="1"/>
  <c r="V14" i="1"/>
  <c r="V9" i="1"/>
  <c r="V7" i="1"/>
  <c r="V6" i="1"/>
  <c r="V2" i="1"/>
  <c r="V22" i="1"/>
  <c r="V21" i="1"/>
  <c r="V23" i="1"/>
  <c r="V24" i="1"/>
  <c r="V25" i="1"/>
  <c r="V26" i="1"/>
  <c r="V27" i="1"/>
  <c r="V28" i="1"/>
  <c r="V5" i="1"/>
  <c r="V38" i="1" l="1"/>
  <c r="AI38" i="1" s="1"/>
  <c r="V34" i="1"/>
  <c r="AI34" i="1" s="1"/>
  <c r="V36" i="1"/>
  <c r="AI36" i="1" s="1"/>
  <c r="V35" i="1"/>
  <c r="AI35" i="1" s="1"/>
  <c r="V37" i="1"/>
  <c r="AI37" i="1" s="1"/>
  <c r="U7" i="1"/>
  <c r="D4" i="1"/>
  <c r="S4" i="1"/>
  <c r="Z4" i="1"/>
  <c r="AC4" i="1" s="1"/>
  <c r="AF4" i="1"/>
  <c r="AG4" i="1" s="1"/>
  <c r="D5" i="1"/>
  <c r="S5" i="1"/>
  <c r="T5" i="1"/>
  <c r="Z5" i="1"/>
  <c r="AC5" i="1" s="1"/>
  <c r="AE5" i="1" s="1"/>
  <c r="AF5" i="1"/>
  <c r="AG5" i="1"/>
  <c r="S6" i="1"/>
  <c r="T6" i="1"/>
  <c r="Z6" i="1"/>
  <c r="AC6" i="1" s="1"/>
  <c r="AE6" i="1" s="1"/>
  <c r="AF6" i="1"/>
  <c r="AG6" i="1"/>
  <c r="S7" i="1"/>
  <c r="Z7" i="1"/>
  <c r="AD7" i="1"/>
  <c r="AF7" i="1"/>
  <c r="AG7" i="1"/>
  <c r="D8" i="1"/>
  <c r="S8" i="1"/>
  <c r="S34" i="1" s="1"/>
  <c r="T8" i="1"/>
  <c r="Z8" i="1"/>
  <c r="AC8" i="1" s="1"/>
  <c r="AE8" i="1" s="1"/>
  <c r="AF8" i="1"/>
  <c r="AG8" i="1"/>
  <c r="D9" i="1"/>
  <c r="S9" i="1"/>
  <c r="T9" i="1"/>
  <c r="Z9" i="1"/>
  <c r="AD9" i="1"/>
  <c r="AF9" i="1"/>
  <c r="AG9" i="1"/>
  <c r="D10" i="1"/>
  <c r="S10" i="1"/>
  <c r="Z10" i="1"/>
  <c r="AD10" i="1"/>
  <c r="AF10" i="1"/>
  <c r="AG10" i="1"/>
  <c r="D11" i="1"/>
  <c r="S11" i="1"/>
  <c r="Z11" i="1"/>
  <c r="AD11" i="1"/>
  <c r="AF11" i="1"/>
  <c r="AG11" i="1"/>
  <c r="D12" i="1"/>
  <c r="U12" i="1"/>
  <c r="S12" i="1"/>
  <c r="Z12" i="1"/>
  <c r="AD12" i="1"/>
  <c r="AF12" i="1"/>
  <c r="AG12" i="1"/>
  <c r="D13" i="1"/>
  <c r="U13" i="1"/>
  <c r="S13" i="1"/>
  <c r="T13" i="1"/>
  <c r="Z13" i="1"/>
  <c r="AF13" i="1"/>
  <c r="AG13" i="1"/>
  <c r="D14" i="1"/>
  <c r="U14" i="1"/>
  <c r="S14" i="1"/>
  <c r="T14" i="1"/>
  <c r="Z14" i="1"/>
  <c r="AF14" i="1"/>
  <c r="AG14" i="1"/>
  <c r="D15" i="1"/>
  <c r="U15" i="1"/>
  <c r="S15" i="1"/>
  <c r="T15" i="1"/>
  <c r="Z15" i="1"/>
  <c r="AF15" i="1"/>
  <c r="AG15" i="1"/>
  <c r="D16" i="1"/>
  <c r="U16" i="1"/>
  <c r="S16" i="1"/>
  <c r="T16" i="1"/>
  <c r="Z16" i="1"/>
  <c r="AF16" i="1"/>
  <c r="AG16" i="1"/>
  <c r="D17" i="1"/>
  <c r="S17" i="1"/>
  <c r="T17" i="1"/>
  <c r="Z17" i="1"/>
  <c r="AF17" i="1"/>
  <c r="AG17" i="1"/>
  <c r="D18" i="1"/>
  <c r="T18" i="1"/>
  <c r="S18" i="1"/>
  <c r="Z18" i="1"/>
  <c r="AF18" i="1"/>
  <c r="AG18" i="1" s="1"/>
  <c r="D19" i="1"/>
  <c r="S19" i="1"/>
  <c r="T19" i="1"/>
  <c r="Z19" i="1"/>
  <c r="AF19" i="1"/>
  <c r="AG19" i="1"/>
  <c r="D20" i="1"/>
  <c r="S20" i="1"/>
  <c r="T20" i="1"/>
  <c r="Z20" i="1"/>
  <c r="AF20" i="1"/>
  <c r="AG20" i="1"/>
  <c r="D21" i="1"/>
  <c r="U21" i="1"/>
  <c r="S21" i="1"/>
  <c r="T21" i="1"/>
  <c r="Z21" i="1"/>
  <c r="AF21" i="1"/>
  <c r="AG21" i="1"/>
  <c r="D22" i="1"/>
  <c r="S22" i="1"/>
  <c r="T22" i="1"/>
  <c r="Z22" i="1"/>
  <c r="AF22" i="1"/>
  <c r="AG22" i="1"/>
  <c r="D23" i="1"/>
  <c r="U23" i="1"/>
  <c r="S23" i="1"/>
  <c r="T23" i="1"/>
  <c r="Z23" i="1"/>
  <c r="AF23" i="1"/>
  <c r="AG23" i="1"/>
  <c r="D24" i="1"/>
  <c r="U24" i="1"/>
  <c r="S24" i="1"/>
  <c r="Z24" i="1"/>
  <c r="AF24" i="1"/>
  <c r="AG24" i="1"/>
  <c r="D25" i="1"/>
  <c r="S25" i="1"/>
  <c r="Z25" i="1"/>
  <c r="AF25" i="1"/>
  <c r="AG25" i="1"/>
  <c r="D26" i="1"/>
  <c r="S26" i="1"/>
  <c r="Z26" i="1"/>
  <c r="AF26" i="1"/>
  <c r="AG26" i="1"/>
  <c r="D27" i="1"/>
  <c r="Z27" i="1"/>
  <c r="AF27" i="1"/>
  <c r="AG27" i="1"/>
  <c r="D28" i="1"/>
  <c r="AF28" i="1"/>
  <c r="AG28" i="1" s="1"/>
  <c r="AG32" i="1" l="1"/>
  <c r="P36" i="1"/>
  <c r="S35" i="1"/>
  <c r="P35" i="1"/>
  <c r="P34" i="1"/>
  <c r="P37" i="1"/>
  <c r="AC13" i="1"/>
  <c r="AE13" i="1" s="1"/>
  <c r="AD14" i="1"/>
  <c r="AD15" i="1"/>
  <c r="AC14" i="1"/>
  <c r="AE14" i="1" s="1"/>
  <c r="AC11" i="1"/>
  <c r="AE11" i="1" s="1"/>
  <c r="AC9" i="1"/>
  <c r="AE9" i="1" s="1"/>
  <c r="AD6" i="1"/>
  <c r="AD4" i="1"/>
  <c r="AE4" i="1" s="1"/>
  <c r="AD13" i="1"/>
  <c r="AC12" i="1"/>
  <c r="AE12" i="1" s="1"/>
  <c r="AC10" i="1"/>
  <c r="AE10" i="1" s="1"/>
  <c r="AD8" i="1"/>
  <c r="AC7" i="1"/>
  <c r="AE7" i="1" s="1"/>
  <c r="AD5" i="1"/>
  <c r="U10" i="1"/>
  <c r="U8" i="1"/>
  <c r="T12" i="1"/>
  <c r="T11" i="1"/>
  <c r="U19" i="1"/>
  <c r="U17" i="1"/>
  <c r="T10" i="1"/>
  <c r="U9" i="1"/>
  <c r="U5" i="1"/>
  <c r="U11" i="1"/>
  <c r="U6" i="1"/>
  <c r="U20" i="1"/>
  <c r="U18" i="1"/>
  <c r="T24" i="1"/>
  <c r="S27" i="1"/>
  <c r="U22" i="1"/>
  <c r="S28" i="1"/>
  <c r="T26" i="1"/>
  <c r="T27" i="1"/>
  <c r="S37" i="1" l="1"/>
  <c r="S38" i="1"/>
  <c r="AE38" i="1" s="1"/>
  <c r="U34" i="1"/>
  <c r="T35" i="1"/>
  <c r="T34" i="1"/>
  <c r="S36" i="1"/>
  <c r="U35" i="1"/>
  <c r="AC15" i="1"/>
  <c r="AE15" i="1" s="1"/>
  <c r="AD16" i="1"/>
  <c r="AC16" i="1"/>
  <c r="AE16" i="1" s="1"/>
  <c r="U26" i="1"/>
  <c r="U25" i="1"/>
  <c r="T25" i="1"/>
  <c r="T28" i="1"/>
  <c r="T38" i="1" s="1"/>
  <c r="AB38" i="1" s="1"/>
  <c r="U28" i="1"/>
  <c r="U27" i="1"/>
  <c r="U38" i="1" l="1"/>
  <c r="AF38" i="1" s="1"/>
  <c r="O36" i="1"/>
  <c r="T37" i="1"/>
  <c r="U36" i="1"/>
  <c r="T36" i="1"/>
  <c r="U37" i="1"/>
  <c r="AC17" i="1"/>
  <c r="AE17" i="1" s="1"/>
  <c r="AD17" i="1"/>
  <c r="AD18" i="1" l="1"/>
  <c r="AC18" i="1"/>
  <c r="AE18" i="1" l="1"/>
  <c r="AD20" i="1"/>
  <c r="AC20" i="1"/>
  <c r="AE20" i="1" s="1"/>
  <c r="AD19" i="1"/>
  <c r="AC19" i="1"/>
  <c r="AE19" i="1" s="1"/>
  <c r="AC21" i="1" l="1"/>
  <c r="AE21" i="1" s="1"/>
  <c r="AD21" i="1"/>
  <c r="AD22" i="1" l="1"/>
  <c r="AC22" i="1"/>
  <c r="AE22" i="1" s="1"/>
  <c r="AC23" i="1" l="1"/>
  <c r="AE23" i="1" s="1"/>
  <c r="AD23" i="1"/>
  <c r="AC24" i="1" l="1"/>
  <c r="AE24" i="1" s="1"/>
  <c r="AD24" i="1"/>
  <c r="AD37" i="1"/>
  <c r="AD36" i="1"/>
  <c r="L35" i="1"/>
  <c r="AD35" i="1" s="1"/>
  <c r="AD34" i="1"/>
  <c r="A35" i="1"/>
  <c r="A36" i="1"/>
  <c r="A37" i="1"/>
  <c r="A34" i="1"/>
  <c r="AC25" i="1" l="1"/>
  <c r="AE25" i="1" s="1"/>
  <c r="AD25" i="1"/>
  <c r="D9508" i="2"/>
  <c r="C9508" i="2"/>
  <c r="D9507" i="2"/>
  <c r="C9507" i="2"/>
  <c r="D9506" i="2"/>
  <c r="C9506" i="2"/>
  <c r="D9505" i="2"/>
  <c r="C9505" i="2"/>
  <c r="D9504" i="2"/>
  <c r="C9504" i="2"/>
  <c r="D9503" i="2"/>
  <c r="C9503" i="2"/>
  <c r="D9502" i="2"/>
  <c r="C9502" i="2"/>
  <c r="D9501" i="2"/>
  <c r="C9501" i="2"/>
  <c r="D9500" i="2"/>
  <c r="C9500" i="2"/>
  <c r="D9499" i="2"/>
  <c r="C9499" i="2"/>
  <c r="D9498" i="2"/>
  <c r="C9498" i="2"/>
  <c r="D9497" i="2"/>
  <c r="C9497" i="2"/>
  <c r="D9496" i="2"/>
  <c r="C9496" i="2"/>
  <c r="D9495" i="2"/>
  <c r="C9495" i="2"/>
  <c r="D9494" i="2"/>
  <c r="C9494" i="2"/>
  <c r="D9493" i="2"/>
  <c r="C9493" i="2"/>
  <c r="D9492" i="2"/>
  <c r="C9492" i="2"/>
  <c r="D9491" i="2"/>
  <c r="C9491" i="2"/>
  <c r="D9490" i="2"/>
  <c r="C9490" i="2"/>
  <c r="D9489" i="2"/>
  <c r="C9489" i="2"/>
  <c r="D9488" i="2"/>
  <c r="C9488" i="2"/>
  <c r="D9487" i="2"/>
  <c r="C9487" i="2"/>
  <c r="D9486" i="2"/>
  <c r="C9486" i="2"/>
  <c r="D9485" i="2"/>
  <c r="C9485" i="2"/>
  <c r="D9484" i="2"/>
  <c r="C9484" i="2"/>
  <c r="D9483" i="2"/>
  <c r="C9483" i="2"/>
  <c r="D9482" i="2"/>
  <c r="C9482" i="2"/>
  <c r="D9481" i="2"/>
  <c r="C9481" i="2"/>
  <c r="D9480" i="2"/>
  <c r="C9480" i="2"/>
  <c r="D9479" i="2"/>
  <c r="C9479" i="2"/>
  <c r="D9478" i="2"/>
  <c r="C9478" i="2"/>
  <c r="D9477" i="2"/>
  <c r="C9477" i="2"/>
  <c r="D9476" i="2"/>
  <c r="C9476" i="2"/>
  <c r="D9475" i="2"/>
  <c r="C9475" i="2"/>
  <c r="D9474" i="2"/>
  <c r="C9474" i="2"/>
  <c r="D9473" i="2"/>
  <c r="C9473" i="2"/>
  <c r="D9472" i="2"/>
  <c r="C9472" i="2"/>
  <c r="D9471" i="2"/>
  <c r="C9471" i="2"/>
  <c r="D9470" i="2"/>
  <c r="C9470" i="2"/>
  <c r="D9469" i="2"/>
  <c r="C9469" i="2"/>
  <c r="D9468" i="2"/>
  <c r="C9468" i="2"/>
  <c r="D9467" i="2"/>
  <c r="C9467" i="2"/>
  <c r="D9466" i="2"/>
  <c r="C9466" i="2"/>
  <c r="D9465" i="2"/>
  <c r="C9465" i="2"/>
  <c r="D9464" i="2"/>
  <c r="C9464" i="2"/>
  <c r="D9463" i="2"/>
  <c r="C9463" i="2"/>
  <c r="D9462" i="2"/>
  <c r="C9462" i="2"/>
  <c r="D9461" i="2"/>
  <c r="C9461" i="2"/>
  <c r="D9460" i="2"/>
  <c r="C9460" i="2"/>
  <c r="D9459" i="2"/>
  <c r="C9459" i="2"/>
  <c r="D9458" i="2"/>
  <c r="C9458" i="2"/>
  <c r="D9457" i="2"/>
  <c r="C9457" i="2"/>
  <c r="D9456" i="2"/>
  <c r="C9456" i="2"/>
  <c r="D9455" i="2"/>
  <c r="C9455" i="2"/>
  <c r="D9454" i="2"/>
  <c r="C9454" i="2"/>
  <c r="D9453" i="2"/>
  <c r="C9453" i="2"/>
  <c r="D9452" i="2"/>
  <c r="C9452" i="2"/>
  <c r="D9451" i="2"/>
  <c r="C9451" i="2"/>
  <c r="D9450" i="2"/>
  <c r="C9450" i="2"/>
  <c r="D9449" i="2"/>
  <c r="C9449" i="2"/>
  <c r="D9448" i="2"/>
  <c r="C9448" i="2"/>
  <c r="D9447" i="2"/>
  <c r="C9447" i="2"/>
  <c r="D9446" i="2"/>
  <c r="C9446" i="2"/>
  <c r="D9445" i="2"/>
  <c r="C9445" i="2"/>
  <c r="D9444" i="2"/>
  <c r="C9444" i="2"/>
  <c r="D9443" i="2"/>
  <c r="C9443" i="2"/>
  <c r="D9442" i="2"/>
  <c r="C9442" i="2"/>
  <c r="D9441" i="2"/>
  <c r="C9441" i="2"/>
  <c r="D9440" i="2"/>
  <c r="C9440" i="2"/>
  <c r="D9439" i="2"/>
  <c r="C9439" i="2"/>
  <c r="D9438" i="2"/>
  <c r="C9438" i="2"/>
  <c r="D9437" i="2"/>
  <c r="C9437" i="2"/>
  <c r="D9436" i="2"/>
  <c r="C9436" i="2"/>
  <c r="D9435" i="2"/>
  <c r="C9435" i="2"/>
  <c r="D9434" i="2"/>
  <c r="C9434" i="2"/>
  <c r="D9433" i="2"/>
  <c r="C9433" i="2"/>
  <c r="D9432" i="2"/>
  <c r="C9432" i="2"/>
  <c r="D9431" i="2"/>
  <c r="C9431" i="2"/>
  <c r="D9430" i="2"/>
  <c r="C9430" i="2"/>
  <c r="D9429" i="2"/>
  <c r="C9429" i="2"/>
  <c r="D9428" i="2"/>
  <c r="C9428" i="2"/>
  <c r="D9427" i="2"/>
  <c r="C9427" i="2"/>
  <c r="D9426" i="2"/>
  <c r="C9426" i="2"/>
  <c r="D9425" i="2"/>
  <c r="C9425" i="2"/>
  <c r="D9424" i="2"/>
  <c r="C9424" i="2"/>
  <c r="D9423" i="2"/>
  <c r="C9423" i="2"/>
  <c r="D9422" i="2"/>
  <c r="C9422" i="2"/>
  <c r="D9421" i="2"/>
  <c r="C9421" i="2"/>
  <c r="D9420" i="2"/>
  <c r="C9420" i="2"/>
  <c r="D9419" i="2"/>
  <c r="C9419" i="2"/>
  <c r="D9418" i="2"/>
  <c r="C9418" i="2"/>
  <c r="D9417" i="2"/>
  <c r="C9417" i="2"/>
  <c r="D9416" i="2"/>
  <c r="C9416" i="2"/>
  <c r="D9415" i="2"/>
  <c r="C9415" i="2"/>
  <c r="D9414" i="2"/>
  <c r="C9414" i="2"/>
  <c r="D9413" i="2"/>
  <c r="C9413" i="2"/>
  <c r="D9412" i="2"/>
  <c r="C9412" i="2"/>
  <c r="D9411" i="2"/>
  <c r="C9411" i="2"/>
  <c r="D9410" i="2"/>
  <c r="C9410" i="2"/>
  <c r="D9409" i="2"/>
  <c r="C9409" i="2"/>
  <c r="D9408" i="2"/>
  <c r="C9408" i="2"/>
  <c r="D9407" i="2"/>
  <c r="C9407" i="2"/>
  <c r="D9406" i="2"/>
  <c r="C9406" i="2"/>
  <c r="D9405" i="2"/>
  <c r="C9405" i="2"/>
  <c r="D9404" i="2"/>
  <c r="C9404" i="2"/>
  <c r="D9403" i="2"/>
  <c r="C9403" i="2"/>
  <c r="D9402" i="2"/>
  <c r="C9402" i="2"/>
  <c r="D9401" i="2"/>
  <c r="C9401" i="2"/>
  <c r="D9400" i="2"/>
  <c r="C9400" i="2"/>
  <c r="D9399" i="2"/>
  <c r="C9399" i="2"/>
  <c r="D9398" i="2"/>
  <c r="C9398" i="2"/>
  <c r="D9397" i="2"/>
  <c r="C9397" i="2"/>
  <c r="D9396" i="2"/>
  <c r="C9396" i="2"/>
  <c r="D9395" i="2"/>
  <c r="C9395" i="2"/>
  <c r="D9394" i="2"/>
  <c r="C9394" i="2"/>
  <c r="D9393" i="2"/>
  <c r="C9393" i="2"/>
  <c r="D9392" i="2"/>
  <c r="C9392" i="2"/>
  <c r="D9391" i="2"/>
  <c r="C9391" i="2"/>
  <c r="D9390" i="2"/>
  <c r="C9390" i="2"/>
  <c r="D9389" i="2"/>
  <c r="C9389" i="2"/>
  <c r="D9388" i="2"/>
  <c r="C9388" i="2"/>
  <c r="D9387" i="2"/>
  <c r="C9387" i="2"/>
  <c r="D9386" i="2"/>
  <c r="C9386" i="2"/>
  <c r="D9385" i="2"/>
  <c r="C9385" i="2"/>
  <c r="D9384" i="2"/>
  <c r="C9384" i="2"/>
  <c r="D9383" i="2"/>
  <c r="C9383" i="2"/>
  <c r="D9382" i="2"/>
  <c r="C9382" i="2"/>
  <c r="D9381" i="2"/>
  <c r="C9381" i="2"/>
  <c r="D9380" i="2"/>
  <c r="C9380" i="2"/>
  <c r="D9379" i="2"/>
  <c r="C9379" i="2"/>
  <c r="D9378" i="2"/>
  <c r="C9378" i="2"/>
  <c r="D9377" i="2"/>
  <c r="C9377" i="2"/>
  <c r="D9376" i="2"/>
  <c r="C9376" i="2"/>
  <c r="D9375" i="2"/>
  <c r="C9375" i="2"/>
  <c r="D9374" i="2"/>
  <c r="C9374" i="2"/>
  <c r="D9373" i="2"/>
  <c r="C9373" i="2"/>
  <c r="D9372" i="2"/>
  <c r="C9372" i="2"/>
  <c r="D9371" i="2"/>
  <c r="C9371" i="2"/>
  <c r="D9370" i="2"/>
  <c r="C9370" i="2"/>
  <c r="D9369" i="2"/>
  <c r="C9369" i="2"/>
  <c r="D9368" i="2"/>
  <c r="C9368" i="2"/>
  <c r="D9367" i="2"/>
  <c r="C9367" i="2"/>
  <c r="D9366" i="2"/>
  <c r="C9366" i="2"/>
  <c r="D9365" i="2"/>
  <c r="C9365" i="2"/>
  <c r="D9364" i="2"/>
  <c r="C9364" i="2"/>
  <c r="D9363" i="2"/>
  <c r="C9363" i="2"/>
  <c r="D9362" i="2"/>
  <c r="C9362" i="2"/>
  <c r="D9361" i="2"/>
  <c r="C9361" i="2"/>
  <c r="D9360" i="2"/>
  <c r="C9360" i="2"/>
  <c r="D9359" i="2"/>
  <c r="C9359" i="2"/>
  <c r="D9358" i="2"/>
  <c r="C9358" i="2"/>
  <c r="D9357" i="2"/>
  <c r="C9357" i="2"/>
  <c r="D9356" i="2"/>
  <c r="C9356" i="2"/>
  <c r="D9355" i="2"/>
  <c r="C9355" i="2"/>
  <c r="D9354" i="2"/>
  <c r="C9354" i="2"/>
  <c r="D9353" i="2"/>
  <c r="C9353" i="2"/>
  <c r="D9352" i="2"/>
  <c r="C9352" i="2"/>
  <c r="D9351" i="2"/>
  <c r="C9351" i="2"/>
  <c r="D9350" i="2"/>
  <c r="C9350" i="2"/>
  <c r="D9349" i="2"/>
  <c r="C9349" i="2"/>
  <c r="D9348" i="2"/>
  <c r="C9348" i="2"/>
  <c r="D9347" i="2"/>
  <c r="C9347" i="2"/>
  <c r="D9346" i="2"/>
  <c r="C9346" i="2"/>
  <c r="D9345" i="2"/>
  <c r="C9345" i="2"/>
  <c r="D9344" i="2"/>
  <c r="C9344" i="2"/>
  <c r="D9343" i="2"/>
  <c r="C9343" i="2"/>
  <c r="D9342" i="2"/>
  <c r="C9342" i="2"/>
  <c r="D9341" i="2"/>
  <c r="C9341" i="2"/>
  <c r="D9340" i="2"/>
  <c r="C9340" i="2"/>
  <c r="D9339" i="2"/>
  <c r="C9339" i="2"/>
  <c r="D9338" i="2"/>
  <c r="C9338" i="2"/>
  <c r="D9337" i="2"/>
  <c r="C9337" i="2"/>
  <c r="D9336" i="2"/>
  <c r="C9336" i="2"/>
  <c r="D9335" i="2"/>
  <c r="C9335" i="2"/>
  <c r="D9334" i="2"/>
  <c r="C9334" i="2"/>
  <c r="D9333" i="2"/>
  <c r="C9333" i="2"/>
  <c r="D9332" i="2"/>
  <c r="C9332" i="2"/>
  <c r="D9331" i="2"/>
  <c r="C9331" i="2"/>
  <c r="D9330" i="2"/>
  <c r="C9330" i="2"/>
  <c r="D9329" i="2"/>
  <c r="C9329" i="2"/>
  <c r="D9328" i="2"/>
  <c r="C9328" i="2"/>
  <c r="D9327" i="2"/>
  <c r="C9327" i="2"/>
  <c r="D9326" i="2"/>
  <c r="C9326" i="2"/>
  <c r="D9325" i="2"/>
  <c r="C9325" i="2"/>
  <c r="D9324" i="2"/>
  <c r="C9324" i="2"/>
  <c r="D9323" i="2"/>
  <c r="C9323" i="2"/>
  <c r="D9322" i="2"/>
  <c r="C9322" i="2"/>
  <c r="D9321" i="2"/>
  <c r="C9321" i="2"/>
  <c r="D9320" i="2"/>
  <c r="C9320" i="2"/>
  <c r="D9319" i="2"/>
  <c r="C9319" i="2"/>
  <c r="D9318" i="2"/>
  <c r="C9318" i="2"/>
  <c r="D9317" i="2"/>
  <c r="C9317" i="2"/>
  <c r="D9316" i="2"/>
  <c r="C9316" i="2"/>
  <c r="D9315" i="2"/>
  <c r="C9315" i="2"/>
  <c r="D9314" i="2"/>
  <c r="C9314" i="2"/>
  <c r="D9313" i="2"/>
  <c r="C9313" i="2"/>
  <c r="D9312" i="2"/>
  <c r="C9312" i="2"/>
  <c r="D9311" i="2"/>
  <c r="C9311" i="2"/>
  <c r="D9310" i="2"/>
  <c r="C9310" i="2"/>
  <c r="D9309" i="2"/>
  <c r="C9309" i="2"/>
  <c r="D9308" i="2"/>
  <c r="C9308" i="2"/>
  <c r="D9307" i="2"/>
  <c r="C9307" i="2"/>
  <c r="D9306" i="2"/>
  <c r="C9306" i="2"/>
  <c r="D9305" i="2"/>
  <c r="C9305" i="2"/>
  <c r="D9304" i="2"/>
  <c r="C9304" i="2"/>
  <c r="D9303" i="2"/>
  <c r="C9303" i="2"/>
  <c r="D9302" i="2"/>
  <c r="C9302" i="2"/>
  <c r="D9301" i="2"/>
  <c r="C9301" i="2"/>
  <c r="D9300" i="2"/>
  <c r="C9300" i="2"/>
  <c r="D9299" i="2"/>
  <c r="C9299" i="2"/>
  <c r="D9298" i="2"/>
  <c r="C9298" i="2"/>
  <c r="D9297" i="2"/>
  <c r="C9297" i="2"/>
  <c r="D9296" i="2"/>
  <c r="C9296" i="2"/>
  <c r="D9295" i="2"/>
  <c r="C9295" i="2"/>
  <c r="D9294" i="2"/>
  <c r="C9294" i="2"/>
  <c r="D9293" i="2"/>
  <c r="C9293" i="2"/>
  <c r="D9292" i="2"/>
  <c r="C9292" i="2"/>
  <c r="D9291" i="2"/>
  <c r="C9291" i="2"/>
  <c r="D9290" i="2"/>
  <c r="C9290" i="2"/>
  <c r="D9289" i="2"/>
  <c r="C9289" i="2"/>
  <c r="D9288" i="2"/>
  <c r="C9288" i="2"/>
  <c r="D9287" i="2"/>
  <c r="C9287" i="2"/>
  <c r="D9286" i="2"/>
  <c r="C9286" i="2"/>
  <c r="D9285" i="2"/>
  <c r="C9285" i="2"/>
  <c r="D9284" i="2"/>
  <c r="C9284" i="2"/>
  <c r="D9283" i="2"/>
  <c r="C9283" i="2"/>
  <c r="D9282" i="2"/>
  <c r="C9282" i="2"/>
  <c r="D9281" i="2"/>
  <c r="C9281" i="2"/>
  <c r="D9280" i="2"/>
  <c r="C9280" i="2"/>
  <c r="D9279" i="2"/>
  <c r="C9279" i="2"/>
  <c r="D9278" i="2"/>
  <c r="C9278" i="2"/>
  <c r="D9277" i="2"/>
  <c r="C9277" i="2"/>
  <c r="D9276" i="2"/>
  <c r="C9276" i="2"/>
  <c r="D9275" i="2"/>
  <c r="C9275" i="2"/>
  <c r="D9274" i="2"/>
  <c r="C9274" i="2"/>
  <c r="D9273" i="2"/>
  <c r="C9273" i="2"/>
  <c r="D9272" i="2"/>
  <c r="C9272" i="2"/>
  <c r="D9271" i="2"/>
  <c r="C9271" i="2"/>
  <c r="D9270" i="2"/>
  <c r="C9270" i="2"/>
  <c r="D9269" i="2"/>
  <c r="C9269" i="2"/>
  <c r="D9268" i="2"/>
  <c r="C9268" i="2"/>
  <c r="D9267" i="2"/>
  <c r="C9267" i="2"/>
  <c r="D9266" i="2"/>
  <c r="C9266" i="2"/>
  <c r="D9265" i="2"/>
  <c r="C9265" i="2"/>
  <c r="D9264" i="2"/>
  <c r="C9264" i="2"/>
  <c r="D9263" i="2"/>
  <c r="C9263" i="2"/>
  <c r="D9262" i="2"/>
  <c r="C9262" i="2"/>
  <c r="D9261" i="2"/>
  <c r="C9261" i="2"/>
  <c r="D9260" i="2"/>
  <c r="C9260" i="2"/>
  <c r="D9259" i="2"/>
  <c r="C9259" i="2"/>
  <c r="D9258" i="2"/>
  <c r="C9258" i="2"/>
  <c r="D9257" i="2"/>
  <c r="C9257" i="2"/>
  <c r="D9256" i="2"/>
  <c r="C9256" i="2"/>
  <c r="D9255" i="2"/>
  <c r="C9255" i="2"/>
  <c r="D9254" i="2"/>
  <c r="C9254" i="2"/>
  <c r="D9253" i="2"/>
  <c r="C9253" i="2"/>
  <c r="D9252" i="2"/>
  <c r="C9252" i="2"/>
  <c r="D9251" i="2"/>
  <c r="C9251" i="2"/>
  <c r="D9250" i="2"/>
  <c r="C9250" i="2"/>
  <c r="D9249" i="2"/>
  <c r="C9249" i="2"/>
  <c r="D9248" i="2"/>
  <c r="C9248" i="2"/>
  <c r="D9247" i="2"/>
  <c r="C9247" i="2"/>
  <c r="D9246" i="2"/>
  <c r="C9246" i="2"/>
  <c r="D9245" i="2"/>
  <c r="C9245" i="2"/>
  <c r="D9244" i="2"/>
  <c r="C9244" i="2"/>
  <c r="D9243" i="2"/>
  <c r="C9243" i="2"/>
  <c r="D9242" i="2"/>
  <c r="C9242" i="2"/>
  <c r="D9241" i="2"/>
  <c r="C9241" i="2"/>
  <c r="D9240" i="2"/>
  <c r="C9240" i="2"/>
  <c r="D9239" i="2"/>
  <c r="C9239" i="2"/>
  <c r="D9238" i="2"/>
  <c r="C9238" i="2"/>
  <c r="D9237" i="2"/>
  <c r="C9237" i="2"/>
  <c r="D9236" i="2"/>
  <c r="C9236" i="2"/>
  <c r="D9235" i="2"/>
  <c r="C9235" i="2"/>
  <c r="D9234" i="2"/>
  <c r="C9234" i="2"/>
  <c r="D9233" i="2"/>
  <c r="C9233" i="2"/>
  <c r="D9232" i="2"/>
  <c r="C9232" i="2"/>
  <c r="D9231" i="2"/>
  <c r="C9231" i="2"/>
  <c r="D9230" i="2"/>
  <c r="C9230" i="2"/>
  <c r="D9229" i="2"/>
  <c r="C9229" i="2"/>
  <c r="D9228" i="2"/>
  <c r="C9228" i="2"/>
  <c r="D9227" i="2"/>
  <c r="C9227" i="2"/>
  <c r="D9226" i="2"/>
  <c r="C9226" i="2"/>
  <c r="D9225" i="2"/>
  <c r="C9225" i="2"/>
  <c r="D9224" i="2"/>
  <c r="C9224" i="2"/>
  <c r="D9223" i="2"/>
  <c r="C9223" i="2"/>
  <c r="D9222" i="2"/>
  <c r="C9222" i="2"/>
  <c r="D9221" i="2"/>
  <c r="C9221" i="2"/>
  <c r="D9220" i="2"/>
  <c r="C9220" i="2"/>
  <c r="D9219" i="2"/>
  <c r="C9219" i="2"/>
  <c r="D9218" i="2"/>
  <c r="C9218" i="2"/>
  <c r="D9217" i="2"/>
  <c r="C9217" i="2"/>
  <c r="D9216" i="2"/>
  <c r="C9216" i="2"/>
  <c r="D9215" i="2"/>
  <c r="C9215" i="2"/>
  <c r="D9214" i="2"/>
  <c r="C9214" i="2"/>
  <c r="D9213" i="2"/>
  <c r="C9213" i="2"/>
  <c r="D9212" i="2"/>
  <c r="C9212" i="2"/>
  <c r="D9211" i="2"/>
  <c r="C9211" i="2"/>
  <c r="D9210" i="2"/>
  <c r="C9210" i="2"/>
  <c r="D9209" i="2"/>
  <c r="C9209" i="2"/>
  <c r="D9208" i="2"/>
  <c r="C9208" i="2"/>
  <c r="D9207" i="2"/>
  <c r="C9207" i="2"/>
  <c r="D9206" i="2"/>
  <c r="C9206" i="2"/>
  <c r="D9205" i="2"/>
  <c r="C9205" i="2"/>
  <c r="D9204" i="2"/>
  <c r="C9204" i="2"/>
  <c r="D9203" i="2"/>
  <c r="C9203" i="2"/>
  <c r="D9202" i="2"/>
  <c r="C9202" i="2"/>
  <c r="D9201" i="2"/>
  <c r="C9201" i="2"/>
  <c r="D9200" i="2"/>
  <c r="C9200" i="2"/>
  <c r="D9199" i="2"/>
  <c r="C9199" i="2"/>
  <c r="D9198" i="2"/>
  <c r="C9198" i="2"/>
  <c r="D9197" i="2"/>
  <c r="C9197" i="2"/>
  <c r="D9196" i="2"/>
  <c r="C9196" i="2"/>
  <c r="D9195" i="2"/>
  <c r="C9195" i="2"/>
  <c r="D9194" i="2"/>
  <c r="C9194" i="2"/>
  <c r="D9193" i="2"/>
  <c r="C9193" i="2"/>
  <c r="D9192" i="2"/>
  <c r="C9192" i="2"/>
  <c r="D9191" i="2"/>
  <c r="C9191" i="2"/>
  <c r="D9190" i="2"/>
  <c r="C9190" i="2"/>
  <c r="D9189" i="2"/>
  <c r="C9189" i="2"/>
  <c r="D9188" i="2"/>
  <c r="C9188" i="2"/>
  <c r="D9187" i="2"/>
  <c r="C9187" i="2"/>
  <c r="D9186" i="2"/>
  <c r="C9186" i="2"/>
  <c r="D9185" i="2"/>
  <c r="C9185" i="2"/>
  <c r="D9184" i="2"/>
  <c r="C9184" i="2"/>
  <c r="D9183" i="2"/>
  <c r="C9183" i="2"/>
  <c r="D9182" i="2"/>
  <c r="C9182" i="2"/>
  <c r="D9181" i="2"/>
  <c r="C9181" i="2"/>
  <c r="D9180" i="2"/>
  <c r="C9180" i="2"/>
  <c r="D9179" i="2"/>
  <c r="C9179" i="2"/>
  <c r="D9178" i="2"/>
  <c r="C9178" i="2"/>
  <c r="D9177" i="2"/>
  <c r="C9177" i="2"/>
  <c r="D9176" i="2"/>
  <c r="C9176" i="2"/>
  <c r="D9175" i="2"/>
  <c r="C9175" i="2"/>
  <c r="D9174" i="2"/>
  <c r="C9174" i="2"/>
  <c r="D9173" i="2"/>
  <c r="C9173" i="2"/>
  <c r="D9172" i="2"/>
  <c r="C9172" i="2"/>
  <c r="D9171" i="2"/>
  <c r="C9171" i="2"/>
  <c r="D9170" i="2"/>
  <c r="C9170" i="2"/>
  <c r="D9169" i="2"/>
  <c r="C9169" i="2"/>
  <c r="D9168" i="2"/>
  <c r="C9168" i="2"/>
  <c r="D9167" i="2"/>
  <c r="C9167" i="2"/>
  <c r="D9166" i="2"/>
  <c r="C9166" i="2"/>
  <c r="D9165" i="2"/>
  <c r="C9165" i="2"/>
  <c r="D9164" i="2"/>
  <c r="C9164" i="2"/>
  <c r="D9163" i="2"/>
  <c r="C9163" i="2"/>
  <c r="D9162" i="2"/>
  <c r="C9162" i="2"/>
  <c r="D9161" i="2"/>
  <c r="C9161" i="2"/>
  <c r="D9160" i="2"/>
  <c r="C9160" i="2"/>
  <c r="D9159" i="2"/>
  <c r="C9159" i="2"/>
  <c r="D9158" i="2"/>
  <c r="C9158" i="2"/>
  <c r="D9157" i="2"/>
  <c r="C9157" i="2"/>
  <c r="D9156" i="2"/>
  <c r="C9156" i="2"/>
  <c r="D9155" i="2"/>
  <c r="C9155" i="2"/>
  <c r="D9154" i="2"/>
  <c r="C9154" i="2"/>
  <c r="D9153" i="2"/>
  <c r="C9153" i="2"/>
  <c r="D9152" i="2"/>
  <c r="C9152" i="2"/>
  <c r="D9151" i="2"/>
  <c r="C9151" i="2"/>
  <c r="D9150" i="2"/>
  <c r="C9150" i="2"/>
  <c r="D9149" i="2"/>
  <c r="C9149" i="2"/>
  <c r="D9148" i="2"/>
  <c r="C9148" i="2"/>
  <c r="D9147" i="2"/>
  <c r="C9147" i="2"/>
  <c r="D9146" i="2"/>
  <c r="C9146" i="2"/>
  <c r="D9145" i="2"/>
  <c r="C9145" i="2"/>
  <c r="D9144" i="2"/>
  <c r="C9144" i="2"/>
  <c r="D9143" i="2"/>
  <c r="C9143" i="2"/>
  <c r="D9142" i="2"/>
  <c r="C9142" i="2"/>
  <c r="D9141" i="2"/>
  <c r="C9141" i="2"/>
  <c r="D9140" i="2"/>
  <c r="C9140" i="2"/>
  <c r="D9139" i="2"/>
  <c r="C9139" i="2"/>
  <c r="D9138" i="2"/>
  <c r="C9138" i="2"/>
  <c r="D9137" i="2"/>
  <c r="C9137" i="2"/>
  <c r="D9136" i="2"/>
  <c r="C9136" i="2"/>
  <c r="D9135" i="2"/>
  <c r="C9135" i="2"/>
  <c r="D9134" i="2"/>
  <c r="C9134" i="2"/>
  <c r="D9133" i="2"/>
  <c r="C9133" i="2"/>
  <c r="D9132" i="2"/>
  <c r="C9132" i="2"/>
  <c r="D9131" i="2"/>
  <c r="C9131" i="2"/>
  <c r="D9130" i="2"/>
  <c r="C9130" i="2"/>
  <c r="D9129" i="2"/>
  <c r="C9129" i="2"/>
  <c r="D9128" i="2"/>
  <c r="C9128" i="2"/>
  <c r="D9127" i="2"/>
  <c r="C9127" i="2"/>
  <c r="D9126" i="2"/>
  <c r="C9126" i="2"/>
  <c r="D9125" i="2"/>
  <c r="C9125" i="2"/>
  <c r="D9124" i="2"/>
  <c r="C9124" i="2"/>
  <c r="D9123" i="2"/>
  <c r="C9123" i="2"/>
  <c r="D9122" i="2"/>
  <c r="C9122" i="2"/>
  <c r="D9121" i="2"/>
  <c r="C9121" i="2"/>
  <c r="D9120" i="2"/>
  <c r="C9120" i="2"/>
  <c r="D9119" i="2"/>
  <c r="C9119" i="2"/>
  <c r="D9118" i="2"/>
  <c r="C9118" i="2"/>
  <c r="D9117" i="2"/>
  <c r="C9117" i="2"/>
  <c r="D9116" i="2"/>
  <c r="C9116" i="2"/>
  <c r="D9115" i="2"/>
  <c r="C9115" i="2"/>
  <c r="D9114" i="2"/>
  <c r="C9114" i="2"/>
  <c r="D9113" i="2"/>
  <c r="C9113" i="2"/>
  <c r="D9112" i="2"/>
  <c r="C9112" i="2"/>
  <c r="D9111" i="2"/>
  <c r="C9111" i="2"/>
  <c r="D9110" i="2"/>
  <c r="C9110" i="2"/>
  <c r="D9109" i="2"/>
  <c r="C9109" i="2"/>
  <c r="D9108" i="2"/>
  <c r="C9108" i="2"/>
  <c r="D9107" i="2"/>
  <c r="C9107" i="2"/>
  <c r="D9106" i="2"/>
  <c r="C9106" i="2"/>
  <c r="D9105" i="2"/>
  <c r="C9105" i="2"/>
  <c r="D9104" i="2"/>
  <c r="C9104" i="2"/>
  <c r="D9103" i="2"/>
  <c r="C9103" i="2"/>
  <c r="D9102" i="2"/>
  <c r="C9102" i="2"/>
  <c r="D9101" i="2"/>
  <c r="C9101" i="2"/>
  <c r="D9100" i="2"/>
  <c r="C9100" i="2"/>
  <c r="D9099" i="2"/>
  <c r="C9099" i="2"/>
  <c r="D9098" i="2"/>
  <c r="C9098" i="2"/>
  <c r="D9097" i="2"/>
  <c r="C9097" i="2"/>
  <c r="D9096" i="2"/>
  <c r="C9096" i="2"/>
  <c r="D9095" i="2"/>
  <c r="C9095" i="2"/>
  <c r="D9094" i="2"/>
  <c r="C9094" i="2"/>
  <c r="D9093" i="2"/>
  <c r="C9093" i="2"/>
  <c r="D9092" i="2"/>
  <c r="C9092" i="2"/>
  <c r="D9091" i="2"/>
  <c r="C9091" i="2"/>
  <c r="D9090" i="2"/>
  <c r="C9090" i="2"/>
  <c r="D9089" i="2"/>
  <c r="C9089" i="2"/>
  <c r="D9088" i="2"/>
  <c r="C9088" i="2"/>
  <c r="D9087" i="2"/>
  <c r="C9087" i="2"/>
  <c r="D9086" i="2"/>
  <c r="C9086" i="2"/>
  <c r="D9085" i="2"/>
  <c r="C9085" i="2"/>
  <c r="D9084" i="2"/>
  <c r="C9084" i="2"/>
  <c r="D9083" i="2"/>
  <c r="C9083" i="2"/>
  <c r="D9082" i="2"/>
  <c r="C9082" i="2"/>
  <c r="D9081" i="2"/>
  <c r="C9081" i="2"/>
  <c r="D9080" i="2"/>
  <c r="C9080" i="2"/>
  <c r="D9079" i="2"/>
  <c r="C9079" i="2"/>
  <c r="D9078" i="2"/>
  <c r="C9078" i="2"/>
  <c r="D9077" i="2"/>
  <c r="C9077" i="2"/>
  <c r="D9076" i="2"/>
  <c r="C9076" i="2"/>
  <c r="D9075" i="2"/>
  <c r="C9075" i="2"/>
  <c r="D9074" i="2"/>
  <c r="C9074" i="2"/>
  <c r="D9073" i="2"/>
  <c r="C9073" i="2"/>
  <c r="D9072" i="2"/>
  <c r="C9072" i="2"/>
  <c r="D9071" i="2"/>
  <c r="C9071" i="2"/>
  <c r="D9070" i="2"/>
  <c r="C9070" i="2"/>
  <c r="D9069" i="2"/>
  <c r="C9069" i="2"/>
  <c r="D9068" i="2"/>
  <c r="C9068" i="2"/>
  <c r="D9067" i="2"/>
  <c r="C9067" i="2"/>
  <c r="D9066" i="2"/>
  <c r="C9066" i="2"/>
  <c r="D9065" i="2"/>
  <c r="C9065" i="2"/>
  <c r="D9064" i="2"/>
  <c r="C9064" i="2"/>
  <c r="D9063" i="2"/>
  <c r="C9063" i="2"/>
  <c r="D9062" i="2"/>
  <c r="C9062" i="2"/>
  <c r="D9061" i="2"/>
  <c r="C9061" i="2"/>
  <c r="D9060" i="2"/>
  <c r="C9060" i="2"/>
  <c r="D9059" i="2"/>
  <c r="C9059" i="2"/>
  <c r="D9058" i="2"/>
  <c r="C9058" i="2"/>
  <c r="D9057" i="2"/>
  <c r="C9057" i="2"/>
  <c r="D9056" i="2"/>
  <c r="C9056" i="2"/>
  <c r="D9055" i="2"/>
  <c r="C9055" i="2"/>
  <c r="D9054" i="2"/>
  <c r="C9054" i="2"/>
  <c r="D9053" i="2"/>
  <c r="C9053" i="2"/>
  <c r="D9052" i="2"/>
  <c r="C9052" i="2"/>
  <c r="D9051" i="2"/>
  <c r="C9051" i="2"/>
  <c r="D9050" i="2"/>
  <c r="C9050" i="2"/>
  <c r="D9049" i="2"/>
  <c r="C9049" i="2"/>
  <c r="D9048" i="2"/>
  <c r="C9048" i="2"/>
  <c r="D9047" i="2"/>
  <c r="C9047" i="2"/>
  <c r="D9046" i="2"/>
  <c r="C9046" i="2"/>
  <c r="D9045" i="2"/>
  <c r="C9045" i="2"/>
  <c r="D9044" i="2"/>
  <c r="C9044" i="2"/>
  <c r="D9043" i="2"/>
  <c r="C9043" i="2"/>
  <c r="D9042" i="2"/>
  <c r="C9042" i="2"/>
  <c r="D9041" i="2"/>
  <c r="C9041" i="2"/>
  <c r="D9040" i="2"/>
  <c r="C9040" i="2"/>
  <c r="D9039" i="2"/>
  <c r="C9039" i="2"/>
  <c r="D9038" i="2"/>
  <c r="C9038" i="2"/>
  <c r="D9037" i="2"/>
  <c r="C9037" i="2"/>
  <c r="D9036" i="2"/>
  <c r="C9036" i="2"/>
  <c r="D9035" i="2"/>
  <c r="C9035" i="2"/>
  <c r="D9034" i="2"/>
  <c r="C9034" i="2"/>
  <c r="D9033" i="2"/>
  <c r="C9033" i="2"/>
  <c r="D9032" i="2"/>
  <c r="C9032" i="2"/>
  <c r="D9031" i="2"/>
  <c r="C9031" i="2"/>
  <c r="D9030" i="2"/>
  <c r="C9030" i="2"/>
  <c r="D9029" i="2"/>
  <c r="C9029" i="2"/>
  <c r="D9028" i="2"/>
  <c r="C9028" i="2"/>
  <c r="D9027" i="2"/>
  <c r="C9027" i="2"/>
  <c r="D9026" i="2"/>
  <c r="C9026" i="2"/>
  <c r="D9025" i="2"/>
  <c r="C9025" i="2"/>
  <c r="D9024" i="2"/>
  <c r="C9024" i="2"/>
  <c r="D9023" i="2"/>
  <c r="C9023" i="2"/>
  <c r="D9022" i="2"/>
  <c r="C9022" i="2"/>
  <c r="D9021" i="2"/>
  <c r="C9021" i="2"/>
  <c r="D9020" i="2"/>
  <c r="C9020" i="2"/>
  <c r="D9019" i="2"/>
  <c r="C9019" i="2"/>
  <c r="D9018" i="2"/>
  <c r="C9018" i="2"/>
  <c r="D9017" i="2"/>
  <c r="C9017" i="2"/>
  <c r="D9016" i="2"/>
  <c r="C9016" i="2"/>
  <c r="D9015" i="2"/>
  <c r="C9015" i="2"/>
  <c r="D9014" i="2"/>
  <c r="C9014" i="2"/>
  <c r="D9013" i="2"/>
  <c r="C9013" i="2"/>
  <c r="D9012" i="2"/>
  <c r="C9012" i="2"/>
  <c r="D9011" i="2"/>
  <c r="C9011" i="2"/>
  <c r="D9010" i="2"/>
  <c r="C9010" i="2"/>
  <c r="D9009" i="2"/>
  <c r="C9009" i="2"/>
  <c r="D9008" i="2"/>
  <c r="C9008" i="2"/>
  <c r="D9007" i="2"/>
  <c r="C9007" i="2"/>
  <c r="D9006" i="2"/>
  <c r="C9006" i="2"/>
  <c r="D9005" i="2"/>
  <c r="C9005" i="2"/>
  <c r="D9004" i="2"/>
  <c r="C9004" i="2"/>
  <c r="D9003" i="2"/>
  <c r="C9003" i="2"/>
  <c r="D9002" i="2"/>
  <c r="C9002" i="2"/>
  <c r="D9001" i="2"/>
  <c r="C9001" i="2"/>
  <c r="D9000" i="2"/>
  <c r="C9000" i="2"/>
  <c r="D8999" i="2"/>
  <c r="C8999" i="2"/>
  <c r="D8998" i="2"/>
  <c r="C8998" i="2"/>
  <c r="D8997" i="2"/>
  <c r="C8997" i="2"/>
  <c r="D8996" i="2"/>
  <c r="C8996" i="2"/>
  <c r="D8995" i="2"/>
  <c r="C8995" i="2"/>
  <c r="D8994" i="2"/>
  <c r="C8994" i="2"/>
  <c r="D8993" i="2"/>
  <c r="C8993" i="2"/>
  <c r="D8992" i="2"/>
  <c r="C8992" i="2"/>
  <c r="D8991" i="2"/>
  <c r="C8991" i="2"/>
  <c r="D8990" i="2"/>
  <c r="C8990" i="2"/>
  <c r="D8989" i="2"/>
  <c r="C8989" i="2"/>
  <c r="D8988" i="2"/>
  <c r="C8988" i="2"/>
  <c r="D8987" i="2"/>
  <c r="C8987" i="2"/>
  <c r="D8986" i="2"/>
  <c r="C8986" i="2"/>
  <c r="D8985" i="2"/>
  <c r="C8985" i="2"/>
  <c r="D8984" i="2"/>
  <c r="C8984" i="2"/>
  <c r="D8983" i="2"/>
  <c r="C8983" i="2"/>
  <c r="D8982" i="2"/>
  <c r="C8982" i="2"/>
  <c r="D8981" i="2"/>
  <c r="C8981" i="2"/>
  <c r="D8980" i="2"/>
  <c r="C8980" i="2"/>
  <c r="D8979" i="2"/>
  <c r="C8979" i="2"/>
  <c r="D8978" i="2"/>
  <c r="C8978" i="2"/>
  <c r="D8977" i="2"/>
  <c r="C8977" i="2"/>
  <c r="D8976" i="2"/>
  <c r="C8976" i="2"/>
  <c r="D8975" i="2"/>
  <c r="C8975" i="2"/>
  <c r="D8974" i="2"/>
  <c r="C8974" i="2"/>
  <c r="D8973" i="2"/>
  <c r="C8973" i="2"/>
  <c r="D8972" i="2"/>
  <c r="C8972" i="2"/>
  <c r="D8971" i="2"/>
  <c r="C8971" i="2"/>
  <c r="D8970" i="2"/>
  <c r="C8970" i="2"/>
  <c r="D8969" i="2"/>
  <c r="C8969" i="2"/>
  <c r="D8968" i="2"/>
  <c r="C8968" i="2"/>
  <c r="D8967" i="2"/>
  <c r="C8967" i="2"/>
  <c r="D8966" i="2"/>
  <c r="C8966" i="2"/>
  <c r="D8965" i="2"/>
  <c r="C8965" i="2"/>
  <c r="D8964" i="2"/>
  <c r="C8964" i="2"/>
  <c r="D8963" i="2"/>
  <c r="C8963" i="2"/>
  <c r="D8962" i="2"/>
  <c r="C8962" i="2"/>
  <c r="D8961" i="2"/>
  <c r="C8961" i="2"/>
  <c r="D8960" i="2"/>
  <c r="C8960" i="2"/>
  <c r="D8959" i="2"/>
  <c r="C8959" i="2"/>
  <c r="D8958" i="2"/>
  <c r="C8958" i="2"/>
  <c r="D8957" i="2"/>
  <c r="C8957" i="2"/>
  <c r="D8956" i="2"/>
  <c r="C8956" i="2"/>
  <c r="D8955" i="2"/>
  <c r="C8955" i="2"/>
  <c r="D8954" i="2"/>
  <c r="C8954" i="2"/>
  <c r="D8953" i="2"/>
  <c r="C8953" i="2"/>
  <c r="D8952" i="2"/>
  <c r="C8952" i="2"/>
  <c r="D8951" i="2"/>
  <c r="C8951" i="2"/>
  <c r="D8950" i="2"/>
  <c r="C8950" i="2"/>
  <c r="D8949" i="2"/>
  <c r="C8949" i="2"/>
  <c r="D8948" i="2"/>
  <c r="C8948" i="2"/>
  <c r="D8947" i="2"/>
  <c r="C8947" i="2"/>
  <c r="D8946" i="2"/>
  <c r="C8946" i="2"/>
  <c r="D8945" i="2"/>
  <c r="C8945" i="2"/>
  <c r="D8944" i="2"/>
  <c r="C8944" i="2"/>
  <c r="D8943" i="2"/>
  <c r="C8943" i="2"/>
  <c r="D8942" i="2"/>
  <c r="C8942" i="2"/>
  <c r="D8941" i="2"/>
  <c r="C8941" i="2"/>
  <c r="D8940" i="2"/>
  <c r="C8940" i="2"/>
  <c r="D8939" i="2"/>
  <c r="C8939" i="2"/>
  <c r="D8938" i="2"/>
  <c r="C8938" i="2"/>
  <c r="D8937" i="2"/>
  <c r="C8937" i="2"/>
  <c r="D8936" i="2"/>
  <c r="C8936" i="2"/>
  <c r="D8935" i="2"/>
  <c r="C8935" i="2"/>
  <c r="D8934" i="2"/>
  <c r="C8934" i="2"/>
  <c r="D8933" i="2"/>
  <c r="C8933" i="2"/>
  <c r="D8932" i="2"/>
  <c r="C8932" i="2"/>
  <c r="D8931" i="2"/>
  <c r="C8931" i="2"/>
  <c r="D8930" i="2"/>
  <c r="C8930" i="2"/>
  <c r="D8929" i="2"/>
  <c r="C8929" i="2"/>
  <c r="D8928" i="2"/>
  <c r="C8928" i="2"/>
  <c r="D8927" i="2"/>
  <c r="C8927" i="2"/>
  <c r="D8926" i="2"/>
  <c r="C8926" i="2"/>
  <c r="D8925" i="2"/>
  <c r="C8925" i="2"/>
  <c r="D8924" i="2"/>
  <c r="C8924" i="2"/>
  <c r="D8923" i="2"/>
  <c r="C8923" i="2"/>
  <c r="D8922" i="2"/>
  <c r="C8922" i="2"/>
  <c r="D8921" i="2"/>
  <c r="C8921" i="2"/>
  <c r="D8920" i="2"/>
  <c r="C8920" i="2"/>
  <c r="D8919" i="2"/>
  <c r="C8919" i="2"/>
  <c r="D8918" i="2"/>
  <c r="C8918" i="2"/>
  <c r="D8917" i="2"/>
  <c r="C8917" i="2"/>
  <c r="D8916" i="2"/>
  <c r="C8916" i="2"/>
  <c r="D8915" i="2"/>
  <c r="C8915" i="2"/>
  <c r="D8914" i="2"/>
  <c r="C8914" i="2"/>
  <c r="D8913" i="2"/>
  <c r="C8913" i="2"/>
  <c r="D8912" i="2"/>
  <c r="C8912" i="2"/>
  <c r="D8911" i="2"/>
  <c r="C8911" i="2"/>
  <c r="D8910" i="2"/>
  <c r="C8910" i="2"/>
  <c r="D8909" i="2"/>
  <c r="C8909" i="2"/>
  <c r="D8908" i="2"/>
  <c r="C8908" i="2"/>
  <c r="D8907" i="2"/>
  <c r="C8907" i="2"/>
  <c r="D8906" i="2"/>
  <c r="C8906" i="2"/>
  <c r="D8905" i="2"/>
  <c r="C8905" i="2"/>
  <c r="D8904" i="2"/>
  <c r="C8904" i="2"/>
  <c r="D8903" i="2"/>
  <c r="C8903" i="2"/>
  <c r="D8902" i="2"/>
  <c r="C8902" i="2"/>
  <c r="D8901" i="2"/>
  <c r="C8901" i="2"/>
  <c r="D8900" i="2"/>
  <c r="C8900" i="2"/>
  <c r="D8899" i="2"/>
  <c r="C8899" i="2"/>
  <c r="D8898" i="2"/>
  <c r="C8898" i="2"/>
  <c r="D8897" i="2"/>
  <c r="C8897" i="2"/>
  <c r="D8896" i="2"/>
  <c r="C8896" i="2"/>
  <c r="D8895" i="2"/>
  <c r="C8895" i="2"/>
  <c r="F8894" i="2"/>
  <c r="D8894" i="2"/>
  <c r="C8894" i="2"/>
  <c r="D8893" i="2"/>
  <c r="C8893" i="2"/>
  <c r="D8892" i="2"/>
  <c r="C8892" i="2"/>
  <c r="D8891" i="2"/>
  <c r="C8891" i="2"/>
  <c r="D8890" i="2"/>
  <c r="C8890" i="2"/>
  <c r="D8889" i="2"/>
  <c r="C8889" i="2"/>
  <c r="D8888" i="2"/>
  <c r="C8888" i="2"/>
  <c r="D8887" i="2"/>
  <c r="C8887" i="2"/>
  <c r="D8886" i="2"/>
  <c r="C8886" i="2"/>
  <c r="D8885" i="2"/>
  <c r="C8885" i="2"/>
  <c r="D8884" i="2"/>
  <c r="C8884" i="2"/>
  <c r="D8883" i="2"/>
  <c r="C8883" i="2"/>
  <c r="D8882" i="2"/>
  <c r="C8882" i="2"/>
  <c r="D8881" i="2"/>
  <c r="C8881" i="2"/>
  <c r="D8880" i="2"/>
  <c r="C8880" i="2"/>
  <c r="D8879" i="2"/>
  <c r="C8879" i="2"/>
  <c r="D8878" i="2"/>
  <c r="C8878" i="2"/>
  <c r="D8877" i="2"/>
  <c r="C8877" i="2"/>
  <c r="D8876" i="2"/>
  <c r="C8876" i="2"/>
  <c r="D8875" i="2"/>
  <c r="C8875" i="2"/>
  <c r="D8874" i="2"/>
  <c r="C8874" i="2"/>
  <c r="D8873" i="2"/>
  <c r="C8873" i="2"/>
  <c r="D8872" i="2"/>
  <c r="C8872" i="2"/>
  <c r="D8871" i="2"/>
  <c r="C8871" i="2"/>
  <c r="D8870" i="2"/>
  <c r="C8870" i="2"/>
  <c r="D8869" i="2"/>
  <c r="C8869" i="2"/>
  <c r="D8868" i="2"/>
  <c r="C8868" i="2"/>
  <c r="D8867" i="2"/>
  <c r="C8867" i="2"/>
  <c r="D8866" i="2"/>
  <c r="C8866" i="2"/>
  <c r="D8865" i="2"/>
  <c r="C8865" i="2"/>
  <c r="D8864" i="2"/>
  <c r="C8864" i="2"/>
  <c r="D8863" i="2"/>
  <c r="C8863" i="2"/>
  <c r="D8862" i="2"/>
  <c r="C8862" i="2"/>
  <c r="D8861" i="2"/>
  <c r="C8861" i="2"/>
  <c r="D8860" i="2"/>
  <c r="C8860" i="2"/>
  <c r="D8859" i="2"/>
  <c r="C8859" i="2"/>
  <c r="D8858" i="2"/>
  <c r="C8858" i="2"/>
  <c r="D8857" i="2"/>
  <c r="C8857" i="2"/>
  <c r="D8856" i="2"/>
  <c r="C8856" i="2"/>
  <c r="D8855" i="2"/>
  <c r="C8855" i="2"/>
  <c r="D8854" i="2"/>
  <c r="C8854" i="2"/>
  <c r="D8853" i="2"/>
  <c r="C8853" i="2"/>
  <c r="D8852" i="2"/>
  <c r="C8852" i="2"/>
  <c r="D8851" i="2"/>
  <c r="C8851" i="2"/>
  <c r="D8850" i="2"/>
  <c r="C8850" i="2"/>
  <c r="D8849" i="2"/>
  <c r="C8849" i="2"/>
  <c r="D8848" i="2"/>
  <c r="C8848" i="2"/>
  <c r="D8847" i="2"/>
  <c r="C8847" i="2"/>
  <c r="D8846" i="2"/>
  <c r="C8846" i="2"/>
  <c r="D8845" i="2"/>
  <c r="C8845" i="2"/>
  <c r="D8844" i="2"/>
  <c r="C8844" i="2"/>
  <c r="D8843" i="2"/>
  <c r="C8843" i="2"/>
  <c r="D8842" i="2"/>
  <c r="C8842" i="2"/>
  <c r="D8841" i="2"/>
  <c r="C8841" i="2"/>
  <c r="D8840" i="2"/>
  <c r="C8840" i="2"/>
  <c r="D8839" i="2"/>
  <c r="C8839" i="2"/>
  <c r="D8838" i="2"/>
  <c r="C8838" i="2"/>
  <c r="D8837" i="2"/>
  <c r="C8837" i="2"/>
  <c r="D8836" i="2"/>
  <c r="C8836" i="2"/>
  <c r="D8835" i="2"/>
  <c r="C8835" i="2"/>
  <c r="D8834" i="2"/>
  <c r="C8834" i="2"/>
  <c r="D8833" i="2"/>
  <c r="C8833" i="2"/>
  <c r="D8832" i="2"/>
  <c r="C8832" i="2"/>
  <c r="D8831" i="2"/>
  <c r="C8831" i="2"/>
  <c r="D8830" i="2"/>
  <c r="C8830" i="2"/>
  <c r="D8829" i="2"/>
  <c r="C8829" i="2"/>
  <c r="D8828" i="2"/>
  <c r="C8828" i="2"/>
  <c r="D8827" i="2"/>
  <c r="C8827" i="2"/>
  <c r="D8826" i="2"/>
  <c r="C8826" i="2"/>
  <c r="D8825" i="2"/>
  <c r="C8825" i="2"/>
  <c r="D8824" i="2"/>
  <c r="C8824" i="2"/>
  <c r="D8823" i="2"/>
  <c r="C8823" i="2"/>
  <c r="D8822" i="2"/>
  <c r="C8822" i="2"/>
  <c r="D8821" i="2"/>
  <c r="C8821" i="2"/>
  <c r="D8820" i="2"/>
  <c r="C8820" i="2"/>
  <c r="D8819" i="2"/>
  <c r="C8819" i="2"/>
  <c r="D8818" i="2"/>
  <c r="C8818" i="2"/>
  <c r="D8817" i="2"/>
  <c r="C8817" i="2"/>
  <c r="D8816" i="2"/>
  <c r="C8816" i="2"/>
  <c r="D8815" i="2"/>
  <c r="C8815" i="2"/>
  <c r="D8814" i="2"/>
  <c r="C8814" i="2"/>
  <c r="D8813" i="2"/>
  <c r="C8813" i="2"/>
  <c r="D8812" i="2"/>
  <c r="C8812" i="2"/>
  <c r="D8811" i="2"/>
  <c r="C8811" i="2"/>
  <c r="D8810" i="2"/>
  <c r="C8810" i="2"/>
  <c r="D8809" i="2"/>
  <c r="C8809" i="2"/>
  <c r="D8808" i="2"/>
  <c r="C8808" i="2"/>
  <c r="D8807" i="2"/>
  <c r="C8807" i="2"/>
  <c r="D8806" i="2"/>
  <c r="C8806" i="2"/>
  <c r="D8805" i="2"/>
  <c r="C8805" i="2"/>
  <c r="D8804" i="2"/>
  <c r="C8804" i="2"/>
  <c r="D8803" i="2"/>
  <c r="C8803" i="2"/>
  <c r="D8802" i="2"/>
  <c r="C8802" i="2"/>
  <c r="D8801" i="2"/>
  <c r="C8801" i="2"/>
  <c r="D8800" i="2"/>
  <c r="C8800" i="2"/>
  <c r="D8799" i="2"/>
  <c r="C8799" i="2"/>
  <c r="D8798" i="2"/>
  <c r="C8798" i="2"/>
  <c r="D8797" i="2"/>
  <c r="C8797" i="2"/>
  <c r="D8796" i="2"/>
  <c r="C8796" i="2"/>
  <c r="D8795" i="2"/>
  <c r="C8795" i="2"/>
  <c r="D8794" i="2"/>
  <c r="C8794" i="2"/>
  <c r="D8793" i="2"/>
  <c r="C8793" i="2"/>
  <c r="D8792" i="2"/>
  <c r="C8792" i="2"/>
  <c r="D8791" i="2"/>
  <c r="C8791" i="2"/>
  <c r="D8790" i="2"/>
  <c r="C8790" i="2"/>
  <c r="D8789" i="2"/>
  <c r="C8789" i="2"/>
  <c r="D8788" i="2"/>
  <c r="C8788" i="2"/>
  <c r="D8787" i="2"/>
  <c r="C8787" i="2"/>
  <c r="D8786" i="2"/>
  <c r="C8786" i="2"/>
  <c r="D8785" i="2"/>
  <c r="C8785" i="2"/>
  <c r="D8784" i="2"/>
  <c r="C8784" i="2"/>
  <c r="D8783" i="2"/>
  <c r="C8783" i="2"/>
  <c r="D8782" i="2"/>
  <c r="C8782" i="2"/>
  <c r="D8781" i="2"/>
  <c r="C8781" i="2"/>
  <c r="D8780" i="2"/>
  <c r="C8780" i="2"/>
  <c r="D8779" i="2"/>
  <c r="C8779" i="2"/>
  <c r="D8778" i="2"/>
  <c r="C8778" i="2"/>
  <c r="D8777" i="2"/>
  <c r="C8777" i="2"/>
  <c r="D8776" i="2"/>
  <c r="C8776" i="2"/>
  <c r="D8775" i="2"/>
  <c r="C8775" i="2"/>
  <c r="D8774" i="2"/>
  <c r="C8774" i="2"/>
  <c r="D8773" i="2"/>
  <c r="C8773" i="2"/>
  <c r="D8772" i="2"/>
  <c r="C8772" i="2"/>
  <c r="D8771" i="2"/>
  <c r="C8771" i="2"/>
  <c r="D8770" i="2"/>
  <c r="C8770" i="2"/>
  <c r="D8769" i="2"/>
  <c r="C8769" i="2"/>
  <c r="D8768" i="2"/>
  <c r="C8768" i="2"/>
  <c r="D8767" i="2"/>
  <c r="C8767" i="2"/>
  <c r="D8766" i="2"/>
  <c r="C8766" i="2"/>
  <c r="D8765" i="2"/>
  <c r="C8765" i="2"/>
  <c r="D8764" i="2"/>
  <c r="C8764" i="2"/>
  <c r="D8763" i="2"/>
  <c r="C8763" i="2"/>
  <c r="D8762" i="2"/>
  <c r="C8762" i="2"/>
  <c r="D8761" i="2"/>
  <c r="C8761" i="2"/>
  <c r="D8760" i="2"/>
  <c r="C8760" i="2"/>
  <c r="D8759" i="2"/>
  <c r="C8759" i="2"/>
  <c r="D8758" i="2"/>
  <c r="C8758" i="2"/>
  <c r="D8757" i="2"/>
  <c r="C8757" i="2"/>
  <c r="D8756" i="2"/>
  <c r="C8756" i="2"/>
  <c r="D8755" i="2"/>
  <c r="C8755" i="2"/>
  <c r="D8754" i="2"/>
  <c r="C8754" i="2"/>
  <c r="D8753" i="2"/>
  <c r="C8753" i="2"/>
  <c r="D8752" i="2"/>
  <c r="C8752" i="2"/>
  <c r="D8751" i="2"/>
  <c r="C8751" i="2"/>
  <c r="D8750" i="2"/>
  <c r="C8750" i="2"/>
  <c r="D8749" i="2"/>
  <c r="C8749" i="2"/>
  <c r="D8748" i="2"/>
  <c r="C8748" i="2"/>
  <c r="D8747" i="2"/>
  <c r="C8747" i="2"/>
  <c r="D8746" i="2"/>
  <c r="C8746" i="2"/>
  <c r="D8745" i="2"/>
  <c r="C8745" i="2"/>
  <c r="D8744" i="2"/>
  <c r="C8744" i="2"/>
  <c r="D8743" i="2"/>
  <c r="C8743" i="2"/>
  <c r="D8742" i="2"/>
  <c r="C8742" i="2"/>
  <c r="D8741" i="2"/>
  <c r="C8741" i="2"/>
  <c r="D8740" i="2"/>
  <c r="C8740" i="2"/>
  <c r="D8739" i="2"/>
  <c r="C8739" i="2"/>
  <c r="D8738" i="2"/>
  <c r="C8738" i="2"/>
  <c r="D8737" i="2"/>
  <c r="C8737" i="2"/>
  <c r="D8736" i="2"/>
  <c r="C8736" i="2"/>
  <c r="D8735" i="2"/>
  <c r="C8735" i="2"/>
  <c r="D8734" i="2"/>
  <c r="C8734" i="2"/>
  <c r="D8733" i="2"/>
  <c r="C8733" i="2"/>
  <c r="D8732" i="2"/>
  <c r="C8732" i="2"/>
  <c r="D8731" i="2"/>
  <c r="C8731" i="2"/>
  <c r="D8730" i="2"/>
  <c r="C8730" i="2"/>
  <c r="D8729" i="2"/>
  <c r="C8729" i="2"/>
  <c r="D8728" i="2"/>
  <c r="C8728" i="2"/>
  <c r="D8727" i="2"/>
  <c r="C8727" i="2"/>
  <c r="D8726" i="2"/>
  <c r="C8726" i="2"/>
  <c r="D8725" i="2"/>
  <c r="C8725" i="2"/>
  <c r="D8724" i="2"/>
  <c r="C8724" i="2"/>
  <c r="D8723" i="2"/>
  <c r="C8723" i="2"/>
  <c r="D8722" i="2"/>
  <c r="C8722" i="2"/>
  <c r="D8721" i="2"/>
  <c r="C8721" i="2"/>
  <c r="D8720" i="2"/>
  <c r="C8720" i="2"/>
  <c r="D8719" i="2"/>
  <c r="C8719" i="2"/>
  <c r="D8718" i="2"/>
  <c r="C8718" i="2"/>
  <c r="D8717" i="2"/>
  <c r="C8717" i="2"/>
  <c r="D8716" i="2"/>
  <c r="C8716" i="2"/>
  <c r="D8715" i="2"/>
  <c r="C8715" i="2"/>
  <c r="D8714" i="2"/>
  <c r="C8714" i="2"/>
  <c r="D8713" i="2"/>
  <c r="C8713" i="2"/>
  <c r="D8712" i="2"/>
  <c r="C8712" i="2"/>
  <c r="D8711" i="2"/>
  <c r="C8711" i="2"/>
  <c r="D8710" i="2"/>
  <c r="C8710" i="2"/>
  <c r="D8709" i="2"/>
  <c r="C8709" i="2"/>
  <c r="D8708" i="2"/>
  <c r="C8708" i="2"/>
  <c r="D8707" i="2"/>
  <c r="C8707" i="2"/>
  <c r="D8706" i="2"/>
  <c r="C8706" i="2"/>
  <c r="D8705" i="2"/>
  <c r="C8705" i="2"/>
  <c r="D8704" i="2"/>
  <c r="C8704" i="2"/>
  <c r="D8703" i="2"/>
  <c r="C8703" i="2"/>
  <c r="D8702" i="2"/>
  <c r="C8702" i="2"/>
  <c r="D8701" i="2"/>
  <c r="C8701" i="2"/>
  <c r="D8700" i="2"/>
  <c r="C8700" i="2"/>
  <c r="D8699" i="2"/>
  <c r="C8699" i="2"/>
  <c r="D8698" i="2"/>
  <c r="C8698" i="2"/>
  <c r="D8697" i="2"/>
  <c r="C8697" i="2"/>
  <c r="D8696" i="2"/>
  <c r="C8696" i="2"/>
  <c r="D8695" i="2"/>
  <c r="C8695" i="2"/>
  <c r="D8694" i="2"/>
  <c r="C8694" i="2"/>
  <c r="D8693" i="2"/>
  <c r="C8693" i="2"/>
  <c r="D8692" i="2"/>
  <c r="C8692" i="2"/>
  <c r="D8691" i="2"/>
  <c r="C8691" i="2"/>
  <c r="D8690" i="2"/>
  <c r="C8690" i="2"/>
  <c r="D8689" i="2"/>
  <c r="C8689" i="2"/>
  <c r="D8688" i="2"/>
  <c r="C8688" i="2"/>
  <c r="D8687" i="2"/>
  <c r="C8687" i="2"/>
  <c r="D8686" i="2"/>
  <c r="C8686" i="2"/>
  <c r="D8685" i="2"/>
  <c r="C8685" i="2"/>
  <c r="D8684" i="2"/>
  <c r="C8684" i="2"/>
  <c r="D8683" i="2"/>
  <c r="C8683" i="2"/>
  <c r="D8682" i="2"/>
  <c r="C8682" i="2"/>
  <c r="D8681" i="2"/>
  <c r="C8681" i="2"/>
  <c r="D8680" i="2"/>
  <c r="C8680" i="2"/>
  <c r="D8679" i="2"/>
  <c r="C8679" i="2"/>
  <c r="D8678" i="2"/>
  <c r="C8678" i="2"/>
  <c r="D8677" i="2"/>
  <c r="C8677" i="2"/>
  <c r="D8676" i="2"/>
  <c r="C8676" i="2"/>
  <c r="D8675" i="2"/>
  <c r="C8675" i="2"/>
  <c r="D8674" i="2"/>
  <c r="C8674" i="2"/>
  <c r="D8673" i="2"/>
  <c r="C8673" i="2"/>
  <c r="D8672" i="2"/>
  <c r="C8672" i="2"/>
  <c r="D8671" i="2"/>
  <c r="C8671" i="2"/>
  <c r="D8670" i="2"/>
  <c r="C8670" i="2"/>
  <c r="D8669" i="2"/>
  <c r="C8669" i="2"/>
  <c r="D8668" i="2"/>
  <c r="C8668" i="2"/>
  <c r="D8667" i="2"/>
  <c r="C8667" i="2"/>
  <c r="D8666" i="2"/>
  <c r="C8666" i="2"/>
  <c r="D8665" i="2"/>
  <c r="C8665" i="2"/>
  <c r="D8664" i="2"/>
  <c r="C8664" i="2"/>
  <c r="D8663" i="2"/>
  <c r="C8663" i="2"/>
  <c r="D8662" i="2"/>
  <c r="C8662" i="2"/>
  <c r="D8661" i="2"/>
  <c r="C8661" i="2"/>
  <c r="D8660" i="2"/>
  <c r="C8660" i="2"/>
  <c r="D8659" i="2"/>
  <c r="C8659" i="2"/>
  <c r="D8658" i="2"/>
  <c r="C8658" i="2"/>
  <c r="D8657" i="2"/>
  <c r="C8657" i="2"/>
  <c r="D8656" i="2"/>
  <c r="C8656" i="2"/>
  <c r="D8655" i="2"/>
  <c r="C8655" i="2"/>
  <c r="D8654" i="2"/>
  <c r="C8654" i="2"/>
  <c r="D8653" i="2"/>
  <c r="C8653" i="2"/>
  <c r="D8652" i="2"/>
  <c r="C8652" i="2"/>
  <c r="D8651" i="2"/>
  <c r="C8651" i="2"/>
  <c r="D8650" i="2"/>
  <c r="C8650" i="2"/>
  <c r="D8649" i="2"/>
  <c r="C8649" i="2"/>
  <c r="D8648" i="2"/>
  <c r="C8648" i="2"/>
  <c r="D8647" i="2"/>
  <c r="C8647" i="2"/>
  <c r="F8646" i="2"/>
  <c r="D8646" i="2"/>
  <c r="C8646" i="2"/>
  <c r="D8645" i="2"/>
  <c r="C8645" i="2"/>
  <c r="D8644" i="2"/>
  <c r="C8644" i="2"/>
  <c r="D8643" i="2"/>
  <c r="C8643" i="2"/>
  <c r="D8642" i="2"/>
  <c r="C8642" i="2"/>
  <c r="D8641" i="2"/>
  <c r="C8641" i="2"/>
  <c r="D8640" i="2"/>
  <c r="C8640" i="2"/>
  <c r="D8639" i="2"/>
  <c r="C8639" i="2"/>
  <c r="D8638" i="2"/>
  <c r="C8638" i="2"/>
  <c r="D8637" i="2"/>
  <c r="C8637" i="2"/>
  <c r="D8636" i="2"/>
  <c r="C8636" i="2"/>
  <c r="D8635" i="2"/>
  <c r="C8635" i="2"/>
  <c r="D8634" i="2"/>
  <c r="C8634" i="2"/>
  <c r="D8633" i="2"/>
  <c r="C8633" i="2"/>
  <c r="D8632" i="2"/>
  <c r="C8632" i="2"/>
  <c r="D8631" i="2"/>
  <c r="C8631" i="2"/>
  <c r="D8630" i="2"/>
  <c r="C8630" i="2"/>
  <c r="D8629" i="2"/>
  <c r="C8629" i="2"/>
  <c r="D8628" i="2"/>
  <c r="C8628" i="2"/>
  <c r="D8627" i="2"/>
  <c r="C8627" i="2"/>
  <c r="D8626" i="2"/>
  <c r="C8626" i="2"/>
  <c r="D8625" i="2"/>
  <c r="C8625" i="2"/>
  <c r="D8624" i="2"/>
  <c r="C8624" i="2"/>
  <c r="D8623" i="2"/>
  <c r="C8623" i="2"/>
  <c r="D8622" i="2"/>
  <c r="C8622" i="2"/>
  <c r="D8621" i="2"/>
  <c r="C8621" i="2"/>
  <c r="D8620" i="2"/>
  <c r="C8620" i="2"/>
  <c r="D8619" i="2"/>
  <c r="C8619" i="2"/>
  <c r="D8618" i="2"/>
  <c r="C8618" i="2"/>
  <c r="D8617" i="2"/>
  <c r="C8617" i="2"/>
  <c r="D8616" i="2"/>
  <c r="C8616" i="2"/>
  <c r="D8615" i="2"/>
  <c r="C8615" i="2"/>
  <c r="D8614" i="2"/>
  <c r="C8614" i="2"/>
  <c r="D8613" i="2"/>
  <c r="C8613" i="2"/>
  <c r="D8612" i="2"/>
  <c r="C8612" i="2"/>
  <c r="D8611" i="2"/>
  <c r="C8611" i="2"/>
  <c r="D8610" i="2"/>
  <c r="C8610" i="2"/>
  <c r="D8609" i="2"/>
  <c r="C8609" i="2"/>
  <c r="D8608" i="2"/>
  <c r="C8608" i="2"/>
  <c r="D8607" i="2"/>
  <c r="C8607" i="2"/>
  <c r="D8606" i="2"/>
  <c r="C8606" i="2"/>
  <c r="D8605" i="2"/>
  <c r="C8605" i="2"/>
  <c r="D8604" i="2"/>
  <c r="C8604" i="2"/>
  <c r="D8603" i="2"/>
  <c r="C8603" i="2"/>
  <c r="D8602" i="2"/>
  <c r="C8602" i="2"/>
  <c r="D8601" i="2"/>
  <c r="C8601" i="2"/>
  <c r="D8600" i="2"/>
  <c r="C8600" i="2"/>
  <c r="D8599" i="2"/>
  <c r="C8599" i="2"/>
  <c r="D8598" i="2"/>
  <c r="C8598" i="2"/>
  <c r="D8597" i="2"/>
  <c r="C8597" i="2"/>
  <c r="D8596" i="2"/>
  <c r="C8596" i="2"/>
  <c r="D8595" i="2"/>
  <c r="C8595" i="2"/>
  <c r="D8594" i="2"/>
  <c r="C8594" i="2"/>
  <c r="D8593" i="2"/>
  <c r="C8593" i="2"/>
  <c r="D8592" i="2"/>
  <c r="C8592" i="2"/>
  <c r="D8591" i="2"/>
  <c r="C8591" i="2"/>
  <c r="D8590" i="2"/>
  <c r="C8590" i="2"/>
  <c r="D8589" i="2"/>
  <c r="C8589" i="2"/>
  <c r="D8588" i="2"/>
  <c r="C8588" i="2"/>
  <c r="D8587" i="2"/>
  <c r="C8587" i="2"/>
  <c r="D8586" i="2"/>
  <c r="C8586" i="2"/>
  <c r="D8585" i="2"/>
  <c r="C8585" i="2"/>
  <c r="D8584" i="2"/>
  <c r="C8584" i="2"/>
  <c r="D8583" i="2"/>
  <c r="C8583" i="2"/>
  <c r="D8582" i="2"/>
  <c r="C8582" i="2"/>
  <c r="D8581" i="2"/>
  <c r="C8581" i="2"/>
  <c r="D8580" i="2"/>
  <c r="C8580" i="2"/>
  <c r="D8579" i="2"/>
  <c r="C8579" i="2"/>
  <c r="D8578" i="2"/>
  <c r="C8578" i="2"/>
  <c r="D8577" i="2"/>
  <c r="C8577" i="2"/>
  <c r="D8576" i="2"/>
  <c r="C8576" i="2"/>
  <c r="D8575" i="2"/>
  <c r="C8575" i="2"/>
  <c r="D8574" i="2"/>
  <c r="C8574" i="2"/>
  <c r="D8573" i="2"/>
  <c r="C8573" i="2"/>
  <c r="D8572" i="2"/>
  <c r="C8572" i="2"/>
  <c r="D8571" i="2"/>
  <c r="C8571" i="2"/>
  <c r="D8570" i="2"/>
  <c r="C8570" i="2"/>
  <c r="D8569" i="2"/>
  <c r="C8569" i="2"/>
  <c r="D8568" i="2"/>
  <c r="C8568" i="2"/>
  <c r="D8567" i="2"/>
  <c r="C8567" i="2"/>
  <c r="D8566" i="2"/>
  <c r="C8566" i="2"/>
  <c r="D8565" i="2"/>
  <c r="C8565" i="2"/>
  <c r="D8564" i="2"/>
  <c r="C8564" i="2"/>
  <c r="D8563" i="2"/>
  <c r="C8563" i="2"/>
  <c r="D8562" i="2"/>
  <c r="C8562" i="2"/>
  <c r="D8561" i="2"/>
  <c r="C8561" i="2"/>
  <c r="D8560" i="2"/>
  <c r="C8560" i="2"/>
  <c r="D8559" i="2"/>
  <c r="C8559" i="2"/>
  <c r="D8558" i="2"/>
  <c r="C8558" i="2"/>
  <c r="D8557" i="2"/>
  <c r="C8557" i="2"/>
  <c r="D8556" i="2"/>
  <c r="C8556" i="2"/>
  <c r="D8555" i="2"/>
  <c r="C8555" i="2"/>
  <c r="D8554" i="2"/>
  <c r="C8554" i="2"/>
  <c r="D8553" i="2"/>
  <c r="C8553" i="2"/>
  <c r="D8552" i="2"/>
  <c r="C8552" i="2"/>
  <c r="D8551" i="2"/>
  <c r="C8551" i="2"/>
  <c r="D8550" i="2"/>
  <c r="C8550" i="2"/>
  <c r="D8549" i="2"/>
  <c r="C8549" i="2"/>
  <c r="D8548" i="2"/>
  <c r="C8548" i="2"/>
  <c r="D8547" i="2"/>
  <c r="C8547" i="2"/>
  <c r="D8546" i="2"/>
  <c r="C8546" i="2"/>
  <c r="D8545" i="2"/>
  <c r="C8545" i="2"/>
  <c r="D8544" i="2"/>
  <c r="C8544" i="2"/>
  <c r="D8543" i="2"/>
  <c r="C8543" i="2"/>
  <c r="D8542" i="2"/>
  <c r="C8542" i="2"/>
  <c r="D8541" i="2"/>
  <c r="C8541" i="2"/>
  <c r="D8540" i="2"/>
  <c r="C8540" i="2"/>
  <c r="D8539" i="2"/>
  <c r="C8539" i="2"/>
  <c r="D8538" i="2"/>
  <c r="C8538" i="2"/>
  <c r="D8537" i="2"/>
  <c r="C8537" i="2"/>
  <c r="D8536" i="2"/>
  <c r="C8536" i="2"/>
  <c r="D8535" i="2"/>
  <c r="C8535" i="2"/>
  <c r="D8534" i="2"/>
  <c r="C8534" i="2"/>
  <c r="D8533" i="2"/>
  <c r="C8533" i="2"/>
  <c r="D8532" i="2"/>
  <c r="C8532" i="2"/>
  <c r="D8531" i="2"/>
  <c r="C8531" i="2"/>
  <c r="D8530" i="2"/>
  <c r="C8530" i="2"/>
  <c r="D8529" i="2"/>
  <c r="C8529" i="2"/>
  <c r="D8528" i="2"/>
  <c r="C8528" i="2"/>
  <c r="D8527" i="2"/>
  <c r="C8527" i="2"/>
  <c r="D8526" i="2"/>
  <c r="C8526" i="2"/>
  <c r="D8525" i="2"/>
  <c r="C8525" i="2"/>
  <c r="D8524" i="2"/>
  <c r="C8524" i="2"/>
  <c r="D8523" i="2"/>
  <c r="C8523" i="2"/>
  <c r="D8522" i="2"/>
  <c r="C8522" i="2"/>
  <c r="D8521" i="2"/>
  <c r="C8521" i="2"/>
  <c r="D8520" i="2"/>
  <c r="C8520" i="2"/>
  <c r="D8519" i="2"/>
  <c r="C8519" i="2"/>
  <c r="D8518" i="2"/>
  <c r="C8518" i="2"/>
  <c r="D8517" i="2"/>
  <c r="C8517" i="2"/>
  <c r="D8516" i="2"/>
  <c r="C8516" i="2"/>
  <c r="D8515" i="2"/>
  <c r="C8515" i="2"/>
  <c r="D8514" i="2"/>
  <c r="C8514" i="2"/>
  <c r="D8513" i="2"/>
  <c r="C8513" i="2"/>
  <c r="D8512" i="2"/>
  <c r="C8512" i="2"/>
  <c r="D8511" i="2"/>
  <c r="C8511" i="2"/>
  <c r="D8510" i="2"/>
  <c r="C8510" i="2"/>
  <c r="D8509" i="2"/>
  <c r="C8509" i="2"/>
  <c r="D8508" i="2"/>
  <c r="C8508" i="2"/>
  <c r="D8507" i="2"/>
  <c r="C8507" i="2"/>
  <c r="D8506" i="2"/>
  <c r="C8506" i="2"/>
  <c r="D8505" i="2"/>
  <c r="C8505" i="2"/>
  <c r="D8504" i="2"/>
  <c r="C8504" i="2"/>
  <c r="D8503" i="2"/>
  <c r="C8503" i="2"/>
  <c r="D8502" i="2"/>
  <c r="C8502" i="2"/>
  <c r="D8501" i="2"/>
  <c r="C8501" i="2"/>
  <c r="D8500" i="2"/>
  <c r="C8500" i="2"/>
  <c r="D8499" i="2"/>
  <c r="C8499" i="2"/>
  <c r="D8498" i="2"/>
  <c r="C8498" i="2"/>
  <c r="D8497" i="2"/>
  <c r="C8497" i="2"/>
  <c r="D8496" i="2"/>
  <c r="C8496" i="2"/>
  <c r="D8495" i="2"/>
  <c r="C8495" i="2"/>
  <c r="D8494" i="2"/>
  <c r="C8494" i="2"/>
  <c r="D8493" i="2"/>
  <c r="C8493" i="2"/>
  <c r="D8492" i="2"/>
  <c r="C8492" i="2"/>
  <c r="D8491" i="2"/>
  <c r="C8491" i="2"/>
  <c r="D8490" i="2"/>
  <c r="C8490" i="2"/>
  <c r="D8489" i="2"/>
  <c r="C8489" i="2"/>
  <c r="D8488" i="2"/>
  <c r="C8488" i="2"/>
  <c r="D8487" i="2"/>
  <c r="C8487" i="2"/>
  <c r="D8486" i="2"/>
  <c r="C8486" i="2"/>
  <c r="D8485" i="2"/>
  <c r="C8485" i="2"/>
  <c r="D8484" i="2"/>
  <c r="C8484" i="2"/>
  <c r="D8483" i="2"/>
  <c r="C8483" i="2"/>
  <c r="D8482" i="2"/>
  <c r="C8482" i="2"/>
  <c r="D8481" i="2"/>
  <c r="C8481" i="2"/>
  <c r="D8480" i="2"/>
  <c r="C8480" i="2"/>
  <c r="D8479" i="2"/>
  <c r="C8479" i="2"/>
  <c r="D8478" i="2"/>
  <c r="C8478" i="2"/>
  <c r="D8477" i="2"/>
  <c r="C8477" i="2"/>
  <c r="D8476" i="2"/>
  <c r="C8476" i="2"/>
  <c r="D8475" i="2"/>
  <c r="C8475" i="2"/>
  <c r="D8474" i="2"/>
  <c r="C8474" i="2"/>
  <c r="D8473" i="2"/>
  <c r="C8473" i="2"/>
  <c r="D8472" i="2"/>
  <c r="C8472" i="2"/>
  <c r="D8471" i="2"/>
  <c r="C8471" i="2"/>
  <c r="D8470" i="2"/>
  <c r="C8470" i="2"/>
  <c r="D8469" i="2"/>
  <c r="C8469" i="2"/>
  <c r="D8468" i="2"/>
  <c r="C8468" i="2"/>
  <c r="D8467" i="2"/>
  <c r="C8467" i="2"/>
  <c r="D8466" i="2"/>
  <c r="C8466" i="2"/>
  <c r="D8465" i="2"/>
  <c r="C8465" i="2"/>
  <c r="D8464" i="2"/>
  <c r="C8464" i="2"/>
  <c r="D8463" i="2"/>
  <c r="C8463" i="2"/>
  <c r="D8462" i="2"/>
  <c r="C8462" i="2"/>
  <c r="D8461" i="2"/>
  <c r="C8461" i="2"/>
  <c r="D8460" i="2"/>
  <c r="C8460" i="2"/>
  <c r="D8459" i="2"/>
  <c r="C8459" i="2"/>
  <c r="D8458" i="2"/>
  <c r="C8458" i="2"/>
  <c r="D8457" i="2"/>
  <c r="C8457" i="2"/>
  <c r="D8456" i="2"/>
  <c r="C8456" i="2"/>
  <c r="D8455" i="2"/>
  <c r="C8455" i="2"/>
  <c r="D8454" i="2"/>
  <c r="C8454" i="2"/>
  <c r="D8453" i="2"/>
  <c r="C8453" i="2"/>
  <c r="D8452" i="2"/>
  <c r="C8452" i="2"/>
  <c r="D8451" i="2"/>
  <c r="C8451" i="2"/>
  <c r="D8450" i="2"/>
  <c r="C8450" i="2"/>
  <c r="D8449" i="2"/>
  <c r="C8449" i="2"/>
  <c r="D8448" i="2"/>
  <c r="C8448" i="2"/>
  <c r="D8447" i="2"/>
  <c r="C8447" i="2"/>
  <c r="D8446" i="2"/>
  <c r="C8446" i="2"/>
  <c r="D8445" i="2"/>
  <c r="C8445" i="2"/>
  <c r="D8444" i="2"/>
  <c r="C8444" i="2"/>
  <c r="D8443" i="2"/>
  <c r="C8443" i="2"/>
  <c r="D8442" i="2"/>
  <c r="C8442" i="2"/>
  <c r="D8441" i="2"/>
  <c r="C8441" i="2"/>
  <c r="D8440" i="2"/>
  <c r="C8440" i="2"/>
  <c r="D8439" i="2"/>
  <c r="C8439" i="2"/>
  <c r="D8438" i="2"/>
  <c r="C8438" i="2"/>
  <c r="D8437" i="2"/>
  <c r="C8437" i="2"/>
  <c r="D8436" i="2"/>
  <c r="C8436" i="2"/>
  <c r="D8435" i="2"/>
  <c r="C8435" i="2"/>
  <c r="D8434" i="2"/>
  <c r="C8434" i="2"/>
  <c r="D8433" i="2"/>
  <c r="C8433" i="2"/>
  <c r="D8432" i="2"/>
  <c r="C8432" i="2"/>
  <c r="D8431" i="2"/>
  <c r="C8431" i="2"/>
  <c r="D8430" i="2"/>
  <c r="C8430" i="2"/>
  <c r="D8429" i="2"/>
  <c r="C8429" i="2"/>
  <c r="D8428" i="2"/>
  <c r="C8428" i="2"/>
  <c r="D8427" i="2"/>
  <c r="C8427" i="2"/>
  <c r="D8426" i="2"/>
  <c r="C8426" i="2"/>
  <c r="D8425" i="2"/>
  <c r="C8425" i="2"/>
  <c r="D8424" i="2"/>
  <c r="C8424" i="2"/>
  <c r="D8423" i="2"/>
  <c r="C8423" i="2"/>
  <c r="D8422" i="2"/>
  <c r="C8422" i="2"/>
  <c r="D8421" i="2"/>
  <c r="C8421" i="2"/>
  <c r="D8420" i="2"/>
  <c r="C8420" i="2"/>
  <c r="D8419" i="2"/>
  <c r="C8419" i="2"/>
  <c r="D8418" i="2"/>
  <c r="C8418" i="2"/>
  <c r="D8417" i="2"/>
  <c r="C8417" i="2"/>
  <c r="D8416" i="2"/>
  <c r="C8416" i="2"/>
  <c r="D8415" i="2"/>
  <c r="C8415" i="2"/>
  <c r="D8414" i="2"/>
  <c r="C8414" i="2"/>
  <c r="D8413" i="2"/>
  <c r="C8413" i="2"/>
  <c r="D8412" i="2"/>
  <c r="C8412" i="2"/>
  <c r="D8411" i="2"/>
  <c r="C8411" i="2"/>
  <c r="D8410" i="2"/>
  <c r="C8410" i="2"/>
  <c r="D8409" i="2"/>
  <c r="C8409" i="2"/>
  <c r="D8408" i="2"/>
  <c r="C8408" i="2"/>
  <c r="D8407" i="2"/>
  <c r="C8407" i="2"/>
  <c r="D8406" i="2"/>
  <c r="C8406" i="2"/>
  <c r="D8405" i="2"/>
  <c r="C8405" i="2"/>
  <c r="D8404" i="2"/>
  <c r="C8404" i="2"/>
  <c r="D8403" i="2"/>
  <c r="C8403" i="2"/>
  <c r="D8402" i="2"/>
  <c r="C8402" i="2"/>
  <c r="D8401" i="2"/>
  <c r="C8401" i="2"/>
  <c r="D8400" i="2"/>
  <c r="C8400" i="2"/>
  <c r="F8399" i="2"/>
  <c r="D8399" i="2"/>
  <c r="C8399" i="2"/>
  <c r="D8398" i="2"/>
  <c r="C8398" i="2"/>
  <c r="D8397" i="2"/>
  <c r="C8397" i="2"/>
  <c r="D8396" i="2"/>
  <c r="C8396" i="2"/>
  <c r="D8395" i="2"/>
  <c r="C8395" i="2"/>
  <c r="D8394" i="2"/>
  <c r="C8394" i="2"/>
  <c r="D8393" i="2"/>
  <c r="C8393" i="2"/>
  <c r="D8392" i="2"/>
  <c r="C8392" i="2"/>
  <c r="D8391" i="2"/>
  <c r="C8391" i="2"/>
  <c r="D8390" i="2"/>
  <c r="C8390" i="2"/>
  <c r="D8389" i="2"/>
  <c r="C8389" i="2"/>
  <c r="D8388" i="2"/>
  <c r="C8388" i="2"/>
  <c r="D8387" i="2"/>
  <c r="C8387" i="2"/>
  <c r="D8386" i="2"/>
  <c r="C8386" i="2"/>
  <c r="D8385" i="2"/>
  <c r="C8385" i="2"/>
  <c r="D8384" i="2"/>
  <c r="C8384" i="2"/>
  <c r="D8383" i="2"/>
  <c r="C8383" i="2"/>
  <c r="D8382" i="2"/>
  <c r="C8382" i="2"/>
  <c r="D8381" i="2"/>
  <c r="C8381" i="2"/>
  <c r="D8380" i="2"/>
  <c r="C8380" i="2"/>
  <c r="D8379" i="2"/>
  <c r="C8379" i="2"/>
  <c r="D8378" i="2"/>
  <c r="C8378" i="2"/>
  <c r="D8377" i="2"/>
  <c r="C8377" i="2"/>
  <c r="D8376" i="2"/>
  <c r="C8376" i="2"/>
  <c r="D8375" i="2"/>
  <c r="C8375" i="2"/>
  <c r="D8374" i="2"/>
  <c r="C8374" i="2"/>
  <c r="D8373" i="2"/>
  <c r="C8373" i="2"/>
  <c r="D8372" i="2"/>
  <c r="C8372" i="2"/>
  <c r="D8371" i="2"/>
  <c r="C8371" i="2"/>
  <c r="D8370" i="2"/>
  <c r="C8370" i="2"/>
  <c r="D8369" i="2"/>
  <c r="C8369" i="2"/>
  <c r="D8368" i="2"/>
  <c r="C8368" i="2"/>
  <c r="D8367" i="2"/>
  <c r="C8367" i="2"/>
  <c r="D8366" i="2"/>
  <c r="C8366" i="2"/>
  <c r="D8365" i="2"/>
  <c r="C8365" i="2"/>
  <c r="D8364" i="2"/>
  <c r="C8364" i="2"/>
  <c r="D8363" i="2"/>
  <c r="C8363" i="2"/>
  <c r="D8362" i="2"/>
  <c r="C8362" i="2"/>
  <c r="D8361" i="2"/>
  <c r="C8361" i="2"/>
  <c r="D8360" i="2"/>
  <c r="C8360" i="2"/>
  <c r="D8359" i="2"/>
  <c r="C8359" i="2"/>
  <c r="D8358" i="2"/>
  <c r="C8358" i="2"/>
  <c r="D8357" i="2"/>
  <c r="C8357" i="2"/>
  <c r="D8356" i="2"/>
  <c r="C8356" i="2"/>
  <c r="D8355" i="2"/>
  <c r="C8355" i="2"/>
  <c r="D8354" i="2"/>
  <c r="C8354" i="2"/>
  <c r="D8353" i="2"/>
  <c r="C8353" i="2"/>
  <c r="D8352" i="2"/>
  <c r="C8352" i="2"/>
  <c r="D8351" i="2"/>
  <c r="C8351" i="2"/>
  <c r="D8350" i="2"/>
  <c r="C8350" i="2"/>
  <c r="D8349" i="2"/>
  <c r="C8349" i="2"/>
  <c r="D8348" i="2"/>
  <c r="C8348" i="2"/>
  <c r="D8347" i="2"/>
  <c r="C8347" i="2"/>
  <c r="D8346" i="2"/>
  <c r="C8346" i="2"/>
  <c r="D8345" i="2"/>
  <c r="C8345" i="2"/>
  <c r="D8344" i="2"/>
  <c r="C8344" i="2"/>
  <c r="D8343" i="2"/>
  <c r="C8343" i="2"/>
  <c r="D8342" i="2"/>
  <c r="C8342" i="2"/>
  <c r="D8341" i="2"/>
  <c r="C8341" i="2"/>
  <c r="D8340" i="2"/>
  <c r="C8340" i="2"/>
  <c r="D8339" i="2"/>
  <c r="C8339" i="2"/>
  <c r="D8338" i="2"/>
  <c r="C8338" i="2"/>
  <c r="D8337" i="2"/>
  <c r="C8337" i="2"/>
  <c r="D8336" i="2"/>
  <c r="C8336" i="2"/>
  <c r="D8335" i="2"/>
  <c r="C8335" i="2"/>
  <c r="D8334" i="2"/>
  <c r="C8334" i="2"/>
  <c r="D8333" i="2"/>
  <c r="C8333" i="2"/>
  <c r="D8332" i="2"/>
  <c r="C8332" i="2"/>
  <c r="D8331" i="2"/>
  <c r="C8331" i="2"/>
  <c r="D8330" i="2"/>
  <c r="C8330" i="2"/>
  <c r="D8329" i="2"/>
  <c r="C8329" i="2"/>
  <c r="D8328" i="2"/>
  <c r="C8328" i="2"/>
  <c r="D8327" i="2"/>
  <c r="C8327" i="2"/>
  <c r="D8326" i="2"/>
  <c r="C8326" i="2"/>
  <c r="D8325" i="2"/>
  <c r="C8325" i="2"/>
  <c r="D8324" i="2"/>
  <c r="C8324" i="2"/>
  <c r="D8323" i="2"/>
  <c r="C8323" i="2"/>
  <c r="D8322" i="2"/>
  <c r="C8322" i="2"/>
  <c r="D8321" i="2"/>
  <c r="C8321" i="2"/>
  <c r="D8320" i="2"/>
  <c r="C8320" i="2"/>
  <c r="D8319" i="2"/>
  <c r="C8319" i="2"/>
  <c r="D8318" i="2"/>
  <c r="C8318" i="2"/>
  <c r="D8317" i="2"/>
  <c r="C8317" i="2"/>
  <c r="D8316" i="2"/>
  <c r="C8316" i="2"/>
  <c r="D8315" i="2"/>
  <c r="C8315" i="2"/>
  <c r="D8314" i="2"/>
  <c r="C8314" i="2"/>
  <c r="D8313" i="2"/>
  <c r="C8313" i="2"/>
  <c r="D8312" i="2"/>
  <c r="C8312" i="2"/>
  <c r="D8311" i="2"/>
  <c r="C8311" i="2"/>
  <c r="D8310" i="2"/>
  <c r="C8310" i="2"/>
  <c r="D8309" i="2"/>
  <c r="C8309" i="2"/>
  <c r="D8308" i="2"/>
  <c r="C8308" i="2"/>
  <c r="D8307" i="2"/>
  <c r="C8307" i="2"/>
  <c r="D8306" i="2"/>
  <c r="C8306" i="2"/>
  <c r="D8305" i="2"/>
  <c r="C8305" i="2"/>
  <c r="D8304" i="2"/>
  <c r="C8304" i="2"/>
  <c r="D8303" i="2"/>
  <c r="C8303" i="2"/>
  <c r="D8302" i="2"/>
  <c r="C8302" i="2"/>
  <c r="D8301" i="2"/>
  <c r="C8301" i="2"/>
  <c r="D8300" i="2"/>
  <c r="C8300" i="2"/>
  <c r="D8299" i="2"/>
  <c r="C8299" i="2"/>
  <c r="D8298" i="2"/>
  <c r="C8298" i="2"/>
  <c r="D8297" i="2"/>
  <c r="C8297" i="2"/>
  <c r="D8296" i="2"/>
  <c r="C8296" i="2"/>
  <c r="D8295" i="2"/>
  <c r="C8295" i="2"/>
  <c r="D8294" i="2"/>
  <c r="C8294" i="2"/>
  <c r="D8293" i="2"/>
  <c r="C8293" i="2"/>
  <c r="D8292" i="2"/>
  <c r="C8292" i="2"/>
  <c r="D8291" i="2"/>
  <c r="C8291" i="2"/>
  <c r="D8290" i="2"/>
  <c r="C8290" i="2"/>
  <c r="D8289" i="2"/>
  <c r="C8289" i="2"/>
  <c r="D8288" i="2"/>
  <c r="C8288" i="2"/>
  <c r="D8287" i="2"/>
  <c r="C8287" i="2"/>
  <c r="D8286" i="2"/>
  <c r="C8286" i="2"/>
  <c r="D8285" i="2"/>
  <c r="C8285" i="2"/>
  <c r="D8284" i="2"/>
  <c r="C8284" i="2"/>
  <c r="D8283" i="2"/>
  <c r="C8283" i="2"/>
  <c r="D8282" i="2"/>
  <c r="C8282" i="2"/>
  <c r="D8281" i="2"/>
  <c r="C8281" i="2"/>
  <c r="D8280" i="2"/>
  <c r="C8280" i="2"/>
  <c r="D8279" i="2"/>
  <c r="C8279" i="2"/>
  <c r="D8278" i="2"/>
  <c r="C8278" i="2"/>
  <c r="D8277" i="2"/>
  <c r="C8277" i="2"/>
  <c r="D8276" i="2"/>
  <c r="C8276" i="2"/>
  <c r="D8275" i="2"/>
  <c r="C8275" i="2"/>
  <c r="D8274" i="2"/>
  <c r="C8274" i="2"/>
  <c r="D8273" i="2"/>
  <c r="C8273" i="2"/>
  <c r="D8272" i="2"/>
  <c r="C8272" i="2"/>
  <c r="D8271" i="2"/>
  <c r="C8271" i="2"/>
  <c r="D8270" i="2"/>
  <c r="C8270" i="2"/>
  <c r="D8269" i="2"/>
  <c r="C8269" i="2"/>
  <c r="D8268" i="2"/>
  <c r="C8268" i="2"/>
  <c r="D8267" i="2"/>
  <c r="C8267" i="2"/>
  <c r="D8266" i="2"/>
  <c r="C8266" i="2"/>
  <c r="D8265" i="2"/>
  <c r="C8265" i="2"/>
  <c r="D8264" i="2"/>
  <c r="C8264" i="2"/>
  <c r="D8263" i="2"/>
  <c r="C8263" i="2"/>
  <c r="D8262" i="2"/>
  <c r="C8262" i="2"/>
  <c r="D8261" i="2"/>
  <c r="C8261" i="2"/>
  <c r="D8260" i="2"/>
  <c r="C8260" i="2"/>
  <c r="D8259" i="2"/>
  <c r="C8259" i="2"/>
  <c r="D8258" i="2"/>
  <c r="C8258" i="2"/>
  <c r="D8257" i="2"/>
  <c r="C8257" i="2"/>
  <c r="D8256" i="2"/>
  <c r="C8256" i="2"/>
  <c r="D8255" i="2"/>
  <c r="C8255" i="2"/>
  <c r="D8254" i="2"/>
  <c r="C8254" i="2"/>
  <c r="D8253" i="2"/>
  <c r="C8253" i="2"/>
  <c r="D8252" i="2"/>
  <c r="C8252" i="2"/>
  <c r="D8251" i="2"/>
  <c r="C8251" i="2"/>
  <c r="D8250" i="2"/>
  <c r="C8250" i="2"/>
  <c r="D8249" i="2"/>
  <c r="C8249" i="2"/>
  <c r="D8248" i="2"/>
  <c r="C8248" i="2"/>
  <c r="D8247" i="2"/>
  <c r="C8247" i="2"/>
  <c r="D8246" i="2"/>
  <c r="C8246" i="2"/>
  <c r="D8245" i="2"/>
  <c r="C8245" i="2"/>
  <c r="D8244" i="2"/>
  <c r="C8244" i="2"/>
  <c r="D8243" i="2"/>
  <c r="C8243" i="2"/>
  <c r="D8242" i="2"/>
  <c r="C8242" i="2"/>
  <c r="D8241" i="2"/>
  <c r="C8241" i="2"/>
  <c r="D8240" i="2"/>
  <c r="C8240" i="2"/>
  <c r="D8239" i="2"/>
  <c r="C8239" i="2"/>
  <c r="D8238" i="2"/>
  <c r="C8238" i="2"/>
  <c r="D8237" i="2"/>
  <c r="C8237" i="2"/>
  <c r="D8236" i="2"/>
  <c r="C8236" i="2"/>
  <c r="D8235" i="2"/>
  <c r="C8235" i="2"/>
  <c r="D8234" i="2"/>
  <c r="C8234" i="2"/>
  <c r="D8233" i="2"/>
  <c r="C8233" i="2"/>
  <c r="D8232" i="2"/>
  <c r="C8232" i="2"/>
  <c r="D8231" i="2"/>
  <c r="C8231" i="2"/>
  <c r="D8230" i="2"/>
  <c r="C8230" i="2"/>
  <c r="D8229" i="2"/>
  <c r="C8229" i="2"/>
  <c r="D8228" i="2"/>
  <c r="C8228" i="2"/>
  <c r="D8227" i="2"/>
  <c r="C8227" i="2"/>
  <c r="D8226" i="2"/>
  <c r="C8226" i="2"/>
  <c r="D8225" i="2"/>
  <c r="C8225" i="2"/>
  <c r="D8224" i="2"/>
  <c r="C8224" i="2"/>
  <c r="D8223" i="2"/>
  <c r="C8223" i="2"/>
  <c r="D8222" i="2"/>
  <c r="C8222" i="2"/>
  <c r="D8221" i="2"/>
  <c r="C8221" i="2"/>
  <c r="D8220" i="2"/>
  <c r="C8220" i="2"/>
  <c r="D8219" i="2"/>
  <c r="C8219" i="2"/>
  <c r="D8218" i="2"/>
  <c r="C8218" i="2"/>
  <c r="D8217" i="2"/>
  <c r="C8217" i="2"/>
  <c r="D8216" i="2"/>
  <c r="C8216" i="2"/>
  <c r="D8215" i="2"/>
  <c r="C8215" i="2"/>
  <c r="D8214" i="2"/>
  <c r="C8214" i="2"/>
  <c r="D8213" i="2"/>
  <c r="C8213" i="2"/>
  <c r="D8212" i="2"/>
  <c r="C8212" i="2"/>
  <c r="D8211" i="2"/>
  <c r="C8211" i="2"/>
  <c r="D8210" i="2"/>
  <c r="C8210" i="2"/>
  <c r="D8209" i="2"/>
  <c r="C8209" i="2"/>
  <c r="D8208" i="2"/>
  <c r="C8208" i="2"/>
  <c r="D8207" i="2"/>
  <c r="C8207" i="2"/>
  <c r="D8206" i="2"/>
  <c r="C8206" i="2"/>
  <c r="D8205" i="2"/>
  <c r="C8205" i="2"/>
  <c r="D8204" i="2"/>
  <c r="C8204" i="2"/>
  <c r="D8203" i="2"/>
  <c r="C8203" i="2"/>
  <c r="D8202" i="2"/>
  <c r="C8202" i="2"/>
  <c r="D8201" i="2"/>
  <c r="C8201" i="2"/>
  <c r="D8200" i="2"/>
  <c r="C8200" i="2"/>
  <c r="D8199" i="2"/>
  <c r="C8199" i="2"/>
  <c r="D8198" i="2"/>
  <c r="C8198" i="2"/>
  <c r="D8197" i="2"/>
  <c r="C8197" i="2"/>
  <c r="D8196" i="2"/>
  <c r="C8196" i="2"/>
  <c r="D8195" i="2"/>
  <c r="C8195" i="2"/>
  <c r="D8194" i="2"/>
  <c r="C8194" i="2"/>
  <c r="D8193" i="2"/>
  <c r="C8193" i="2"/>
  <c r="D8192" i="2"/>
  <c r="C8192" i="2"/>
  <c r="D8191" i="2"/>
  <c r="C8191" i="2"/>
  <c r="D8190" i="2"/>
  <c r="C8190" i="2"/>
  <c r="D8189" i="2"/>
  <c r="C8189" i="2"/>
  <c r="D8188" i="2"/>
  <c r="C8188" i="2"/>
  <c r="D8187" i="2"/>
  <c r="C8187" i="2"/>
  <c r="D8186" i="2"/>
  <c r="C8186" i="2"/>
  <c r="D8185" i="2"/>
  <c r="C8185" i="2"/>
  <c r="D8184" i="2"/>
  <c r="C8184" i="2"/>
  <c r="D8183" i="2"/>
  <c r="C8183" i="2"/>
  <c r="D8182" i="2"/>
  <c r="C8182" i="2"/>
  <c r="D8181" i="2"/>
  <c r="C8181" i="2"/>
  <c r="D8180" i="2"/>
  <c r="C8180" i="2"/>
  <c r="D8179" i="2"/>
  <c r="C8179" i="2"/>
  <c r="D8178" i="2"/>
  <c r="C8178" i="2"/>
  <c r="D8177" i="2"/>
  <c r="C8177" i="2"/>
  <c r="D8176" i="2"/>
  <c r="C8176" i="2"/>
  <c r="D8175" i="2"/>
  <c r="C8175" i="2"/>
  <c r="D8174" i="2"/>
  <c r="C8174" i="2"/>
  <c r="D8173" i="2"/>
  <c r="C8173" i="2"/>
  <c r="D8172" i="2"/>
  <c r="C8172" i="2"/>
  <c r="D8171" i="2"/>
  <c r="C8171" i="2"/>
  <c r="D8170" i="2"/>
  <c r="C8170" i="2"/>
  <c r="D8169" i="2"/>
  <c r="C8169" i="2"/>
  <c r="D8168" i="2"/>
  <c r="C8168" i="2"/>
  <c r="D8167" i="2"/>
  <c r="C8167" i="2"/>
  <c r="D8166" i="2"/>
  <c r="C8166" i="2"/>
  <c r="D8165" i="2"/>
  <c r="C8165" i="2"/>
  <c r="D8164" i="2"/>
  <c r="C8164" i="2"/>
  <c r="D8163" i="2"/>
  <c r="C8163" i="2"/>
  <c r="D8162" i="2"/>
  <c r="C8162" i="2"/>
  <c r="D8161" i="2"/>
  <c r="C8161" i="2"/>
  <c r="D8160" i="2"/>
  <c r="C8160" i="2"/>
  <c r="D8159" i="2"/>
  <c r="C8159" i="2"/>
  <c r="D8158" i="2"/>
  <c r="C8158" i="2"/>
  <c r="D8157" i="2"/>
  <c r="C8157" i="2"/>
  <c r="D8156" i="2"/>
  <c r="C8156" i="2"/>
  <c r="D8155" i="2"/>
  <c r="C8155" i="2"/>
  <c r="D8154" i="2"/>
  <c r="C8154" i="2"/>
  <c r="D8153" i="2"/>
  <c r="C8153" i="2"/>
  <c r="D8152" i="2"/>
  <c r="C8152" i="2"/>
  <c r="F8151" i="2"/>
  <c r="D8151" i="2"/>
  <c r="C8151" i="2"/>
  <c r="D8150" i="2"/>
  <c r="C8150" i="2"/>
  <c r="D8149" i="2"/>
  <c r="C8149" i="2"/>
  <c r="D8148" i="2"/>
  <c r="C8148" i="2"/>
  <c r="D8147" i="2"/>
  <c r="C8147" i="2"/>
  <c r="D8146" i="2"/>
  <c r="C8146" i="2"/>
  <c r="D8145" i="2"/>
  <c r="C8145" i="2"/>
  <c r="D8144" i="2"/>
  <c r="C8144" i="2"/>
  <c r="D8143" i="2"/>
  <c r="C8143" i="2"/>
  <c r="D8142" i="2"/>
  <c r="C8142" i="2"/>
  <c r="D8141" i="2"/>
  <c r="C8141" i="2"/>
  <c r="D8140" i="2"/>
  <c r="C8140" i="2"/>
  <c r="D8139" i="2"/>
  <c r="C8139" i="2"/>
  <c r="D8138" i="2"/>
  <c r="C8138" i="2"/>
  <c r="D8137" i="2"/>
  <c r="C8137" i="2"/>
  <c r="D8136" i="2"/>
  <c r="C8136" i="2"/>
  <c r="D8135" i="2"/>
  <c r="C8135" i="2"/>
  <c r="D8134" i="2"/>
  <c r="C8134" i="2"/>
  <c r="D8133" i="2"/>
  <c r="C8133" i="2"/>
  <c r="D8132" i="2"/>
  <c r="C8132" i="2"/>
  <c r="D8131" i="2"/>
  <c r="C8131" i="2"/>
  <c r="D8130" i="2"/>
  <c r="C8130" i="2"/>
  <c r="D8129" i="2"/>
  <c r="C8129" i="2"/>
  <c r="D8128" i="2"/>
  <c r="C8128" i="2"/>
  <c r="D8127" i="2"/>
  <c r="C8127" i="2"/>
  <c r="D8126" i="2"/>
  <c r="C8126" i="2"/>
  <c r="D8125" i="2"/>
  <c r="C8125" i="2"/>
  <c r="D8124" i="2"/>
  <c r="C8124" i="2"/>
  <c r="D8123" i="2"/>
  <c r="C8123" i="2"/>
  <c r="D8122" i="2"/>
  <c r="C8122" i="2"/>
  <c r="D8121" i="2"/>
  <c r="C8121" i="2"/>
  <c r="D8120" i="2"/>
  <c r="C8120" i="2"/>
  <c r="D8119" i="2"/>
  <c r="C8119" i="2"/>
  <c r="D8118" i="2"/>
  <c r="C8118" i="2"/>
  <c r="D8117" i="2"/>
  <c r="C8117" i="2"/>
  <c r="D8116" i="2"/>
  <c r="C8116" i="2"/>
  <c r="D8115" i="2"/>
  <c r="C8115" i="2"/>
  <c r="D8114" i="2"/>
  <c r="C8114" i="2"/>
  <c r="D8113" i="2"/>
  <c r="C8113" i="2"/>
  <c r="D8112" i="2"/>
  <c r="C8112" i="2"/>
  <c r="D8111" i="2"/>
  <c r="C8111" i="2"/>
  <c r="D8110" i="2"/>
  <c r="C8110" i="2"/>
  <c r="D8109" i="2"/>
  <c r="C8109" i="2"/>
  <c r="D8108" i="2"/>
  <c r="C8108" i="2"/>
  <c r="D8107" i="2"/>
  <c r="C8107" i="2"/>
  <c r="D8106" i="2"/>
  <c r="C8106" i="2"/>
  <c r="D8105" i="2"/>
  <c r="C8105" i="2"/>
  <c r="D8104" i="2"/>
  <c r="C8104" i="2"/>
  <c r="D8103" i="2"/>
  <c r="C8103" i="2"/>
  <c r="D8102" i="2"/>
  <c r="C8102" i="2"/>
  <c r="D8101" i="2"/>
  <c r="C8101" i="2"/>
  <c r="D8100" i="2"/>
  <c r="C8100" i="2"/>
  <c r="D8099" i="2"/>
  <c r="C8099" i="2"/>
  <c r="D8098" i="2"/>
  <c r="C8098" i="2"/>
  <c r="D8097" i="2"/>
  <c r="C8097" i="2"/>
  <c r="D8096" i="2"/>
  <c r="C8096" i="2"/>
  <c r="D8095" i="2"/>
  <c r="C8095" i="2"/>
  <c r="D8094" i="2"/>
  <c r="C8094" i="2"/>
  <c r="D8093" i="2"/>
  <c r="C8093" i="2"/>
  <c r="D8092" i="2"/>
  <c r="C8092" i="2"/>
  <c r="D8091" i="2"/>
  <c r="C8091" i="2"/>
  <c r="D8090" i="2"/>
  <c r="C8090" i="2"/>
  <c r="D8089" i="2"/>
  <c r="C8089" i="2"/>
  <c r="D8088" i="2"/>
  <c r="C8088" i="2"/>
  <c r="D8087" i="2"/>
  <c r="C8087" i="2"/>
  <c r="D8086" i="2"/>
  <c r="C8086" i="2"/>
  <c r="D8085" i="2"/>
  <c r="C8085" i="2"/>
  <c r="D8084" i="2"/>
  <c r="C8084" i="2"/>
  <c r="D8083" i="2"/>
  <c r="C8083" i="2"/>
  <c r="D8082" i="2"/>
  <c r="C8082" i="2"/>
  <c r="D8081" i="2"/>
  <c r="C8081" i="2"/>
  <c r="D8080" i="2"/>
  <c r="C8080" i="2"/>
  <c r="D8079" i="2"/>
  <c r="C8079" i="2"/>
  <c r="D8078" i="2"/>
  <c r="C8078" i="2"/>
  <c r="D8077" i="2"/>
  <c r="C8077" i="2"/>
  <c r="D8076" i="2"/>
  <c r="C8076" i="2"/>
  <c r="D8075" i="2"/>
  <c r="C8075" i="2"/>
  <c r="D8074" i="2"/>
  <c r="C8074" i="2"/>
  <c r="D8073" i="2"/>
  <c r="C8073" i="2"/>
  <c r="D8072" i="2"/>
  <c r="C8072" i="2"/>
  <c r="D8071" i="2"/>
  <c r="C8071" i="2"/>
  <c r="D8070" i="2"/>
  <c r="C8070" i="2"/>
  <c r="D8069" i="2"/>
  <c r="C8069" i="2"/>
  <c r="D8068" i="2"/>
  <c r="C8068" i="2"/>
  <c r="D8067" i="2"/>
  <c r="C8067" i="2"/>
  <c r="D8066" i="2"/>
  <c r="C8066" i="2"/>
  <c r="D8065" i="2"/>
  <c r="C8065" i="2"/>
  <c r="D8064" i="2"/>
  <c r="C8064" i="2"/>
  <c r="D8063" i="2"/>
  <c r="C8063" i="2"/>
  <c r="D8062" i="2"/>
  <c r="C8062" i="2"/>
  <c r="D8061" i="2"/>
  <c r="C8061" i="2"/>
  <c r="D8060" i="2"/>
  <c r="C8060" i="2"/>
  <c r="D8059" i="2"/>
  <c r="C8059" i="2"/>
  <c r="D8058" i="2"/>
  <c r="C8058" i="2"/>
  <c r="D8057" i="2"/>
  <c r="C8057" i="2"/>
  <c r="D8056" i="2"/>
  <c r="C8056" i="2"/>
  <c r="D8055" i="2"/>
  <c r="C8055" i="2"/>
  <c r="D8054" i="2"/>
  <c r="C8054" i="2"/>
  <c r="D8053" i="2"/>
  <c r="C8053" i="2"/>
  <c r="D8052" i="2"/>
  <c r="C8052" i="2"/>
  <c r="D8051" i="2"/>
  <c r="C8051" i="2"/>
  <c r="D8050" i="2"/>
  <c r="C8050" i="2"/>
  <c r="D8049" i="2"/>
  <c r="C8049" i="2"/>
  <c r="D8048" i="2"/>
  <c r="C8048" i="2"/>
  <c r="D8047" i="2"/>
  <c r="C8047" i="2"/>
  <c r="D8046" i="2"/>
  <c r="C8046" i="2"/>
  <c r="D8045" i="2"/>
  <c r="C8045" i="2"/>
  <c r="D8044" i="2"/>
  <c r="C8044" i="2"/>
  <c r="D8043" i="2"/>
  <c r="C8043" i="2"/>
  <c r="D8042" i="2"/>
  <c r="C8042" i="2"/>
  <c r="D8041" i="2"/>
  <c r="C8041" i="2"/>
  <c r="D8040" i="2"/>
  <c r="C8040" i="2"/>
  <c r="D8039" i="2"/>
  <c r="C8039" i="2"/>
  <c r="D8038" i="2"/>
  <c r="C8038" i="2"/>
  <c r="D8037" i="2"/>
  <c r="C8037" i="2"/>
  <c r="D8036" i="2"/>
  <c r="C8036" i="2"/>
  <c r="D8035" i="2"/>
  <c r="C8035" i="2"/>
  <c r="D8034" i="2"/>
  <c r="C8034" i="2"/>
  <c r="D8033" i="2"/>
  <c r="C8033" i="2"/>
  <c r="D8032" i="2"/>
  <c r="C8032" i="2"/>
  <c r="D8031" i="2"/>
  <c r="C8031" i="2"/>
  <c r="D8030" i="2"/>
  <c r="C8030" i="2"/>
  <c r="D8029" i="2"/>
  <c r="C8029" i="2"/>
  <c r="D8028" i="2"/>
  <c r="C8028" i="2"/>
  <c r="D8027" i="2"/>
  <c r="C8027" i="2"/>
  <c r="D8026" i="2"/>
  <c r="C8026" i="2"/>
  <c r="D8025" i="2"/>
  <c r="C8025" i="2"/>
  <c r="D8024" i="2"/>
  <c r="C8024" i="2"/>
  <c r="D8023" i="2"/>
  <c r="C8023" i="2"/>
  <c r="D8022" i="2"/>
  <c r="C8022" i="2"/>
  <c r="D8021" i="2"/>
  <c r="C8021" i="2"/>
  <c r="D8020" i="2"/>
  <c r="C8020" i="2"/>
  <c r="D8019" i="2"/>
  <c r="C8019" i="2"/>
  <c r="D8018" i="2"/>
  <c r="C8018" i="2"/>
  <c r="D8017" i="2"/>
  <c r="C8017" i="2"/>
  <c r="D8016" i="2"/>
  <c r="C8016" i="2"/>
  <c r="D8015" i="2"/>
  <c r="C8015" i="2"/>
  <c r="D8014" i="2"/>
  <c r="C8014" i="2"/>
  <c r="D8013" i="2"/>
  <c r="C8013" i="2"/>
  <c r="D8012" i="2"/>
  <c r="C8012" i="2"/>
  <c r="D8011" i="2"/>
  <c r="C8011" i="2"/>
  <c r="D8010" i="2"/>
  <c r="C8010" i="2"/>
  <c r="D8009" i="2"/>
  <c r="C8009" i="2"/>
  <c r="D8008" i="2"/>
  <c r="C8008" i="2"/>
  <c r="D8007" i="2"/>
  <c r="C8007" i="2"/>
  <c r="D8006" i="2"/>
  <c r="C8006" i="2"/>
  <c r="D8005" i="2"/>
  <c r="C8005" i="2"/>
  <c r="D8004" i="2"/>
  <c r="C8004" i="2"/>
  <c r="D8003" i="2"/>
  <c r="C8003" i="2"/>
  <c r="D8002" i="2"/>
  <c r="C8002" i="2"/>
  <c r="D8001" i="2"/>
  <c r="C8001" i="2"/>
  <c r="D8000" i="2"/>
  <c r="C8000" i="2"/>
  <c r="D7999" i="2"/>
  <c r="C7999" i="2"/>
  <c r="D7998" i="2"/>
  <c r="C7998" i="2"/>
  <c r="D7997" i="2"/>
  <c r="C7997" i="2"/>
  <c r="D7996" i="2"/>
  <c r="C7996" i="2"/>
  <c r="D7995" i="2"/>
  <c r="C7995" i="2"/>
  <c r="D7994" i="2"/>
  <c r="C7994" i="2"/>
  <c r="D7993" i="2"/>
  <c r="C7993" i="2"/>
  <c r="D7992" i="2"/>
  <c r="C7992" i="2"/>
  <c r="D7991" i="2"/>
  <c r="C7991" i="2"/>
  <c r="D7990" i="2"/>
  <c r="C7990" i="2"/>
  <c r="D7989" i="2"/>
  <c r="C7989" i="2"/>
  <c r="D7988" i="2"/>
  <c r="C7988" i="2"/>
  <c r="D7987" i="2"/>
  <c r="C7987" i="2"/>
  <c r="D7986" i="2"/>
  <c r="C7986" i="2"/>
  <c r="D7985" i="2"/>
  <c r="C7985" i="2"/>
  <c r="D7984" i="2"/>
  <c r="C7984" i="2"/>
  <c r="D7983" i="2"/>
  <c r="C7983" i="2"/>
  <c r="D7982" i="2"/>
  <c r="C7982" i="2"/>
  <c r="D7981" i="2"/>
  <c r="C7981" i="2"/>
  <c r="D7980" i="2"/>
  <c r="C7980" i="2"/>
  <c r="D7979" i="2"/>
  <c r="C7979" i="2"/>
  <c r="D7978" i="2"/>
  <c r="C7978" i="2"/>
  <c r="D7977" i="2"/>
  <c r="C7977" i="2"/>
  <c r="D7976" i="2"/>
  <c r="C7976" i="2"/>
  <c r="D7975" i="2"/>
  <c r="C7975" i="2"/>
  <c r="D7974" i="2"/>
  <c r="C7974" i="2"/>
  <c r="D7973" i="2"/>
  <c r="C7973" i="2"/>
  <c r="D7972" i="2"/>
  <c r="C7972" i="2"/>
  <c r="D7971" i="2"/>
  <c r="C7971" i="2"/>
  <c r="D7970" i="2"/>
  <c r="C7970" i="2"/>
  <c r="D7969" i="2"/>
  <c r="C7969" i="2"/>
  <c r="D7968" i="2"/>
  <c r="C7968" i="2"/>
  <c r="D7967" i="2"/>
  <c r="C7967" i="2"/>
  <c r="D7966" i="2"/>
  <c r="C7966" i="2"/>
  <c r="D7965" i="2"/>
  <c r="C7965" i="2"/>
  <c r="D7964" i="2"/>
  <c r="C7964" i="2"/>
  <c r="D7963" i="2"/>
  <c r="C7963" i="2"/>
  <c r="D7962" i="2"/>
  <c r="C7962" i="2"/>
  <c r="D7961" i="2"/>
  <c r="C7961" i="2"/>
  <c r="D7960" i="2"/>
  <c r="C7960" i="2"/>
  <c r="D7959" i="2"/>
  <c r="C7959" i="2"/>
  <c r="D7958" i="2"/>
  <c r="C7958" i="2"/>
  <c r="D7957" i="2"/>
  <c r="C7957" i="2"/>
  <c r="D7956" i="2"/>
  <c r="C7956" i="2"/>
  <c r="D7955" i="2"/>
  <c r="C7955" i="2"/>
  <c r="D7954" i="2"/>
  <c r="C7954" i="2"/>
  <c r="D7953" i="2"/>
  <c r="C7953" i="2"/>
  <c r="D7952" i="2"/>
  <c r="C7952" i="2"/>
  <c r="D7951" i="2"/>
  <c r="C7951" i="2"/>
  <c r="D7950" i="2"/>
  <c r="C7950" i="2"/>
  <c r="D7949" i="2"/>
  <c r="C7949" i="2"/>
  <c r="D7948" i="2"/>
  <c r="C7948" i="2"/>
  <c r="D7947" i="2"/>
  <c r="C7947" i="2"/>
  <c r="D7946" i="2"/>
  <c r="C7946" i="2"/>
  <c r="D7945" i="2"/>
  <c r="C7945" i="2"/>
  <c r="D7944" i="2"/>
  <c r="C7944" i="2"/>
  <c r="D7943" i="2"/>
  <c r="C7943" i="2"/>
  <c r="D7942" i="2"/>
  <c r="C7942" i="2"/>
  <c r="D7941" i="2"/>
  <c r="C7941" i="2"/>
  <c r="D7940" i="2"/>
  <c r="C7940" i="2"/>
  <c r="D7939" i="2"/>
  <c r="C7939" i="2"/>
  <c r="D7938" i="2"/>
  <c r="C7938" i="2"/>
  <c r="D7937" i="2"/>
  <c r="C7937" i="2"/>
  <c r="D7936" i="2"/>
  <c r="C7936" i="2"/>
  <c r="D7935" i="2"/>
  <c r="C7935" i="2"/>
  <c r="D7934" i="2"/>
  <c r="C7934" i="2"/>
  <c r="D7933" i="2"/>
  <c r="C7933" i="2"/>
  <c r="D7932" i="2"/>
  <c r="C7932" i="2"/>
  <c r="D7931" i="2"/>
  <c r="C7931" i="2"/>
  <c r="D7930" i="2"/>
  <c r="C7930" i="2"/>
  <c r="D7929" i="2"/>
  <c r="C7929" i="2"/>
  <c r="D7928" i="2"/>
  <c r="C7928" i="2"/>
  <c r="D7927" i="2"/>
  <c r="C7927" i="2"/>
  <c r="D7926" i="2"/>
  <c r="C7926" i="2"/>
  <c r="D7925" i="2"/>
  <c r="C7925" i="2"/>
  <c r="D7924" i="2"/>
  <c r="C7924" i="2"/>
  <c r="D7923" i="2"/>
  <c r="C7923" i="2"/>
  <c r="D7922" i="2"/>
  <c r="C7922" i="2"/>
  <c r="D7921" i="2"/>
  <c r="C7921" i="2"/>
  <c r="D7920" i="2"/>
  <c r="C7920" i="2"/>
  <c r="D7919" i="2"/>
  <c r="C7919" i="2"/>
  <c r="D7918" i="2"/>
  <c r="C7918" i="2"/>
  <c r="D7917" i="2"/>
  <c r="C7917" i="2"/>
  <c r="D7916" i="2"/>
  <c r="C7916" i="2"/>
  <c r="D7915" i="2"/>
  <c r="C7915" i="2"/>
  <c r="D7914" i="2"/>
  <c r="C7914" i="2"/>
  <c r="D7913" i="2"/>
  <c r="C7913" i="2"/>
  <c r="D7912" i="2"/>
  <c r="C7912" i="2"/>
  <c r="D7911" i="2"/>
  <c r="C7911" i="2"/>
  <c r="D7910" i="2"/>
  <c r="C7910" i="2"/>
  <c r="D7909" i="2"/>
  <c r="C7909" i="2"/>
  <c r="D7908" i="2"/>
  <c r="C7908" i="2"/>
  <c r="F7907" i="2"/>
  <c r="D7907" i="2"/>
  <c r="C7907" i="2"/>
  <c r="D7906" i="2"/>
  <c r="C7906" i="2"/>
  <c r="D7905" i="2"/>
  <c r="C7905" i="2"/>
  <c r="D7904" i="2"/>
  <c r="C7904" i="2"/>
  <c r="D7903" i="2"/>
  <c r="C7903" i="2"/>
  <c r="D7902" i="2"/>
  <c r="C7902" i="2"/>
  <c r="D7901" i="2"/>
  <c r="C7901" i="2"/>
  <c r="D7900" i="2"/>
  <c r="C7900" i="2"/>
  <c r="D7899" i="2"/>
  <c r="C7899" i="2"/>
  <c r="D7898" i="2"/>
  <c r="C7898" i="2"/>
  <c r="D7897" i="2"/>
  <c r="C7897" i="2"/>
  <c r="D7896" i="2"/>
  <c r="C7896" i="2"/>
  <c r="D7895" i="2"/>
  <c r="C7895" i="2"/>
  <c r="D7894" i="2"/>
  <c r="C7894" i="2"/>
  <c r="D7893" i="2"/>
  <c r="C7893" i="2"/>
  <c r="D7892" i="2"/>
  <c r="C7892" i="2"/>
  <c r="D7891" i="2"/>
  <c r="C7891" i="2"/>
  <c r="D7890" i="2"/>
  <c r="C7890" i="2"/>
  <c r="D7889" i="2"/>
  <c r="C7889" i="2"/>
  <c r="D7888" i="2"/>
  <c r="C7888" i="2"/>
  <c r="D7887" i="2"/>
  <c r="C7887" i="2"/>
  <c r="D7886" i="2"/>
  <c r="C7886" i="2"/>
  <c r="D7885" i="2"/>
  <c r="C7885" i="2"/>
  <c r="D7884" i="2"/>
  <c r="C7884" i="2"/>
  <c r="D7883" i="2"/>
  <c r="C7883" i="2"/>
  <c r="D7882" i="2"/>
  <c r="C7882" i="2"/>
  <c r="D7881" i="2"/>
  <c r="C7881" i="2"/>
  <c r="D7880" i="2"/>
  <c r="C7880" i="2"/>
  <c r="D7879" i="2"/>
  <c r="C7879" i="2"/>
  <c r="D7878" i="2"/>
  <c r="C7878" i="2"/>
  <c r="D7877" i="2"/>
  <c r="C7877" i="2"/>
  <c r="D7876" i="2"/>
  <c r="C7876" i="2"/>
  <c r="D7875" i="2"/>
  <c r="C7875" i="2"/>
  <c r="D7874" i="2"/>
  <c r="C7874" i="2"/>
  <c r="D7873" i="2"/>
  <c r="C7873" i="2"/>
  <c r="D7872" i="2"/>
  <c r="C7872" i="2"/>
  <c r="D7871" i="2"/>
  <c r="C7871" i="2"/>
  <c r="D7870" i="2"/>
  <c r="C7870" i="2"/>
  <c r="D7869" i="2"/>
  <c r="C7869" i="2"/>
  <c r="D7868" i="2"/>
  <c r="C7868" i="2"/>
  <c r="D7867" i="2"/>
  <c r="C7867" i="2"/>
  <c r="D7866" i="2"/>
  <c r="C7866" i="2"/>
  <c r="D7865" i="2"/>
  <c r="C7865" i="2"/>
  <c r="D7864" i="2"/>
  <c r="C7864" i="2"/>
  <c r="D7863" i="2"/>
  <c r="C7863" i="2"/>
  <c r="D7862" i="2"/>
  <c r="C7862" i="2"/>
  <c r="D7861" i="2"/>
  <c r="C7861" i="2"/>
  <c r="D7860" i="2"/>
  <c r="C7860" i="2"/>
  <c r="D7859" i="2"/>
  <c r="C7859" i="2"/>
  <c r="D7858" i="2"/>
  <c r="C7858" i="2"/>
  <c r="D7857" i="2"/>
  <c r="C7857" i="2"/>
  <c r="D7856" i="2"/>
  <c r="C7856" i="2"/>
  <c r="D7855" i="2"/>
  <c r="C7855" i="2"/>
  <c r="D7854" i="2"/>
  <c r="C7854" i="2"/>
  <c r="D7853" i="2"/>
  <c r="C7853" i="2"/>
  <c r="D7852" i="2"/>
  <c r="C7852" i="2"/>
  <c r="D7851" i="2"/>
  <c r="C7851" i="2"/>
  <c r="D7850" i="2"/>
  <c r="C7850" i="2"/>
  <c r="D7849" i="2"/>
  <c r="C7849" i="2"/>
  <c r="D7848" i="2"/>
  <c r="C7848" i="2"/>
  <c r="D7847" i="2"/>
  <c r="C7847" i="2"/>
  <c r="D7846" i="2"/>
  <c r="C7846" i="2"/>
  <c r="D7845" i="2"/>
  <c r="C7845" i="2"/>
  <c r="D7844" i="2"/>
  <c r="C7844" i="2"/>
  <c r="D7843" i="2"/>
  <c r="C7843" i="2"/>
  <c r="D7842" i="2"/>
  <c r="C7842" i="2"/>
  <c r="D7841" i="2"/>
  <c r="C7841" i="2"/>
  <c r="D7840" i="2"/>
  <c r="C7840" i="2"/>
  <c r="D7839" i="2"/>
  <c r="C7839" i="2"/>
  <c r="D7838" i="2"/>
  <c r="C7838" i="2"/>
  <c r="D7837" i="2"/>
  <c r="C7837" i="2"/>
  <c r="D7836" i="2"/>
  <c r="C7836" i="2"/>
  <c r="D7835" i="2"/>
  <c r="C7835" i="2"/>
  <c r="D7834" i="2"/>
  <c r="C7834" i="2"/>
  <c r="D7833" i="2"/>
  <c r="C7833" i="2"/>
  <c r="D7832" i="2"/>
  <c r="C7832" i="2"/>
  <c r="D7831" i="2"/>
  <c r="C7831" i="2"/>
  <c r="D7830" i="2"/>
  <c r="C7830" i="2"/>
  <c r="D7829" i="2"/>
  <c r="C7829" i="2"/>
  <c r="D7828" i="2"/>
  <c r="C7828" i="2"/>
  <c r="D7827" i="2"/>
  <c r="C7827" i="2"/>
  <c r="D7826" i="2"/>
  <c r="C7826" i="2"/>
  <c r="D7825" i="2"/>
  <c r="C7825" i="2"/>
  <c r="D7824" i="2"/>
  <c r="C7824" i="2"/>
  <c r="D7823" i="2"/>
  <c r="C7823" i="2"/>
  <c r="D7822" i="2"/>
  <c r="C7822" i="2"/>
  <c r="D7821" i="2"/>
  <c r="C7821" i="2"/>
  <c r="D7820" i="2"/>
  <c r="C7820" i="2"/>
  <c r="D7819" i="2"/>
  <c r="C7819" i="2"/>
  <c r="D7818" i="2"/>
  <c r="C7818" i="2"/>
  <c r="D7817" i="2"/>
  <c r="C7817" i="2"/>
  <c r="D7816" i="2"/>
  <c r="C7816" i="2"/>
  <c r="D7815" i="2"/>
  <c r="C7815" i="2"/>
  <c r="D7814" i="2"/>
  <c r="C7814" i="2"/>
  <c r="D7813" i="2"/>
  <c r="C7813" i="2"/>
  <c r="D7812" i="2"/>
  <c r="C7812" i="2"/>
  <c r="D7811" i="2"/>
  <c r="C7811" i="2"/>
  <c r="D7810" i="2"/>
  <c r="C7810" i="2"/>
  <c r="D7809" i="2"/>
  <c r="C7809" i="2"/>
  <c r="D7808" i="2"/>
  <c r="C7808" i="2"/>
  <c r="D7807" i="2"/>
  <c r="C7807" i="2"/>
  <c r="D7806" i="2"/>
  <c r="C7806" i="2"/>
  <c r="D7805" i="2"/>
  <c r="C7805" i="2"/>
  <c r="D7804" i="2"/>
  <c r="C7804" i="2"/>
  <c r="D7803" i="2"/>
  <c r="C7803" i="2"/>
  <c r="D7802" i="2"/>
  <c r="C7802" i="2"/>
  <c r="D7801" i="2"/>
  <c r="C7801" i="2"/>
  <c r="D7800" i="2"/>
  <c r="C7800" i="2"/>
  <c r="D7799" i="2"/>
  <c r="C7799" i="2"/>
  <c r="D7798" i="2"/>
  <c r="C7798" i="2"/>
  <c r="D7797" i="2"/>
  <c r="C7797" i="2"/>
  <c r="D7796" i="2"/>
  <c r="C7796" i="2"/>
  <c r="D7795" i="2"/>
  <c r="C7795" i="2"/>
  <c r="D7794" i="2"/>
  <c r="C7794" i="2"/>
  <c r="D7793" i="2"/>
  <c r="C7793" i="2"/>
  <c r="D7792" i="2"/>
  <c r="C7792" i="2"/>
  <c r="D7791" i="2"/>
  <c r="C7791" i="2"/>
  <c r="D7790" i="2"/>
  <c r="C7790" i="2"/>
  <c r="D7789" i="2"/>
  <c r="C7789" i="2"/>
  <c r="D7788" i="2"/>
  <c r="C7788" i="2"/>
  <c r="D7787" i="2"/>
  <c r="C7787" i="2"/>
  <c r="D7786" i="2"/>
  <c r="C7786" i="2"/>
  <c r="D7785" i="2"/>
  <c r="C7785" i="2"/>
  <c r="D7784" i="2"/>
  <c r="C7784" i="2"/>
  <c r="D7783" i="2"/>
  <c r="C7783" i="2"/>
  <c r="D7782" i="2"/>
  <c r="C7782" i="2"/>
  <c r="D7781" i="2"/>
  <c r="C7781" i="2"/>
  <c r="D7780" i="2"/>
  <c r="C7780" i="2"/>
  <c r="D7779" i="2"/>
  <c r="C7779" i="2"/>
  <c r="D7778" i="2"/>
  <c r="C7778" i="2"/>
  <c r="D7777" i="2"/>
  <c r="C7777" i="2"/>
  <c r="D7776" i="2"/>
  <c r="C7776" i="2"/>
  <c r="D7775" i="2"/>
  <c r="C7775" i="2"/>
  <c r="D7774" i="2"/>
  <c r="C7774" i="2"/>
  <c r="D7773" i="2"/>
  <c r="C7773" i="2"/>
  <c r="D7772" i="2"/>
  <c r="C7772" i="2"/>
  <c r="D7771" i="2"/>
  <c r="C7771" i="2"/>
  <c r="D7770" i="2"/>
  <c r="C7770" i="2"/>
  <c r="D7769" i="2"/>
  <c r="C7769" i="2"/>
  <c r="D7768" i="2"/>
  <c r="C7768" i="2"/>
  <c r="D7767" i="2"/>
  <c r="C7767" i="2"/>
  <c r="D7766" i="2"/>
  <c r="C7766" i="2"/>
  <c r="D7765" i="2"/>
  <c r="C7765" i="2"/>
  <c r="D7764" i="2"/>
  <c r="C7764" i="2"/>
  <c r="D7763" i="2"/>
  <c r="C7763" i="2"/>
  <c r="D7762" i="2"/>
  <c r="C7762" i="2"/>
  <c r="D7761" i="2"/>
  <c r="C7761" i="2"/>
  <c r="D7760" i="2"/>
  <c r="C7760" i="2"/>
  <c r="D7759" i="2"/>
  <c r="C7759" i="2"/>
  <c r="D7758" i="2"/>
  <c r="C7758" i="2"/>
  <c r="D7757" i="2"/>
  <c r="C7757" i="2"/>
  <c r="D7756" i="2"/>
  <c r="C7756" i="2"/>
  <c r="D7755" i="2"/>
  <c r="C7755" i="2"/>
  <c r="D7754" i="2"/>
  <c r="C7754" i="2"/>
  <c r="D7753" i="2"/>
  <c r="C7753" i="2"/>
  <c r="D7752" i="2"/>
  <c r="C7752" i="2"/>
  <c r="D7751" i="2"/>
  <c r="C7751" i="2"/>
  <c r="D7750" i="2"/>
  <c r="C7750" i="2"/>
  <c r="D7749" i="2"/>
  <c r="C7749" i="2"/>
  <c r="D7748" i="2"/>
  <c r="C7748" i="2"/>
  <c r="D7747" i="2"/>
  <c r="C7747" i="2"/>
  <c r="D7746" i="2"/>
  <c r="C7746" i="2"/>
  <c r="D7745" i="2"/>
  <c r="C7745" i="2"/>
  <c r="D7744" i="2"/>
  <c r="C7744" i="2"/>
  <c r="D7743" i="2"/>
  <c r="C7743" i="2"/>
  <c r="D7742" i="2"/>
  <c r="C7742" i="2"/>
  <c r="D7741" i="2"/>
  <c r="C7741" i="2"/>
  <c r="D7740" i="2"/>
  <c r="C7740" i="2"/>
  <c r="D7739" i="2"/>
  <c r="C7739" i="2"/>
  <c r="D7738" i="2"/>
  <c r="C7738" i="2"/>
  <c r="D7737" i="2"/>
  <c r="C7737" i="2"/>
  <c r="D7736" i="2"/>
  <c r="C7736" i="2"/>
  <c r="D7735" i="2"/>
  <c r="C7735" i="2"/>
  <c r="D7734" i="2"/>
  <c r="C7734" i="2"/>
  <c r="D7733" i="2"/>
  <c r="C7733" i="2"/>
  <c r="D7732" i="2"/>
  <c r="C7732" i="2"/>
  <c r="D7731" i="2"/>
  <c r="C7731" i="2"/>
  <c r="D7730" i="2"/>
  <c r="C7730" i="2"/>
  <c r="D7729" i="2"/>
  <c r="C7729" i="2"/>
  <c r="D7728" i="2"/>
  <c r="C7728" i="2"/>
  <c r="D7727" i="2"/>
  <c r="C7727" i="2"/>
  <c r="D7726" i="2"/>
  <c r="C7726" i="2"/>
  <c r="D7725" i="2"/>
  <c r="C7725" i="2"/>
  <c r="D7724" i="2"/>
  <c r="C7724" i="2"/>
  <c r="D7723" i="2"/>
  <c r="C7723" i="2"/>
  <c r="D7722" i="2"/>
  <c r="C7722" i="2"/>
  <c r="D7721" i="2"/>
  <c r="C7721" i="2"/>
  <c r="D7720" i="2"/>
  <c r="C7720" i="2"/>
  <c r="D7719" i="2"/>
  <c r="C7719" i="2"/>
  <c r="D7718" i="2"/>
  <c r="C7718" i="2"/>
  <c r="D7717" i="2"/>
  <c r="C7717" i="2"/>
  <c r="D7716" i="2"/>
  <c r="C7716" i="2"/>
  <c r="D7715" i="2"/>
  <c r="C7715" i="2"/>
  <c r="D7714" i="2"/>
  <c r="C7714" i="2"/>
  <c r="D7713" i="2"/>
  <c r="C7713" i="2"/>
  <c r="D7712" i="2"/>
  <c r="C7712" i="2"/>
  <c r="D7711" i="2"/>
  <c r="C7711" i="2"/>
  <c r="D7710" i="2"/>
  <c r="C7710" i="2"/>
  <c r="D7709" i="2"/>
  <c r="C7709" i="2"/>
  <c r="D7708" i="2"/>
  <c r="C7708" i="2"/>
  <c r="D7707" i="2"/>
  <c r="C7707" i="2"/>
  <c r="D7706" i="2"/>
  <c r="C7706" i="2"/>
  <c r="D7705" i="2"/>
  <c r="C7705" i="2"/>
  <c r="D7704" i="2"/>
  <c r="C7704" i="2"/>
  <c r="D7703" i="2"/>
  <c r="C7703" i="2"/>
  <c r="D7702" i="2"/>
  <c r="C7702" i="2"/>
  <c r="D7701" i="2"/>
  <c r="C7701" i="2"/>
  <c r="D7700" i="2"/>
  <c r="C7700" i="2"/>
  <c r="D7699" i="2"/>
  <c r="C7699" i="2"/>
  <c r="D7698" i="2"/>
  <c r="C7698" i="2"/>
  <c r="D7697" i="2"/>
  <c r="C7697" i="2"/>
  <c r="D7696" i="2"/>
  <c r="C7696" i="2"/>
  <c r="D7695" i="2"/>
  <c r="C7695" i="2"/>
  <c r="D7694" i="2"/>
  <c r="C7694" i="2"/>
  <c r="D7693" i="2"/>
  <c r="C7693" i="2"/>
  <c r="D7692" i="2"/>
  <c r="C7692" i="2"/>
  <c r="D7691" i="2"/>
  <c r="C7691" i="2"/>
  <c r="D7690" i="2"/>
  <c r="C7690" i="2"/>
  <c r="D7689" i="2"/>
  <c r="C7689" i="2"/>
  <c r="D7688" i="2"/>
  <c r="C7688" i="2"/>
  <c r="D7687" i="2"/>
  <c r="C7687" i="2"/>
  <c r="D7686" i="2"/>
  <c r="C7686" i="2"/>
  <c r="D7685" i="2"/>
  <c r="C7685" i="2"/>
  <c r="D7684" i="2"/>
  <c r="C7684" i="2"/>
  <c r="D7683" i="2"/>
  <c r="C7683" i="2"/>
  <c r="D7682" i="2"/>
  <c r="C7682" i="2"/>
  <c r="D7681" i="2"/>
  <c r="C7681" i="2"/>
  <c r="D7680" i="2"/>
  <c r="C7680" i="2"/>
  <c r="D7679" i="2"/>
  <c r="C7679" i="2"/>
  <c r="D7678" i="2"/>
  <c r="C7678" i="2"/>
  <c r="D7677" i="2"/>
  <c r="C7677" i="2"/>
  <c r="D7676" i="2"/>
  <c r="C7676" i="2"/>
  <c r="D7675" i="2"/>
  <c r="C7675" i="2"/>
  <c r="D7674" i="2"/>
  <c r="C7674" i="2"/>
  <c r="D7673" i="2"/>
  <c r="C7673" i="2"/>
  <c r="D7672" i="2"/>
  <c r="C7672" i="2"/>
  <c r="D7671" i="2"/>
  <c r="C7671" i="2"/>
  <c r="D7670" i="2"/>
  <c r="C7670" i="2"/>
  <c r="D7669" i="2"/>
  <c r="C7669" i="2"/>
  <c r="D7668" i="2"/>
  <c r="C7668" i="2"/>
  <c r="D7667" i="2"/>
  <c r="C7667" i="2"/>
  <c r="D7666" i="2"/>
  <c r="C7666" i="2"/>
  <c r="D7665" i="2"/>
  <c r="C7665" i="2"/>
  <c r="D7664" i="2"/>
  <c r="C7664" i="2"/>
  <c r="D7663" i="2"/>
  <c r="C7663" i="2"/>
  <c r="D7662" i="2"/>
  <c r="C7662" i="2"/>
  <c r="D7661" i="2"/>
  <c r="C7661" i="2"/>
  <c r="D7660" i="2"/>
  <c r="C7660" i="2"/>
  <c r="D7659" i="2"/>
  <c r="C7659" i="2"/>
  <c r="D7658" i="2"/>
  <c r="C7658" i="2"/>
  <c r="F7657" i="2"/>
  <c r="D7657" i="2"/>
  <c r="C7657" i="2"/>
  <c r="D7656" i="2"/>
  <c r="C7656" i="2"/>
  <c r="D7655" i="2"/>
  <c r="C7655" i="2"/>
  <c r="D7654" i="2"/>
  <c r="C7654" i="2"/>
  <c r="D7653" i="2"/>
  <c r="C7653" i="2"/>
  <c r="D7652" i="2"/>
  <c r="C7652" i="2"/>
  <c r="D7651" i="2"/>
  <c r="C7651" i="2"/>
  <c r="D7650" i="2"/>
  <c r="C7650" i="2"/>
  <c r="D7649" i="2"/>
  <c r="C7649" i="2"/>
  <c r="D7648" i="2"/>
  <c r="C7648" i="2"/>
  <c r="D7647" i="2"/>
  <c r="C7647" i="2"/>
  <c r="D7646" i="2"/>
  <c r="C7646" i="2"/>
  <c r="D7645" i="2"/>
  <c r="C7645" i="2"/>
  <c r="D7644" i="2"/>
  <c r="C7644" i="2"/>
  <c r="D7643" i="2"/>
  <c r="C7643" i="2"/>
  <c r="D7642" i="2"/>
  <c r="C7642" i="2"/>
  <c r="D7641" i="2"/>
  <c r="C7641" i="2"/>
  <c r="D7640" i="2"/>
  <c r="C7640" i="2"/>
  <c r="D7639" i="2"/>
  <c r="C7639" i="2"/>
  <c r="D7638" i="2"/>
  <c r="C7638" i="2"/>
  <c r="D7637" i="2"/>
  <c r="C7637" i="2"/>
  <c r="D7636" i="2"/>
  <c r="C7636" i="2"/>
  <c r="D7635" i="2"/>
  <c r="C7635" i="2"/>
  <c r="D7634" i="2"/>
  <c r="C7634" i="2"/>
  <c r="D7633" i="2"/>
  <c r="C7633" i="2"/>
  <c r="D7632" i="2"/>
  <c r="C7632" i="2"/>
  <c r="D7631" i="2"/>
  <c r="C7631" i="2"/>
  <c r="D7630" i="2"/>
  <c r="C7630" i="2"/>
  <c r="D7629" i="2"/>
  <c r="C7629" i="2"/>
  <c r="D7628" i="2"/>
  <c r="C7628" i="2"/>
  <c r="D7627" i="2"/>
  <c r="C7627" i="2"/>
  <c r="D7626" i="2"/>
  <c r="C7626" i="2"/>
  <c r="D7625" i="2"/>
  <c r="C7625" i="2"/>
  <c r="D7624" i="2"/>
  <c r="C7624" i="2"/>
  <c r="D7623" i="2"/>
  <c r="C7623" i="2"/>
  <c r="D7622" i="2"/>
  <c r="C7622" i="2"/>
  <c r="D7621" i="2"/>
  <c r="C7621" i="2"/>
  <c r="D7620" i="2"/>
  <c r="C7620" i="2"/>
  <c r="D7619" i="2"/>
  <c r="C7619" i="2"/>
  <c r="D7618" i="2"/>
  <c r="C7618" i="2"/>
  <c r="D7617" i="2"/>
  <c r="C7617" i="2"/>
  <c r="D7616" i="2"/>
  <c r="C7616" i="2"/>
  <c r="D7615" i="2"/>
  <c r="C7615" i="2"/>
  <c r="D7614" i="2"/>
  <c r="C7614" i="2"/>
  <c r="D7613" i="2"/>
  <c r="C7613" i="2"/>
  <c r="D7612" i="2"/>
  <c r="C7612" i="2"/>
  <c r="D7611" i="2"/>
  <c r="C7611" i="2"/>
  <c r="D7610" i="2"/>
  <c r="C7610" i="2"/>
  <c r="D7609" i="2"/>
  <c r="C7609" i="2"/>
  <c r="D7608" i="2"/>
  <c r="C7608" i="2"/>
  <c r="D7607" i="2"/>
  <c r="C7607" i="2"/>
  <c r="D7606" i="2"/>
  <c r="C7606" i="2"/>
  <c r="D7605" i="2"/>
  <c r="C7605" i="2"/>
  <c r="D7604" i="2"/>
  <c r="C7604" i="2"/>
  <c r="D7603" i="2"/>
  <c r="C7603" i="2"/>
  <c r="D7602" i="2"/>
  <c r="C7602" i="2"/>
  <c r="D7601" i="2"/>
  <c r="C7601" i="2"/>
  <c r="D7600" i="2"/>
  <c r="C7600" i="2"/>
  <c r="D7599" i="2"/>
  <c r="C7599" i="2"/>
  <c r="D7598" i="2"/>
  <c r="C7598" i="2"/>
  <c r="D7597" i="2"/>
  <c r="C7597" i="2"/>
  <c r="D7596" i="2"/>
  <c r="C7596" i="2"/>
  <c r="D7595" i="2"/>
  <c r="C7595" i="2"/>
  <c r="D7594" i="2"/>
  <c r="C7594" i="2"/>
  <c r="D7593" i="2"/>
  <c r="C7593" i="2"/>
  <c r="D7592" i="2"/>
  <c r="C7592" i="2"/>
  <c r="D7591" i="2"/>
  <c r="C7591" i="2"/>
  <c r="D7590" i="2"/>
  <c r="C7590" i="2"/>
  <c r="D7589" i="2"/>
  <c r="C7589" i="2"/>
  <c r="D7588" i="2"/>
  <c r="C7588" i="2"/>
  <c r="D7587" i="2"/>
  <c r="C7587" i="2"/>
  <c r="D7586" i="2"/>
  <c r="C7586" i="2"/>
  <c r="D7585" i="2"/>
  <c r="C7585" i="2"/>
  <c r="D7584" i="2"/>
  <c r="C7584" i="2"/>
  <c r="D7583" i="2"/>
  <c r="C7583" i="2"/>
  <c r="D7582" i="2"/>
  <c r="C7582" i="2"/>
  <c r="D7581" i="2"/>
  <c r="C7581" i="2"/>
  <c r="D7580" i="2"/>
  <c r="C7580" i="2"/>
  <c r="D7579" i="2"/>
  <c r="C7579" i="2"/>
  <c r="D7578" i="2"/>
  <c r="C7578" i="2"/>
  <c r="D7577" i="2"/>
  <c r="C7577" i="2"/>
  <c r="D7576" i="2"/>
  <c r="C7576" i="2"/>
  <c r="D7575" i="2"/>
  <c r="C7575" i="2"/>
  <c r="D7574" i="2"/>
  <c r="C7574" i="2"/>
  <c r="D7573" i="2"/>
  <c r="C7573" i="2"/>
  <c r="D7572" i="2"/>
  <c r="C7572" i="2"/>
  <c r="D7571" i="2"/>
  <c r="C7571" i="2"/>
  <c r="D7570" i="2"/>
  <c r="C7570" i="2"/>
  <c r="D7569" i="2"/>
  <c r="C7569" i="2"/>
  <c r="D7568" i="2"/>
  <c r="C7568" i="2"/>
  <c r="D7567" i="2"/>
  <c r="C7567" i="2"/>
  <c r="D7566" i="2"/>
  <c r="C7566" i="2"/>
  <c r="D7565" i="2"/>
  <c r="C7565" i="2"/>
  <c r="D7564" i="2"/>
  <c r="C7564" i="2"/>
  <c r="D7563" i="2"/>
  <c r="C7563" i="2"/>
  <c r="D7562" i="2"/>
  <c r="C7562" i="2"/>
  <c r="D7561" i="2"/>
  <c r="C7561" i="2"/>
  <c r="D7560" i="2"/>
  <c r="C7560" i="2"/>
  <c r="D7559" i="2"/>
  <c r="C7559" i="2"/>
  <c r="D7558" i="2"/>
  <c r="C7558" i="2"/>
  <c r="D7557" i="2"/>
  <c r="C7557" i="2"/>
  <c r="D7556" i="2"/>
  <c r="C7556" i="2"/>
  <c r="D7555" i="2"/>
  <c r="C7555" i="2"/>
  <c r="D7554" i="2"/>
  <c r="C7554" i="2"/>
  <c r="D7553" i="2"/>
  <c r="C7553" i="2"/>
  <c r="D7552" i="2"/>
  <c r="C7552" i="2"/>
  <c r="D7551" i="2"/>
  <c r="C7551" i="2"/>
  <c r="D7550" i="2"/>
  <c r="C7550" i="2"/>
  <c r="D7549" i="2"/>
  <c r="C7549" i="2"/>
  <c r="D7548" i="2"/>
  <c r="C7548" i="2"/>
  <c r="D7547" i="2"/>
  <c r="C7547" i="2"/>
  <c r="D7546" i="2"/>
  <c r="C7546" i="2"/>
  <c r="D7545" i="2"/>
  <c r="C7545" i="2"/>
  <c r="D7544" i="2"/>
  <c r="C7544" i="2"/>
  <c r="D7543" i="2"/>
  <c r="C7543" i="2"/>
  <c r="D7542" i="2"/>
  <c r="C7542" i="2"/>
  <c r="D7541" i="2"/>
  <c r="C7541" i="2"/>
  <c r="D7540" i="2"/>
  <c r="C7540" i="2"/>
  <c r="D7539" i="2"/>
  <c r="C7539" i="2"/>
  <c r="D7538" i="2"/>
  <c r="C7538" i="2"/>
  <c r="D7537" i="2"/>
  <c r="C7537" i="2"/>
  <c r="D7536" i="2"/>
  <c r="C7536" i="2"/>
  <c r="D7535" i="2"/>
  <c r="C7535" i="2"/>
  <c r="D7534" i="2"/>
  <c r="C7534" i="2"/>
  <c r="D7533" i="2"/>
  <c r="C7533" i="2"/>
  <c r="D7532" i="2"/>
  <c r="C7532" i="2"/>
  <c r="D7531" i="2"/>
  <c r="C7531" i="2"/>
  <c r="D7530" i="2"/>
  <c r="C7530" i="2"/>
  <c r="D7529" i="2"/>
  <c r="C7529" i="2"/>
  <c r="D7528" i="2"/>
  <c r="C7528" i="2"/>
  <c r="D7527" i="2"/>
  <c r="C7527" i="2"/>
  <c r="D7526" i="2"/>
  <c r="C7526" i="2"/>
  <c r="D7525" i="2"/>
  <c r="C7525" i="2"/>
  <c r="D7524" i="2"/>
  <c r="C7524" i="2"/>
  <c r="D7523" i="2"/>
  <c r="C7523" i="2"/>
  <c r="D7522" i="2"/>
  <c r="C7522" i="2"/>
  <c r="D7521" i="2"/>
  <c r="C7521" i="2"/>
  <c r="D7520" i="2"/>
  <c r="C7520" i="2"/>
  <c r="D7519" i="2"/>
  <c r="C7519" i="2"/>
  <c r="D7518" i="2"/>
  <c r="C7518" i="2"/>
  <c r="D7517" i="2"/>
  <c r="C7517" i="2"/>
  <c r="D7516" i="2"/>
  <c r="C7516" i="2"/>
  <c r="D7515" i="2"/>
  <c r="C7515" i="2"/>
  <c r="D7514" i="2"/>
  <c r="C7514" i="2"/>
  <c r="D7513" i="2"/>
  <c r="C7513" i="2"/>
  <c r="D7512" i="2"/>
  <c r="C7512" i="2"/>
  <c r="D7511" i="2"/>
  <c r="C7511" i="2"/>
  <c r="D7510" i="2"/>
  <c r="C7510" i="2"/>
  <c r="D7509" i="2"/>
  <c r="C7509" i="2"/>
  <c r="D7508" i="2"/>
  <c r="C7508" i="2"/>
  <c r="D7507" i="2"/>
  <c r="C7507" i="2"/>
  <c r="D7506" i="2"/>
  <c r="C7506" i="2"/>
  <c r="D7505" i="2"/>
  <c r="C7505" i="2"/>
  <c r="D7504" i="2"/>
  <c r="C7504" i="2"/>
  <c r="D7503" i="2"/>
  <c r="C7503" i="2"/>
  <c r="D7502" i="2"/>
  <c r="C7502" i="2"/>
  <c r="D7501" i="2"/>
  <c r="C7501" i="2"/>
  <c r="D7500" i="2"/>
  <c r="C7500" i="2"/>
  <c r="D7499" i="2"/>
  <c r="C7499" i="2"/>
  <c r="D7498" i="2"/>
  <c r="C7498" i="2"/>
  <c r="D7497" i="2"/>
  <c r="C7497" i="2"/>
  <c r="D7496" i="2"/>
  <c r="C7496" i="2"/>
  <c r="D7495" i="2"/>
  <c r="C7495" i="2"/>
  <c r="D7494" i="2"/>
  <c r="C7494" i="2"/>
  <c r="D7493" i="2"/>
  <c r="C7493" i="2"/>
  <c r="D7492" i="2"/>
  <c r="C7492" i="2"/>
  <c r="D7491" i="2"/>
  <c r="C7491" i="2"/>
  <c r="D7490" i="2"/>
  <c r="C7490" i="2"/>
  <c r="D7489" i="2"/>
  <c r="C7489" i="2"/>
  <c r="D7488" i="2"/>
  <c r="C7488" i="2"/>
  <c r="D7487" i="2"/>
  <c r="C7487" i="2"/>
  <c r="D7486" i="2"/>
  <c r="C7486" i="2"/>
  <c r="D7485" i="2"/>
  <c r="C7485" i="2"/>
  <c r="D7484" i="2"/>
  <c r="C7484" i="2"/>
  <c r="D7483" i="2"/>
  <c r="C7483" i="2"/>
  <c r="D7482" i="2"/>
  <c r="C7482" i="2"/>
  <c r="D7481" i="2"/>
  <c r="C7481" i="2"/>
  <c r="D7480" i="2"/>
  <c r="C7480" i="2"/>
  <c r="D7479" i="2"/>
  <c r="C7479" i="2"/>
  <c r="D7478" i="2"/>
  <c r="C7478" i="2"/>
  <c r="D7477" i="2"/>
  <c r="C7477" i="2"/>
  <c r="D7476" i="2"/>
  <c r="C7476" i="2"/>
  <c r="D7475" i="2"/>
  <c r="C7475" i="2"/>
  <c r="D7474" i="2"/>
  <c r="C7474" i="2"/>
  <c r="D7473" i="2"/>
  <c r="C7473" i="2"/>
  <c r="D7472" i="2"/>
  <c r="C7472" i="2"/>
  <c r="D7471" i="2"/>
  <c r="C7471" i="2"/>
  <c r="D7470" i="2"/>
  <c r="C7470" i="2"/>
  <c r="D7469" i="2"/>
  <c r="C7469" i="2"/>
  <c r="D7468" i="2"/>
  <c r="C7468" i="2"/>
  <c r="D7467" i="2"/>
  <c r="C7467" i="2"/>
  <c r="D7466" i="2"/>
  <c r="C7466" i="2"/>
  <c r="D7465" i="2"/>
  <c r="C7465" i="2"/>
  <c r="D7464" i="2"/>
  <c r="C7464" i="2"/>
  <c r="D7463" i="2"/>
  <c r="C7463" i="2"/>
  <c r="D7462" i="2"/>
  <c r="C7462" i="2"/>
  <c r="D7461" i="2"/>
  <c r="C7461" i="2"/>
  <c r="D7460" i="2"/>
  <c r="C7460" i="2"/>
  <c r="D7459" i="2"/>
  <c r="C7459" i="2"/>
  <c r="D7458" i="2"/>
  <c r="C7458" i="2"/>
  <c r="D7457" i="2"/>
  <c r="C7457" i="2"/>
  <c r="D7456" i="2"/>
  <c r="C7456" i="2"/>
  <c r="D7455" i="2"/>
  <c r="C7455" i="2"/>
  <c r="D7454" i="2"/>
  <c r="C7454" i="2"/>
  <c r="D7453" i="2"/>
  <c r="C7453" i="2"/>
  <c r="D7452" i="2"/>
  <c r="C7452" i="2"/>
  <c r="D7451" i="2"/>
  <c r="C7451" i="2"/>
  <c r="D7450" i="2"/>
  <c r="C7450" i="2"/>
  <c r="D7449" i="2"/>
  <c r="C7449" i="2"/>
  <c r="D7448" i="2"/>
  <c r="C7448" i="2"/>
  <c r="D7447" i="2"/>
  <c r="C7447" i="2"/>
  <c r="D7446" i="2"/>
  <c r="C7446" i="2"/>
  <c r="D7445" i="2"/>
  <c r="C7445" i="2"/>
  <c r="D7444" i="2"/>
  <c r="C7444" i="2"/>
  <c r="D7443" i="2"/>
  <c r="C7443" i="2"/>
  <c r="D7442" i="2"/>
  <c r="C7442" i="2"/>
  <c r="D7441" i="2"/>
  <c r="C7441" i="2"/>
  <c r="D7440" i="2"/>
  <c r="C7440" i="2"/>
  <c r="D7439" i="2"/>
  <c r="C7439" i="2"/>
  <c r="D7438" i="2"/>
  <c r="C7438" i="2"/>
  <c r="D7437" i="2"/>
  <c r="C7437" i="2"/>
  <c r="D7436" i="2"/>
  <c r="C7436" i="2"/>
  <c r="D7435" i="2"/>
  <c r="C7435" i="2"/>
  <c r="D7434" i="2"/>
  <c r="C7434" i="2"/>
  <c r="D7433" i="2"/>
  <c r="C7433" i="2"/>
  <c r="D7432" i="2"/>
  <c r="C7432" i="2"/>
  <c r="D7431" i="2"/>
  <c r="C7431" i="2"/>
  <c r="D7430" i="2"/>
  <c r="C7430" i="2"/>
  <c r="D7429" i="2"/>
  <c r="C7429" i="2"/>
  <c r="D7428" i="2"/>
  <c r="C7428" i="2"/>
  <c r="D7427" i="2"/>
  <c r="C7427" i="2"/>
  <c r="D7426" i="2"/>
  <c r="C7426" i="2"/>
  <c r="D7425" i="2"/>
  <c r="C7425" i="2"/>
  <c r="D7424" i="2"/>
  <c r="C7424" i="2"/>
  <c r="D7423" i="2"/>
  <c r="C7423" i="2"/>
  <c r="D7422" i="2"/>
  <c r="C7422" i="2"/>
  <c r="D7421" i="2"/>
  <c r="C7421" i="2"/>
  <c r="D7420" i="2"/>
  <c r="C7420" i="2"/>
  <c r="D7419" i="2"/>
  <c r="C7419" i="2"/>
  <c r="D7418" i="2"/>
  <c r="C7418" i="2"/>
  <c r="D7417" i="2"/>
  <c r="C7417" i="2"/>
  <c r="D7416" i="2"/>
  <c r="C7416" i="2"/>
  <c r="D7415" i="2"/>
  <c r="C7415" i="2"/>
  <c r="D7414" i="2"/>
  <c r="C7414" i="2"/>
  <c r="D7413" i="2"/>
  <c r="C7413" i="2"/>
  <c r="D7412" i="2"/>
  <c r="C7412" i="2"/>
  <c r="D7411" i="2"/>
  <c r="C7411" i="2"/>
  <c r="D7410" i="2"/>
  <c r="C7410" i="2"/>
  <c r="D7409" i="2"/>
  <c r="C7409" i="2"/>
  <c r="D7408" i="2"/>
  <c r="C7408" i="2"/>
  <c r="D7407" i="2"/>
  <c r="C7407" i="2"/>
  <c r="F7406" i="2"/>
  <c r="D7406" i="2"/>
  <c r="C7406" i="2"/>
  <c r="D7405" i="2"/>
  <c r="C7405" i="2"/>
  <c r="D7404" i="2"/>
  <c r="C7404" i="2"/>
  <c r="D7403" i="2"/>
  <c r="C7403" i="2"/>
  <c r="D7402" i="2"/>
  <c r="C7402" i="2"/>
  <c r="D7401" i="2"/>
  <c r="C7401" i="2"/>
  <c r="D7400" i="2"/>
  <c r="C7400" i="2"/>
  <c r="D7399" i="2"/>
  <c r="C7399" i="2"/>
  <c r="D7398" i="2"/>
  <c r="C7398" i="2"/>
  <c r="D7397" i="2"/>
  <c r="C7397" i="2"/>
  <c r="D7396" i="2"/>
  <c r="C7396" i="2"/>
  <c r="D7395" i="2"/>
  <c r="C7395" i="2"/>
  <c r="D7394" i="2"/>
  <c r="C7394" i="2"/>
  <c r="D7393" i="2"/>
  <c r="C7393" i="2"/>
  <c r="D7392" i="2"/>
  <c r="C7392" i="2"/>
  <c r="D7391" i="2"/>
  <c r="C7391" i="2"/>
  <c r="D7390" i="2"/>
  <c r="C7390" i="2"/>
  <c r="D7389" i="2"/>
  <c r="C7389" i="2"/>
  <c r="D7388" i="2"/>
  <c r="C7388" i="2"/>
  <c r="D7387" i="2"/>
  <c r="C7387" i="2"/>
  <c r="D7386" i="2"/>
  <c r="C7386" i="2"/>
  <c r="D7385" i="2"/>
  <c r="C7385" i="2"/>
  <c r="D7384" i="2"/>
  <c r="C7384" i="2"/>
  <c r="D7383" i="2"/>
  <c r="C7383" i="2"/>
  <c r="D7382" i="2"/>
  <c r="C7382" i="2"/>
  <c r="D7381" i="2"/>
  <c r="C7381" i="2"/>
  <c r="D7380" i="2"/>
  <c r="C7380" i="2"/>
  <c r="D7379" i="2"/>
  <c r="C7379" i="2"/>
  <c r="D7378" i="2"/>
  <c r="C7378" i="2"/>
  <c r="D7377" i="2"/>
  <c r="C7377" i="2"/>
  <c r="D7376" i="2"/>
  <c r="C7376" i="2"/>
  <c r="D7375" i="2"/>
  <c r="C7375" i="2"/>
  <c r="D7374" i="2"/>
  <c r="C7374" i="2"/>
  <c r="D7373" i="2"/>
  <c r="C7373" i="2"/>
  <c r="D7372" i="2"/>
  <c r="C7372" i="2"/>
  <c r="D7371" i="2"/>
  <c r="C7371" i="2"/>
  <c r="D7370" i="2"/>
  <c r="C7370" i="2"/>
  <c r="D7369" i="2"/>
  <c r="C7369" i="2"/>
  <c r="D7368" i="2"/>
  <c r="C7368" i="2"/>
  <c r="D7367" i="2"/>
  <c r="C7367" i="2"/>
  <c r="D7366" i="2"/>
  <c r="C7366" i="2"/>
  <c r="D7365" i="2"/>
  <c r="C7365" i="2"/>
  <c r="D7364" i="2"/>
  <c r="C7364" i="2"/>
  <c r="D7363" i="2"/>
  <c r="C7363" i="2"/>
  <c r="D7362" i="2"/>
  <c r="C7362" i="2"/>
  <c r="D7361" i="2"/>
  <c r="C7361" i="2"/>
  <c r="D7360" i="2"/>
  <c r="C7360" i="2"/>
  <c r="D7359" i="2"/>
  <c r="C7359" i="2"/>
  <c r="D7358" i="2"/>
  <c r="C7358" i="2"/>
  <c r="D7357" i="2"/>
  <c r="C7357" i="2"/>
  <c r="D7356" i="2"/>
  <c r="C7356" i="2"/>
  <c r="D7355" i="2"/>
  <c r="C7355" i="2"/>
  <c r="D7354" i="2"/>
  <c r="C7354" i="2"/>
  <c r="D7353" i="2"/>
  <c r="C7353" i="2"/>
  <c r="D7352" i="2"/>
  <c r="C7352" i="2"/>
  <c r="D7351" i="2"/>
  <c r="C7351" i="2"/>
  <c r="D7350" i="2"/>
  <c r="C7350" i="2"/>
  <c r="D7349" i="2"/>
  <c r="C7349" i="2"/>
  <c r="D7348" i="2"/>
  <c r="C7348" i="2"/>
  <c r="D7347" i="2"/>
  <c r="C7347" i="2"/>
  <c r="D7346" i="2"/>
  <c r="C7346" i="2"/>
  <c r="D7345" i="2"/>
  <c r="C7345" i="2"/>
  <c r="D7344" i="2"/>
  <c r="C7344" i="2"/>
  <c r="D7343" i="2"/>
  <c r="C7343" i="2"/>
  <c r="D7342" i="2"/>
  <c r="C7342" i="2"/>
  <c r="D7341" i="2"/>
  <c r="C7341" i="2"/>
  <c r="D7340" i="2"/>
  <c r="C7340" i="2"/>
  <c r="D7339" i="2"/>
  <c r="C7339" i="2"/>
  <c r="D7338" i="2"/>
  <c r="C7338" i="2"/>
  <c r="D7337" i="2"/>
  <c r="C7337" i="2"/>
  <c r="D7336" i="2"/>
  <c r="C7336" i="2"/>
  <c r="D7335" i="2"/>
  <c r="C7335" i="2"/>
  <c r="D7334" i="2"/>
  <c r="C7334" i="2"/>
  <c r="D7333" i="2"/>
  <c r="C7333" i="2"/>
  <c r="D7332" i="2"/>
  <c r="C7332" i="2"/>
  <c r="D7331" i="2"/>
  <c r="C7331" i="2"/>
  <c r="D7330" i="2"/>
  <c r="C7330" i="2"/>
  <c r="D7329" i="2"/>
  <c r="C7329" i="2"/>
  <c r="D7328" i="2"/>
  <c r="C7328" i="2"/>
  <c r="D7327" i="2"/>
  <c r="C7327" i="2"/>
  <c r="D7326" i="2"/>
  <c r="C7326" i="2"/>
  <c r="D7325" i="2"/>
  <c r="C7325" i="2"/>
  <c r="D7324" i="2"/>
  <c r="C7324" i="2"/>
  <c r="D7323" i="2"/>
  <c r="C7323" i="2"/>
  <c r="D7322" i="2"/>
  <c r="C7322" i="2"/>
  <c r="D7321" i="2"/>
  <c r="C7321" i="2"/>
  <c r="D7320" i="2"/>
  <c r="C7320" i="2"/>
  <c r="D7319" i="2"/>
  <c r="C7319" i="2"/>
  <c r="D7318" i="2"/>
  <c r="C7318" i="2"/>
  <c r="D7317" i="2"/>
  <c r="C7317" i="2"/>
  <c r="D7316" i="2"/>
  <c r="C7316" i="2"/>
  <c r="D7315" i="2"/>
  <c r="C7315" i="2"/>
  <c r="D7314" i="2"/>
  <c r="C7314" i="2"/>
  <c r="D7313" i="2"/>
  <c r="C7313" i="2"/>
  <c r="D7312" i="2"/>
  <c r="C7312" i="2"/>
  <c r="D7311" i="2"/>
  <c r="C7311" i="2"/>
  <c r="D7310" i="2"/>
  <c r="C7310" i="2"/>
  <c r="D7309" i="2"/>
  <c r="C7309" i="2"/>
  <c r="D7308" i="2"/>
  <c r="C7308" i="2"/>
  <c r="D7307" i="2"/>
  <c r="C7307" i="2"/>
  <c r="D7306" i="2"/>
  <c r="C7306" i="2"/>
  <c r="D7305" i="2"/>
  <c r="C7305" i="2"/>
  <c r="D7304" i="2"/>
  <c r="C7304" i="2"/>
  <c r="D7303" i="2"/>
  <c r="C7303" i="2"/>
  <c r="D7302" i="2"/>
  <c r="C7302" i="2"/>
  <c r="D7301" i="2"/>
  <c r="C7301" i="2"/>
  <c r="D7300" i="2"/>
  <c r="C7300" i="2"/>
  <c r="D7299" i="2"/>
  <c r="C7299" i="2"/>
  <c r="D7298" i="2"/>
  <c r="C7298" i="2"/>
  <c r="D7297" i="2"/>
  <c r="C7297" i="2"/>
  <c r="D7296" i="2"/>
  <c r="C7296" i="2"/>
  <c r="D7295" i="2"/>
  <c r="C7295" i="2"/>
  <c r="D7294" i="2"/>
  <c r="C7294" i="2"/>
  <c r="D7293" i="2"/>
  <c r="C7293" i="2"/>
  <c r="D7292" i="2"/>
  <c r="C7292" i="2"/>
  <c r="D7291" i="2"/>
  <c r="C7291" i="2"/>
  <c r="D7290" i="2"/>
  <c r="C7290" i="2"/>
  <c r="D7289" i="2"/>
  <c r="C7289" i="2"/>
  <c r="D7288" i="2"/>
  <c r="C7288" i="2"/>
  <c r="D7287" i="2"/>
  <c r="C7287" i="2"/>
  <c r="D7286" i="2"/>
  <c r="C7286" i="2"/>
  <c r="D7285" i="2"/>
  <c r="C7285" i="2"/>
  <c r="D7284" i="2"/>
  <c r="C7284" i="2"/>
  <c r="D7283" i="2"/>
  <c r="C7283" i="2"/>
  <c r="D7282" i="2"/>
  <c r="C7282" i="2"/>
  <c r="D7281" i="2"/>
  <c r="C7281" i="2"/>
  <c r="D7280" i="2"/>
  <c r="C7280" i="2"/>
  <c r="D7279" i="2"/>
  <c r="C7279" i="2"/>
  <c r="D7278" i="2"/>
  <c r="C7278" i="2"/>
  <c r="D7277" i="2"/>
  <c r="C7277" i="2"/>
  <c r="D7276" i="2"/>
  <c r="C7276" i="2"/>
  <c r="D7275" i="2"/>
  <c r="C7275" i="2"/>
  <c r="D7274" i="2"/>
  <c r="C7274" i="2"/>
  <c r="D7273" i="2"/>
  <c r="C7273" i="2"/>
  <c r="D7272" i="2"/>
  <c r="C7272" i="2"/>
  <c r="D7271" i="2"/>
  <c r="C7271" i="2"/>
  <c r="D7270" i="2"/>
  <c r="C7270" i="2"/>
  <c r="D7269" i="2"/>
  <c r="C7269" i="2"/>
  <c r="D7268" i="2"/>
  <c r="C7268" i="2"/>
  <c r="D7267" i="2"/>
  <c r="C7267" i="2"/>
  <c r="D7266" i="2"/>
  <c r="C7266" i="2"/>
  <c r="D7265" i="2"/>
  <c r="C7265" i="2"/>
  <c r="D7264" i="2"/>
  <c r="C7264" i="2"/>
  <c r="D7263" i="2"/>
  <c r="C7263" i="2"/>
  <c r="D7262" i="2"/>
  <c r="C7262" i="2"/>
  <c r="D7261" i="2"/>
  <c r="C7261" i="2"/>
  <c r="D7260" i="2"/>
  <c r="C7260" i="2"/>
  <c r="D7259" i="2"/>
  <c r="C7259" i="2"/>
  <c r="D7258" i="2"/>
  <c r="C7258" i="2"/>
  <c r="D7257" i="2"/>
  <c r="C7257" i="2"/>
  <c r="D7256" i="2"/>
  <c r="C7256" i="2"/>
  <c r="D7255" i="2"/>
  <c r="C7255" i="2"/>
  <c r="D7254" i="2"/>
  <c r="C7254" i="2"/>
  <c r="D7253" i="2"/>
  <c r="C7253" i="2"/>
  <c r="D7252" i="2"/>
  <c r="C7252" i="2"/>
  <c r="D7251" i="2"/>
  <c r="C7251" i="2"/>
  <c r="D7250" i="2"/>
  <c r="C7250" i="2"/>
  <c r="D7249" i="2"/>
  <c r="C7249" i="2"/>
  <c r="D7248" i="2"/>
  <c r="C7248" i="2"/>
  <c r="D7247" i="2"/>
  <c r="C7247" i="2"/>
  <c r="D7246" i="2"/>
  <c r="C7246" i="2"/>
  <c r="D7245" i="2"/>
  <c r="C7245" i="2"/>
  <c r="D7244" i="2"/>
  <c r="C7244" i="2"/>
  <c r="D7243" i="2"/>
  <c r="C7243" i="2"/>
  <c r="D7242" i="2"/>
  <c r="C7242" i="2"/>
  <c r="D7241" i="2"/>
  <c r="C7241" i="2"/>
  <c r="D7240" i="2"/>
  <c r="C7240" i="2"/>
  <c r="D7239" i="2"/>
  <c r="C7239" i="2"/>
  <c r="D7238" i="2"/>
  <c r="C7238" i="2"/>
  <c r="D7237" i="2"/>
  <c r="C7237" i="2"/>
  <c r="D7236" i="2"/>
  <c r="C7236" i="2"/>
  <c r="D7235" i="2"/>
  <c r="C7235" i="2"/>
  <c r="D7234" i="2"/>
  <c r="C7234" i="2"/>
  <c r="D7233" i="2"/>
  <c r="C7233" i="2"/>
  <c r="D7232" i="2"/>
  <c r="C7232" i="2"/>
  <c r="D7231" i="2"/>
  <c r="C7231" i="2"/>
  <c r="D7230" i="2"/>
  <c r="C7230" i="2"/>
  <c r="D7229" i="2"/>
  <c r="C7229" i="2"/>
  <c r="D7228" i="2"/>
  <c r="C7228" i="2"/>
  <c r="D7227" i="2"/>
  <c r="C7227" i="2"/>
  <c r="D7226" i="2"/>
  <c r="C7226" i="2"/>
  <c r="D7225" i="2"/>
  <c r="C7225" i="2"/>
  <c r="D7224" i="2"/>
  <c r="C7224" i="2"/>
  <c r="D7223" i="2"/>
  <c r="C7223" i="2"/>
  <c r="D7222" i="2"/>
  <c r="C7222" i="2"/>
  <c r="D7221" i="2"/>
  <c r="C7221" i="2"/>
  <c r="D7220" i="2"/>
  <c r="C7220" i="2"/>
  <c r="D7219" i="2"/>
  <c r="C7219" i="2"/>
  <c r="D7218" i="2"/>
  <c r="C7218" i="2"/>
  <c r="D7217" i="2"/>
  <c r="C7217" i="2"/>
  <c r="D7216" i="2"/>
  <c r="C7216" i="2"/>
  <c r="D7215" i="2"/>
  <c r="C7215" i="2"/>
  <c r="D7214" i="2"/>
  <c r="C7214" i="2"/>
  <c r="D7213" i="2"/>
  <c r="C7213" i="2"/>
  <c r="D7212" i="2"/>
  <c r="C7212" i="2"/>
  <c r="D7211" i="2"/>
  <c r="C7211" i="2"/>
  <c r="D7210" i="2"/>
  <c r="C7210" i="2"/>
  <c r="D7209" i="2"/>
  <c r="C7209" i="2"/>
  <c r="D7208" i="2"/>
  <c r="C7208" i="2"/>
  <c r="D7207" i="2"/>
  <c r="C7207" i="2"/>
  <c r="D7206" i="2"/>
  <c r="C7206" i="2"/>
  <c r="D7205" i="2"/>
  <c r="C7205" i="2"/>
  <c r="D7204" i="2"/>
  <c r="C7204" i="2"/>
  <c r="D7203" i="2"/>
  <c r="C7203" i="2"/>
  <c r="D7202" i="2"/>
  <c r="C7202" i="2"/>
  <c r="D7201" i="2"/>
  <c r="C7201" i="2"/>
  <c r="D7200" i="2"/>
  <c r="C7200" i="2"/>
  <c r="D7199" i="2"/>
  <c r="C7199" i="2"/>
  <c r="D7198" i="2"/>
  <c r="C7198" i="2"/>
  <c r="D7197" i="2"/>
  <c r="C7197" i="2"/>
  <c r="D7196" i="2"/>
  <c r="C7196" i="2"/>
  <c r="D7195" i="2"/>
  <c r="C7195" i="2"/>
  <c r="D7194" i="2"/>
  <c r="C7194" i="2"/>
  <c r="D7193" i="2"/>
  <c r="C7193" i="2"/>
  <c r="D7192" i="2"/>
  <c r="C7192" i="2"/>
  <c r="D7191" i="2"/>
  <c r="C7191" i="2"/>
  <c r="D7190" i="2"/>
  <c r="C7190" i="2"/>
  <c r="D7189" i="2"/>
  <c r="C7189" i="2"/>
  <c r="D7188" i="2"/>
  <c r="C7188" i="2"/>
  <c r="D7187" i="2"/>
  <c r="C7187" i="2"/>
  <c r="D7186" i="2"/>
  <c r="C7186" i="2"/>
  <c r="D7185" i="2"/>
  <c r="C7185" i="2"/>
  <c r="D7184" i="2"/>
  <c r="C7184" i="2"/>
  <c r="D7183" i="2"/>
  <c r="C7183" i="2"/>
  <c r="D7182" i="2"/>
  <c r="C7182" i="2"/>
  <c r="D7181" i="2"/>
  <c r="C7181" i="2"/>
  <c r="D7180" i="2"/>
  <c r="C7180" i="2"/>
  <c r="D7179" i="2"/>
  <c r="C7179" i="2"/>
  <c r="D7178" i="2"/>
  <c r="C7178" i="2"/>
  <c r="D7177" i="2"/>
  <c r="C7177" i="2"/>
  <c r="D7176" i="2"/>
  <c r="C7176" i="2"/>
  <c r="D7175" i="2"/>
  <c r="C7175" i="2"/>
  <c r="D7174" i="2"/>
  <c r="C7174" i="2"/>
  <c r="D7173" i="2"/>
  <c r="C7173" i="2"/>
  <c r="D7172" i="2"/>
  <c r="C7172" i="2"/>
  <c r="D7171" i="2"/>
  <c r="C7171" i="2"/>
  <c r="D7170" i="2"/>
  <c r="C7170" i="2"/>
  <c r="D7169" i="2"/>
  <c r="C7169" i="2"/>
  <c r="D7168" i="2"/>
  <c r="C7168" i="2"/>
  <c r="D7167" i="2"/>
  <c r="C7167" i="2"/>
  <c r="D7166" i="2"/>
  <c r="C7166" i="2"/>
  <c r="D7165" i="2"/>
  <c r="C7165" i="2"/>
  <c r="D7164" i="2"/>
  <c r="C7164" i="2"/>
  <c r="D7163" i="2"/>
  <c r="C7163" i="2"/>
  <c r="D7162" i="2"/>
  <c r="C7162" i="2"/>
  <c r="D7161" i="2"/>
  <c r="C7161" i="2"/>
  <c r="D7160" i="2"/>
  <c r="C7160" i="2"/>
  <c r="F7159" i="2"/>
  <c r="D7159" i="2"/>
  <c r="C7159" i="2"/>
  <c r="D7158" i="2"/>
  <c r="C7158" i="2"/>
  <c r="D7157" i="2"/>
  <c r="C7157" i="2"/>
  <c r="D7156" i="2"/>
  <c r="C7156" i="2"/>
  <c r="D7155" i="2"/>
  <c r="C7155" i="2"/>
  <c r="D7154" i="2"/>
  <c r="C7154" i="2"/>
  <c r="D7153" i="2"/>
  <c r="C7153" i="2"/>
  <c r="D7152" i="2"/>
  <c r="C7152" i="2"/>
  <c r="D7151" i="2"/>
  <c r="C7151" i="2"/>
  <c r="D7150" i="2"/>
  <c r="C7150" i="2"/>
  <c r="D7149" i="2"/>
  <c r="C7149" i="2"/>
  <c r="D7148" i="2"/>
  <c r="C7148" i="2"/>
  <c r="D7147" i="2"/>
  <c r="C7147" i="2"/>
  <c r="D7146" i="2"/>
  <c r="C7146" i="2"/>
  <c r="D7145" i="2"/>
  <c r="C7145" i="2"/>
  <c r="D7144" i="2"/>
  <c r="C7144" i="2"/>
  <c r="D7143" i="2"/>
  <c r="C7143" i="2"/>
  <c r="D7142" i="2"/>
  <c r="C7142" i="2"/>
  <c r="D7141" i="2"/>
  <c r="C7141" i="2"/>
  <c r="D7140" i="2"/>
  <c r="C7140" i="2"/>
  <c r="D7139" i="2"/>
  <c r="C7139" i="2"/>
  <c r="D7138" i="2"/>
  <c r="C7138" i="2"/>
  <c r="D7137" i="2"/>
  <c r="C7137" i="2"/>
  <c r="D7136" i="2"/>
  <c r="C7136" i="2"/>
  <c r="D7135" i="2"/>
  <c r="C7135" i="2"/>
  <c r="D7134" i="2"/>
  <c r="C7134" i="2"/>
  <c r="D7133" i="2"/>
  <c r="C7133" i="2"/>
  <c r="D7132" i="2"/>
  <c r="C7132" i="2"/>
  <c r="D7131" i="2"/>
  <c r="C7131" i="2"/>
  <c r="D7130" i="2"/>
  <c r="C7130" i="2"/>
  <c r="D7129" i="2"/>
  <c r="C7129" i="2"/>
  <c r="D7128" i="2"/>
  <c r="C7128" i="2"/>
  <c r="D7127" i="2"/>
  <c r="C7127" i="2"/>
  <c r="D7126" i="2"/>
  <c r="C7126" i="2"/>
  <c r="D7125" i="2"/>
  <c r="C7125" i="2"/>
  <c r="D7124" i="2"/>
  <c r="C7124" i="2"/>
  <c r="D7123" i="2"/>
  <c r="C7123" i="2"/>
  <c r="D7122" i="2"/>
  <c r="C7122" i="2"/>
  <c r="D7121" i="2"/>
  <c r="C7121" i="2"/>
  <c r="D7120" i="2"/>
  <c r="C7120" i="2"/>
  <c r="D7119" i="2"/>
  <c r="C7119" i="2"/>
  <c r="D7118" i="2"/>
  <c r="C7118" i="2"/>
  <c r="D7117" i="2"/>
  <c r="C7117" i="2"/>
  <c r="D7116" i="2"/>
  <c r="C7116" i="2"/>
  <c r="D7115" i="2"/>
  <c r="C7115" i="2"/>
  <c r="D7114" i="2"/>
  <c r="C7114" i="2"/>
  <c r="D7113" i="2"/>
  <c r="C7113" i="2"/>
  <c r="D7112" i="2"/>
  <c r="C7112" i="2"/>
  <c r="D7111" i="2"/>
  <c r="C7111" i="2"/>
  <c r="D7110" i="2"/>
  <c r="C7110" i="2"/>
  <c r="D7109" i="2"/>
  <c r="C7109" i="2"/>
  <c r="D7108" i="2"/>
  <c r="C7108" i="2"/>
  <c r="D7107" i="2"/>
  <c r="C7107" i="2"/>
  <c r="D7106" i="2"/>
  <c r="C7106" i="2"/>
  <c r="D7105" i="2"/>
  <c r="C7105" i="2"/>
  <c r="D7104" i="2"/>
  <c r="C7104" i="2"/>
  <c r="D7103" i="2"/>
  <c r="C7103" i="2"/>
  <c r="D7102" i="2"/>
  <c r="C7102" i="2"/>
  <c r="D7101" i="2"/>
  <c r="C7101" i="2"/>
  <c r="D7100" i="2"/>
  <c r="C7100" i="2"/>
  <c r="D7099" i="2"/>
  <c r="C7099" i="2"/>
  <c r="D7098" i="2"/>
  <c r="C7098" i="2"/>
  <c r="D7097" i="2"/>
  <c r="C7097" i="2"/>
  <c r="D7096" i="2"/>
  <c r="C7096" i="2"/>
  <c r="D7095" i="2"/>
  <c r="C7095" i="2"/>
  <c r="D7094" i="2"/>
  <c r="C7094" i="2"/>
  <c r="D7093" i="2"/>
  <c r="C7093" i="2"/>
  <c r="D7092" i="2"/>
  <c r="C7092" i="2"/>
  <c r="D7091" i="2"/>
  <c r="C7091" i="2"/>
  <c r="D7090" i="2"/>
  <c r="C7090" i="2"/>
  <c r="D7089" i="2"/>
  <c r="C7089" i="2"/>
  <c r="D7088" i="2"/>
  <c r="C7088" i="2"/>
  <c r="D7087" i="2"/>
  <c r="C7087" i="2"/>
  <c r="D7086" i="2"/>
  <c r="C7086" i="2"/>
  <c r="D7085" i="2"/>
  <c r="C7085" i="2"/>
  <c r="D7084" i="2"/>
  <c r="C7084" i="2"/>
  <c r="D7083" i="2"/>
  <c r="C7083" i="2"/>
  <c r="D7082" i="2"/>
  <c r="C7082" i="2"/>
  <c r="D7081" i="2"/>
  <c r="C7081" i="2"/>
  <c r="D7080" i="2"/>
  <c r="C7080" i="2"/>
  <c r="D7079" i="2"/>
  <c r="C7079" i="2"/>
  <c r="D7078" i="2"/>
  <c r="C7078" i="2"/>
  <c r="D7077" i="2"/>
  <c r="C7077" i="2"/>
  <c r="D7076" i="2"/>
  <c r="C7076" i="2"/>
  <c r="D7075" i="2"/>
  <c r="C7075" i="2"/>
  <c r="D7074" i="2"/>
  <c r="C7074" i="2"/>
  <c r="D7073" i="2"/>
  <c r="C7073" i="2"/>
  <c r="D7072" i="2"/>
  <c r="C7072" i="2"/>
  <c r="D7071" i="2"/>
  <c r="C7071" i="2"/>
  <c r="D7070" i="2"/>
  <c r="C7070" i="2"/>
  <c r="D7069" i="2"/>
  <c r="C7069" i="2"/>
  <c r="D7068" i="2"/>
  <c r="C7068" i="2"/>
  <c r="D7067" i="2"/>
  <c r="C7067" i="2"/>
  <c r="D7066" i="2"/>
  <c r="C7066" i="2"/>
  <c r="D7065" i="2"/>
  <c r="C7065" i="2"/>
  <c r="D7064" i="2"/>
  <c r="C7064" i="2"/>
  <c r="D7063" i="2"/>
  <c r="C7063" i="2"/>
  <c r="D7062" i="2"/>
  <c r="C7062" i="2"/>
  <c r="D7061" i="2"/>
  <c r="C7061" i="2"/>
  <c r="D7060" i="2"/>
  <c r="C7060" i="2"/>
  <c r="D7059" i="2"/>
  <c r="C7059" i="2"/>
  <c r="D7058" i="2"/>
  <c r="C7058" i="2"/>
  <c r="D7057" i="2"/>
  <c r="C7057" i="2"/>
  <c r="D7056" i="2"/>
  <c r="C7056" i="2"/>
  <c r="D7055" i="2"/>
  <c r="C7055" i="2"/>
  <c r="D7054" i="2"/>
  <c r="C7054" i="2"/>
  <c r="D7053" i="2"/>
  <c r="C7053" i="2"/>
  <c r="D7052" i="2"/>
  <c r="C7052" i="2"/>
  <c r="D7051" i="2"/>
  <c r="C7051" i="2"/>
  <c r="D7050" i="2"/>
  <c r="C7050" i="2"/>
  <c r="D7049" i="2"/>
  <c r="C7049" i="2"/>
  <c r="D7048" i="2"/>
  <c r="C7048" i="2"/>
  <c r="D7047" i="2"/>
  <c r="C7047" i="2"/>
  <c r="D7046" i="2"/>
  <c r="C7046" i="2"/>
  <c r="D7045" i="2"/>
  <c r="C7045" i="2"/>
  <c r="D7044" i="2"/>
  <c r="C7044" i="2"/>
  <c r="D7043" i="2"/>
  <c r="C7043" i="2"/>
  <c r="D7042" i="2"/>
  <c r="C7042" i="2"/>
  <c r="D7041" i="2"/>
  <c r="C7041" i="2"/>
  <c r="D7040" i="2"/>
  <c r="C7040" i="2"/>
  <c r="D7039" i="2"/>
  <c r="C7039" i="2"/>
  <c r="D7038" i="2"/>
  <c r="C7038" i="2"/>
  <c r="D7037" i="2"/>
  <c r="C7037" i="2"/>
  <c r="D7036" i="2"/>
  <c r="C7036" i="2"/>
  <c r="D7035" i="2"/>
  <c r="C7035" i="2"/>
  <c r="D7034" i="2"/>
  <c r="C7034" i="2"/>
  <c r="D7033" i="2"/>
  <c r="C7033" i="2"/>
  <c r="D7032" i="2"/>
  <c r="C7032" i="2"/>
  <c r="D7031" i="2"/>
  <c r="C7031" i="2"/>
  <c r="D7030" i="2"/>
  <c r="C7030" i="2"/>
  <c r="D7029" i="2"/>
  <c r="C7029" i="2"/>
  <c r="D7028" i="2"/>
  <c r="C7028" i="2"/>
  <c r="D7027" i="2"/>
  <c r="C7027" i="2"/>
  <c r="D7026" i="2"/>
  <c r="C7026" i="2"/>
  <c r="D7025" i="2"/>
  <c r="C7025" i="2"/>
  <c r="D7024" i="2"/>
  <c r="C7024" i="2"/>
  <c r="D7023" i="2"/>
  <c r="C7023" i="2"/>
  <c r="D7022" i="2"/>
  <c r="C7022" i="2"/>
  <c r="D7021" i="2"/>
  <c r="C7021" i="2"/>
  <c r="D7020" i="2"/>
  <c r="C7020" i="2"/>
  <c r="D7019" i="2"/>
  <c r="C7019" i="2"/>
  <c r="D7018" i="2"/>
  <c r="C7018" i="2"/>
  <c r="D7017" i="2"/>
  <c r="C7017" i="2"/>
  <c r="D7016" i="2"/>
  <c r="C7016" i="2"/>
  <c r="D7015" i="2"/>
  <c r="C7015" i="2"/>
  <c r="D7014" i="2"/>
  <c r="C7014" i="2"/>
  <c r="D7013" i="2"/>
  <c r="C7013" i="2"/>
  <c r="D7012" i="2"/>
  <c r="C7012" i="2"/>
  <c r="D7011" i="2"/>
  <c r="C7011" i="2"/>
  <c r="D7010" i="2"/>
  <c r="C7010" i="2"/>
  <c r="D7009" i="2"/>
  <c r="C7009" i="2"/>
  <c r="D7008" i="2"/>
  <c r="C7008" i="2"/>
  <c r="D7007" i="2"/>
  <c r="C7007" i="2"/>
  <c r="D7006" i="2"/>
  <c r="C7006" i="2"/>
  <c r="D7005" i="2"/>
  <c r="C7005" i="2"/>
  <c r="D7004" i="2"/>
  <c r="C7004" i="2"/>
  <c r="D7003" i="2"/>
  <c r="C7003" i="2"/>
  <c r="D7002" i="2"/>
  <c r="C7002" i="2"/>
  <c r="D7001" i="2"/>
  <c r="C7001" i="2"/>
  <c r="D7000" i="2"/>
  <c r="C7000" i="2"/>
  <c r="D6999" i="2"/>
  <c r="C6999" i="2"/>
  <c r="D6998" i="2"/>
  <c r="C6998" i="2"/>
  <c r="D6997" i="2"/>
  <c r="C6997" i="2"/>
  <c r="D6996" i="2"/>
  <c r="C6996" i="2"/>
  <c r="D6995" i="2"/>
  <c r="C6995" i="2"/>
  <c r="D6994" i="2"/>
  <c r="C6994" i="2"/>
  <c r="D6993" i="2"/>
  <c r="C6993" i="2"/>
  <c r="D6992" i="2"/>
  <c r="C6992" i="2"/>
  <c r="D6991" i="2"/>
  <c r="C6991" i="2"/>
  <c r="D6990" i="2"/>
  <c r="C6990" i="2"/>
  <c r="D6989" i="2"/>
  <c r="C6989" i="2"/>
  <c r="D6988" i="2"/>
  <c r="C6988" i="2"/>
  <c r="D6987" i="2"/>
  <c r="C6987" i="2"/>
  <c r="D6986" i="2"/>
  <c r="C6986" i="2"/>
  <c r="D6985" i="2"/>
  <c r="C6985" i="2"/>
  <c r="D6984" i="2"/>
  <c r="C6984" i="2"/>
  <c r="D6983" i="2"/>
  <c r="C6983" i="2"/>
  <c r="D6982" i="2"/>
  <c r="C6982" i="2"/>
  <c r="D6981" i="2"/>
  <c r="C6981" i="2"/>
  <c r="D6980" i="2"/>
  <c r="C6980" i="2"/>
  <c r="D6979" i="2"/>
  <c r="C6979" i="2"/>
  <c r="D6978" i="2"/>
  <c r="C6978" i="2"/>
  <c r="D6977" i="2"/>
  <c r="C6977" i="2"/>
  <c r="D6976" i="2"/>
  <c r="C6976" i="2"/>
  <c r="D6975" i="2"/>
  <c r="C6975" i="2"/>
  <c r="D6974" i="2"/>
  <c r="C6974" i="2"/>
  <c r="D6973" i="2"/>
  <c r="C6973" i="2"/>
  <c r="D6972" i="2"/>
  <c r="C6972" i="2"/>
  <c r="D6971" i="2"/>
  <c r="C6971" i="2"/>
  <c r="D6970" i="2"/>
  <c r="C6970" i="2"/>
  <c r="D6969" i="2"/>
  <c r="C6969" i="2"/>
  <c r="D6968" i="2"/>
  <c r="C6968" i="2"/>
  <c r="D6967" i="2"/>
  <c r="C6967" i="2"/>
  <c r="D6966" i="2"/>
  <c r="C6966" i="2"/>
  <c r="D6965" i="2"/>
  <c r="C6965" i="2"/>
  <c r="D6964" i="2"/>
  <c r="C6964" i="2"/>
  <c r="D6963" i="2"/>
  <c r="C6963" i="2"/>
  <c r="D6962" i="2"/>
  <c r="C6962" i="2"/>
  <c r="D6961" i="2"/>
  <c r="C6961" i="2"/>
  <c r="D6960" i="2"/>
  <c r="C6960" i="2"/>
  <c r="D6959" i="2"/>
  <c r="C6959" i="2"/>
  <c r="D6958" i="2"/>
  <c r="C6958" i="2"/>
  <c r="D6957" i="2"/>
  <c r="C6957" i="2"/>
  <c r="D6956" i="2"/>
  <c r="C6956" i="2"/>
  <c r="D6955" i="2"/>
  <c r="C6955" i="2"/>
  <c r="D6954" i="2"/>
  <c r="C6954" i="2"/>
  <c r="D6953" i="2"/>
  <c r="C6953" i="2"/>
  <c r="D6952" i="2"/>
  <c r="C6952" i="2"/>
  <c r="D6951" i="2"/>
  <c r="C6951" i="2"/>
  <c r="D6950" i="2"/>
  <c r="C6950" i="2"/>
  <c r="D6949" i="2"/>
  <c r="C6949" i="2"/>
  <c r="D6948" i="2"/>
  <c r="C6948" i="2"/>
  <c r="D6947" i="2"/>
  <c r="C6947" i="2"/>
  <c r="D6946" i="2"/>
  <c r="C6946" i="2"/>
  <c r="D6945" i="2"/>
  <c r="C6945" i="2"/>
  <c r="D6944" i="2"/>
  <c r="C6944" i="2"/>
  <c r="D6943" i="2"/>
  <c r="C6943" i="2"/>
  <c r="D6942" i="2"/>
  <c r="C6942" i="2"/>
  <c r="D6941" i="2"/>
  <c r="C6941" i="2"/>
  <c r="D6940" i="2"/>
  <c r="C6940" i="2"/>
  <c r="D6939" i="2"/>
  <c r="C6939" i="2"/>
  <c r="D6938" i="2"/>
  <c r="C6938" i="2"/>
  <c r="D6937" i="2"/>
  <c r="C6937" i="2"/>
  <c r="D6936" i="2"/>
  <c r="C6936" i="2"/>
  <c r="D6935" i="2"/>
  <c r="C6935" i="2"/>
  <c r="D6934" i="2"/>
  <c r="C6934" i="2"/>
  <c r="D6933" i="2"/>
  <c r="C6933" i="2"/>
  <c r="D6932" i="2"/>
  <c r="C6932" i="2"/>
  <c r="D6931" i="2"/>
  <c r="C6931" i="2"/>
  <c r="D6930" i="2"/>
  <c r="C6930" i="2"/>
  <c r="D6929" i="2"/>
  <c r="C6929" i="2"/>
  <c r="D6928" i="2"/>
  <c r="C6928" i="2"/>
  <c r="D6927" i="2"/>
  <c r="C6927" i="2"/>
  <c r="D6926" i="2"/>
  <c r="C6926" i="2"/>
  <c r="D6925" i="2"/>
  <c r="C6925" i="2"/>
  <c r="D6924" i="2"/>
  <c r="C6924" i="2"/>
  <c r="D6923" i="2"/>
  <c r="C6923" i="2"/>
  <c r="D6922" i="2"/>
  <c r="C6922" i="2"/>
  <c r="D6921" i="2"/>
  <c r="C6921" i="2"/>
  <c r="D6920" i="2"/>
  <c r="C6920" i="2"/>
  <c r="D6919" i="2"/>
  <c r="C6919" i="2"/>
  <c r="D6918" i="2"/>
  <c r="C6918" i="2"/>
  <c r="D6917" i="2"/>
  <c r="C6917" i="2"/>
  <c r="D6916" i="2"/>
  <c r="C6916" i="2"/>
  <c r="D6915" i="2"/>
  <c r="C6915" i="2"/>
  <c r="D6914" i="2"/>
  <c r="C6914" i="2"/>
  <c r="D6913" i="2"/>
  <c r="C6913" i="2"/>
  <c r="D6912" i="2"/>
  <c r="C6912" i="2"/>
  <c r="D6911" i="2"/>
  <c r="C6911" i="2"/>
  <c r="D6910" i="2"/>
  <c r="C6910" i="2"/>
  <c r="D6909" i="2"/>
  <c r="C6909" i="2"/>
  <c r="D6908" i="2"/>
  <c r="C6908" i="2"/>
  <c r="F6907" i="2"/>
  <c r="D6907" i="2"/>
  <c r="C6907" i="2"/>
  <c r="D6906" i="2"/>
  <c r="C6906" i="2"/>
  <c r="D6905" i="2"/>
  <c r="C6905" i="2"/>
  <c r="D6904" i="2"/>
  <c r="C6904" i="2"/>
  <c r="D6903" i="2"/>
  <c r="C6903" i="2"/>
  <c r="D6902" i="2"/>
  <c r="C6902" i="2"/>
  <c r="D6901" i="2"/>
  <c r="C6901" i="2"/>
  <c r="D6900" i="2"/>
  <c r="C6900" i="2"/>
  <c r="D6899" i="2"/>
  <c r="C6899" i="2"/>
  <c r="D6898" i="2"/>
  <c r="C6898" i="2"/>
  <c r="D6897" i="2"/>
  <c r="C6897" i="2"/>
  <c r="D6896" i="2"/>
  <c r="C6896" i="2"/>
  <c r="D6895" i="2"/>
  <c r="C6895" i="2"/>
  <c r="D6894" i="2"/>
  <c r="C6894" i="2"/>
  <c r="D6893" i="2"/>
  <c r="C6893" i="2"/>
  <c r="D6892" i="2"/>
  <c r="C6892" i="2"/>
  <c r="D6891" i="2"/>
  <c r="C6891" i="2"/>
  <c r="D6890" i="2"/>
  <c r="C6890" i="2"/>
  <c r="D6889" i="2"/>
  <c r="C6889" i="2"/>
  <c r="D6888" i="2"/>
  <c r="C6888" i="2"/>
  <c r="D6887" i="2"/>
  <c r="C6887" i="2"/>
  <c r="D6886" i="2"/>
  <c r="C6886" i="2"/>
  <c r="D6885" i="2"/>
  <c r="C6885" i="2"/>
  <c r="D6884" i="2"/>
  <c r="C6884" i="2"/>
  <c r="D6883" i="2"/>
  <c r="C6883" i="2"/>
  <c r="D6882" i="2"/>
  <c r="C6882" i="2"/>
  <c r="D6881" i="2"/>
  <c r="C6881" i="2"/>
  <c r="D6880" i="2"/>
  <c r="C6880" i="2"/>
  <c r="D6879" i="2"/>
  <c r="C6879" i="2"/>
  <c r="D6878" i="2"/>
  <c r="C6878" i="2"/>
  <c r="D6877" i="2"/>
  <c r="C6877" i="2"/>
  <c r="D6876" i="2"/>
  <c r="C6876" i="2"/>
  <c r="D6875" i="2"/>
  <c r="C6875" i="2"/>
  <c r="D6874" i="2"/>
  <c r="C6874" i="2"/>
  <c r="D6873" i="2"/>
  <c r="C6873" i="2"/>
  <c r="D6872" i="2"/>
  <c r="C6872" i="2"/>
  <c r="D6871" i="2"/>
  <c r="C6871" i="2"/>
  <c r="D6870" i="2"/>
  <c r="C6870" i="2"/>
  <c r="D6869" i="2"/>
  <c r="C6869" i="2"/>
  <c r="D6868" i="2"/>
  <c r="C6868" i="2"/>
  <c r="D6867" i="2"/>
  <c r="C6867" i="2"/>
  <c r="D6866" i="2"/>
  <c r="C6866" i="2"/>
  <c r="D6865" i="2"/>
  <c r="C6865" i="2"/>
  <c r="D6864" i="2"/>
  <c r="C6864" i="2"/>
  <c r="D6863" i="2"/>
  <c r="C6863" i="2"/>
  <c r="D6862" i="2"/>
  <c r="C6862" i="2"/>
  <c r="D6861" i="2"/>
  <c r="C6861" i="2"/>
  <c r="D6860" i="2"/>
  <c r="C6860" i="2"/>
  <c r="D6859" i="2"/>
  <c r="C6859" i="2"/>
  <c r="D6858" i="2"/>
  <c r="C6858" i="2"/>
  <c r="D6857" i="2"/>
  <c r="C6857" i="2"/>
  <c r="D6856" i="2"/>
  <c r="C6856" i="2"/>
  <c r="D6855" i="2"/>
  <c r="C6855" i="2"/>
  <c r="D6854" i="2"/>
  <c r="C6854" i="2"/>
  <c r="D6853" i="2"/>
  <c r="C6853" i="2"/>
  <c r="D6852" i="2"/>
  <c r="C6852" i="2"/>
  <c r="D6851" i="2"/>
  <c r="C6851" i="2"/>
  <c r="D6850" i="2"/>
  <c r="C6850" i="2"/>
  <c r="D6849" i="2"/>
  <c r="C6849" i="2"/>
  <c r="D6848" i="2"/>
  <c r="C6848" i="2"/>
  <c r="D6847" i="2"/>
  <c r="C6847" i="2"/>
  <c r="D6846" i="2"/>
  <c r="C6846" i="2"/>
  <c r="D6845" i="2"/>
  <c r="C6845" i="2"/>
  <c r="D6844" i="2"/>
  <c r="C6844" i="2"/>
  <c r="D6843" i="2"/>
  <c r="C6843" i="2"/>
  <c r="D6842" i="2"/>
  <c r="C6842" i="2"/>
  <c r="D6841" i="2"/>
  <c r="C6841" i="2"/>
  <c r="D6840" i="2"/>
  <c r="C6840" i="2"/>
  <c r="D6839" i="2"/>
  <c r="C6839" i="2"/>
  <c r="D6838" i="2"/>
  <c r="C6838" i="2"/>
  <c r="D6837" i="2"/>
  <c r="C6837" i="2"/>
  <c r="D6836" i="2"/>
  <c r="C6836" i="2"/>
  <c r="D6835" i="2"/>
  <c r="C6835" i="2"/>
  <c r="D6834" i="2"/>
  <c r="C6834" i="2"/>
  <c r="D6833" i="2"/>
  <c r="C6833" i="2"/>
  <c r="D6832" i="2"/>
  <c r="C6832" i="2"/>
  <c r="D6831" i="2"/>
  <c r="C6831" i="2"/>
  <c r="D6830" i="2"/>
  <c r="C6830" i="2"/>
  <c r="D6829" i="2"/>
  <c r="C6829" i="2"/>
  <c r="D6828" i="2"/>
  <c r="C6828" i="2"/>
  <c r="D6827" i="2"/>
  <c r="C6827" i="2"/>
  <c r="D6826" i="2"/>
  <c r="C6826" i="2"/>
  <c r="D6825" i="2"/>
  <c r="C6825" i="2"/>
  <c r="D6824" i="2"/>
  <c r="C6824" i="2"/>
  <c r="D6823" i="2"/>
  <c r="C6823" i="2"/>
  <c r="D6822" i="2"/>
  <c r="C6822" i="2"/>
  <c r="D6821" i="2"/>
  <c r="C6821" i="2"/>
  <c r="D6820" i="2"/>
  <c r="C6820" i="2"/>
  <c r="D6819" i="2"/>
  <c r="C6819" i="2"/>
  <c r="D6818" i="2"/>
  <c r="C6818" i="2"/>
  <c r="D6817" i="2"/>
  <c r="C6817" i="2"/>
  <c r="D6816" i="2"/>
  <c r="C6816" i="2"/>
  <c r="D6815" i="2"/>
  <c r="C6815" i="2"/>
  <c r="D6814" i="2"/>
  <c r="C6814" i="2"/>
  <c r="D6813" i="2"/>
  <c r="C6813" i="2"/>
  <c r="D6812" i="2"/>
  <c r="C6812" i="2"/>
  <c r="D6811" i="2"/>
  <c r="C6811" i="2"/>
  <c r="D6810" i="2"/>
  <c r="C6810" i="2"/>
  <c r="D6809" i="2"/>
  <c r="C6809" i="2"/>
  <c r="D6808" i="2"/>
  <c r="C6808" i="2"/>
  <c r="D6807" i="2"/>
  <c r="C6807" i="2"/>
  <c r="D6806" i="2"/>
  <c r="C6806" i="2"/>
  <c r="D6805" i="2"/>
  <c r="C6805" i="2"/>
  <c r="D6804" i="2"/>
  <c r="C6804" i="2"/>
  <c r="D6803" i="2"/>
  <c r="C6803" i="2"/>
  <c r="D6802" i="2"/>
  <c r="C6802" i="2"/>
  <c r="D6801" i="2"/>
  <c r="C6801" i="2"/>
  <c r="D6800" i="2"/>
  <c r="C6800" i="2"/>
  <c r="D6799" i="2"/>
  <c r="C6799" i="2"/>
  <c r="D6798" i="2"/>
  <c r="C6798" i="2"/>
  <c r="D6797" i="2"/>
  <c r="C6797" i="2"/>
  <c r="D6796" i="2"/>
  <c r="C6796" i="2"/>
  <c r="D6795" i="2"/>
  <c r="C6795" i="2"/>
  <c r="D6794" i="2"/>
  <c r="C6794" i="2"/>
  <c r="D6793" i="2"/>
  <c r="C6793" i="2"/>
  <c r="D6792" i="2"/>
  <c r="C6792" i="2"/>
  <c r="D6791" i="2"/>
  <c r="C6791" i="2"/>
  <c r="D6790" i="2"/>
  <c r="C6790" i="2"/>
  <c r="D6789" i="2"/>
  <c r="C6789" i="2"/>
  <c r="D6788" i="2"/>
  <c r="C6788" i="2"/>
  <c r="D6787" i="2"/>
  <c r="C6787" i="2"/>
  <c r="D6786" i="2"/>
  <c r="C6786" i="2"/>
  <c r="D6785" i="2"/>
  <c r="C6785" i="2"/>
  <c r="D6784" i="2"/>
  <c r="C6784" i="2"/>
  <c r="D6783" i="2"/>
  <c r="C6783" i="2"/>
  <c r="D6782" i="2"/>
  <c r="C6782" i="2"/>
  <c r="D6781" i="2"/>
  <c r="C6781" i="2"/>
  <c r="D6780" i="2"/>
  <c r="C6780" i="2"/>
  <c r="D6779" i="2"/>
  <c r="C6779" i="2"/>
  <c r="D6778" i="2"/>
  <c r="C6778" i="2"/>
  <c r="D6777" i="2"/>
  <c r="C6777" i="2"/>
  <c r="D6776" i="2"/>
  <c r="C6776" i="2"/>
  <c r="D6775" i="2"/>
  <c r="C6775" i="2"/>
  <c r="D6774" i="2"/>
  <c r="C6774" i="2"/>
  <c r="D6773" i="2"/>
  <c r="C6773" i="2"/>
  <c r="D6772" i="2"/>
  <c r="C6772" i="2"/>
  <c r="D6771" i="2"/>
  <c r="C6771" i="2"/>
  <c r="D6770" i="2"/>
  <c r="C6770" i="2"/>
  <c r="D6769" i="2"/>
  <c r="C6769" i="2"/>
  <c r="D6768" i="2"/>
  <c r="C6768" i="2"/>
  <c r="D6767" i="2"/>
  <c r="C6767" i="2"/>
  <c r="D6766" i="2"/>
  <c r="C6766" i="2"/>
  <c r="D6765" i="2"/>
  <c r="C6765" i="2"/>
  <c r="D6764" i="2"/>
  <c r="C6764" i="2"/>
  <c r="D6763" i="2"/>
  <c r="C6763" i="2"/>
  <c r="D6762" i="2"/>
  <c r="C6762" i="2"/>
  <c r="D6761" i="2"/>
  <c r="C6761" i="2"/>
  <c r="D6760" i="2"/>
  <c r="C6760" i="2"/>
  <c r="D6759" i="2"/>
  <c r="C6759" i="2"/>
  <c r="D6758" i="2"/>
  <c r="C6758" i="2"/>
  <c r="D6757" i="2"/>
  <c r="C6757" i="2"/>
  <c r="D6756" i="2"/>
  <c r="C6756" i="2"/>
  <c r="D6755" i="2"/>
  <c r="C6755" i="2"/>
  <c r="D6754" i="2"/>
  <c r="C6754" i="2"/>
  <c r="D6753" i="2"/>
  <c r="C6753" i="2"/>
  <c r="D6752" i="2"/>
  <c r="C6752" i="2"/>
  <c r="D6751" i="2"/>
  <c r="C6751" i="2"/>
  <c r="D6750" i="2"/>
  <c r="C6750" i="2"/>
  <c r="D6749" i="2"/>
  <c r="C6749" i="2"/>
  <c r="D6748" i="2"/>
  <c r="C6748" i="2"/>
  <c r="D6747" i="2"/>
  <c r="C6747" i="2"/>
  <c r="D6746" i="2"/>
  <c r="C6746" i="2"/>
  <c r="D6745" i="2"/>
  <c r="C6745" i="2"/>
  <c r="D6744" i="2"/>
  <c r="C6744" i="2"/>
  <c r="D6743" i="2"/>
  <c r="C6743" i="2"/>
  <c r="D6742" i="2"/>
  <c r="C6742" i="2"/>
  <c r="D6741" i="2"/>
  <c r="C6741" i="2"/>
  <c r="D6740" i="2"/>
  <c r="C6740" i="2"/>
  <c r="D6739" i="2"/>
  <c r="C6739" i="2"/>
  <c r="D6738" i="2"/>
  <c r="C6738" i="2"/>
  <c r="D6737" i="2"/>
  <c r="C6737" i="2"/>
  <c r="D6736" i="2"/>
  <c r="C6736" i="2"/>
  <c r="D6735" i="2"/>
  <c r="C6735" i="2"/>
  <c r="D6734" i="2"/>
  <c r="C6734" i="2"/>
  <c r="D6733" i="2"/>
  <c r="C6733" i="2"/>
  <c r="D6732" i="2"/>
  <c r="C6732" i="2"/>
  <c r="D6731" i="2"/>
  <c r="C6731" i="2"/>
  <c r="D6730" i="2"/>
  <c r="C6730" i="2"/>
  <c r="D6729" i="2"/>
  <c r="C6729" i="2"/>
  <c r="D6728" i="2"/>
  <c r="C6728" i="2"/>
  <c r="D6727" i="2"/>
  <c r="C6727" i="2"/>
  <c r="D6726" i="2"/>
  <c r="C6726" i="2"/>
  <c r="D6725" i="2"/>
  <c r="C6725" i="2"/>
  <c r="D6724" i="2"/>
  <c r="C6724" i="2"/>
  <c r="D6723" i="2"/>
  <c r="C6723" i="2"/>
  <c r="D6722" i="2"/>
  <c r="C6722" i="2"/>
  <c r="D6721" i="2"/>
  <c r="C6721" i="2"/>
  <c r="D6720" i="2"/>
  <c r="C6720" i="2"/>
  <c r="D6719" i="2"/>
  <c r="C6719" i="2"/>
  <c r="D6718" i="2"/>
  <c r="C6718" i="2"/>
  <c r="D6717" i="2"/>
  <c r="C6717" i="2"/>
  <c r="D6716" i="2"/>
  <c r="C6716" i="2"/>
  <c r="D6715" i="2"/>
  <c r="C6715" i="2"/>
  <c r="D6714" i="2"/>
  <c r="C6714" i="2"/>
  <c r="D6713" i="2"/>
  <c r="C6713" i="2"/>
  <c r="D6712" i="2"/>
  <c r="C6712" i="2"/>
  <c r="D6711" i="2"/>
  <c r="C6711" i="2"/>
  <c r="D6710" i="2"/>
  <c r="C6710" i="2"/>
  <c r="D6709" i="2"/>
  <c r="C6709" i="2"/>
  <c r="D6708" i="2"/>
  <c r="C6708" i="2"/>
  <c r="D6707" i="2"/>
  <c r="C6707" i="2"/>
  <c r="D6706" i="2"/>
  <c r="C6706" i="2"/>
  <c r="D6705" i="2"/>
  <c r="C6705" i="2"/>
  <c r="D6704" i="2"/>
  <c r="C6704" i="2"/>
  <c r="D6703" i="2"/>
  <c r="C6703" i="2"/>
  <c r="D6702" i="2"/>
  <c r="C6702" i="2"/>
  <c r="D6701" i="2"/>
  <c r="C6701" i="2"/>
  <c r="D6700" i="2"/>
  <c r="C6700" i="2"/>
  <c r="D6699" i="2"/>
  <c r="C6699" i="2"/>
  <c r="D6698" i="2"/>
  <c r="C6698" i="2"/>
  <c r="D6697" i="2"/>
  <c r="C6697" i="2"/>
  <c r="D6696" i="2"/>
  <c r="C6696" i="2"/>
  <c r="D6695" i="2"/>
  <c r="C6695" i="2"/>
  <c r="D6694" i="2"/>
  <c r="C6694" i="2"/>
  <c r="D6693" i="2"/>
  <c r="C6693" i="2"/>
  <c r="D6692" i="2"/>
  <c r="C6692" i="2"/>
  <c r="D6691" i="2"/>
  <c r="C6691" i="2"/>
  <c r="D6690" i="2"/>
  <c r="C6690" i="2"/>
  <c r="D6689" i="2"/>
  <c r="C6689" i="2"/>
  <c r="D6688" i="2"/>
  <c r="C6688" i="2"/>
  <c r="D6687" i="2"/>
  <c r="C6687" i="2"/>
  <c r="D6686" i="2"/>
  <c r="C6686" i="2"/>
  <c r="D6685" i="2"/>
  <c r="C6685" i="2"/>
  <c r="D6684" i="2"/>
  <c r="C6684" i="2"/>
  <c r="D6683" i="2"/>
  <c r="C6683" i="2"/>
  <c r="D6682" i="2"/>
  <c r="C6682" i="2"/>
  <c r="D6681" i="2"/>
  <c r="C6681" i="2"/>
  <c r="D6680" i="2"/>
  <c r="C6680" i="2"/>
  <c r="D6679" i="2"/>
  <c r="C6679" i="2"/>
  <c r="D6678" i="2"/>
  <c r="C6678" i="2"/>
  <c r="D6677" i="2"/>
  <c r="C6677" i="2"/>
  <c r="D6676" i="2"/>
  <c r="C6676" i="2"/>
  <c r="D6675" i="2"/>
  <c r="C6675" i="2"/>
  <c r="D6674" i="2"/>
  <c r="C6674" i="2"/>
  <c r="D6673" i="2"/>
  <c r="C6673" i="2"/>
  <c r="D6672" i="2"/>
  <c r="C6672" i="2"/>
  <c r="D6671" i="2"/>
  <c r="C6671" i="2"/>
  <c r="D6670" i="2"/>
  <c r="C6670" i="2"/>
  <c r="D6669" i="2"/>
  <c r="C6669" i="2"/>
  <c r="D6668" i="2"/>
  <c r="C6668" i="2"/>
  <c r="D6667" i="2"/>
  <c r="C6667" i="2"/>
  <c r="D6666" i="2"/>
  <c r="C6666" i="2"/>
  <c r="D6665" i="2"/>
  <c r="C6665" i="2"/>
  <c r="F6664" i="2"/>
  <c r="D6664" i="2"/>
  <c r="C6664" i="2"/>
  <c r="D6663" i="2"/>
  <c r="C6663" i="2"/>
  <c r="D6662" i="2"/>
  <c r="C6662" i="2"/>
  <c r="D6661" i="2"/>
  <c r="C6661" i="2"/>
  <c r="D6660" i="2"/>
  <c r="C6660" i="2"/>
  <c r="D6659" i="2"/>
  <c r="C6659" i="2"/>
  <c r="D6658" i="2"/>
  <c r="C6658" i="2"/>
  <c r="D6657" i="2"/>
  <c r="C6657" i="2"/>
  <c r="D6656" i="2"/>
  <c r="C6656" i="2"/>
  <c r="D6655" i="2"/>
  <c r="C6655" i="2"/>
  <c r="D6654" i="2"/>
  <c r="C6654" i="2"/>
  <c r="D6653" i="2"/>
  <c r="C6653" i="2"/>
  <c r="D6652" i="2"/>
  <c r="C6652" i="2"/>
  <c r="D6651" i="2"/>
  <c r="C6651" i="2"/>
  <c r="D6650" i="2"/>
  <c r="C6650" i="2"/>
  <c r="D6649" i="2"/>
  <c r="C6649" i="2"/>
  <c r="D6648" i="2"/>
  <c r="C6648" i="2"/>
  <c r="D6647" i="2"/>
  <c r="C6647" i="2"/>
  <c r="D6646" i="2"/>
  <c r="C6646" i="2"/>
  <c r="D6645" i="2"/>
  <c r="C6645" i="2"/>
  <c r="D6644" i="2"/>
  <c r="C6644" i="2"/>
  <c r="D6643" i="2"/>
  <c r="C6643" i="2"/>
  <c r="D6642" i="2"/>
  <c r="C6642" i="2"/>
  <c r="D6641" i="2"/>
  <c r="C6641" i="2"/>
  <c r="D6640" i="2"/>
  <c r="C6640" i="2"/>
  <c r="D6639" i="2"/>
  <c r="C6639" i="2"/>
  <c r="D6638" i="2"/>
  <c r="C6638" i="2"/>
  <c r="D6637" i="2"/>
  <c r="C6637" i="2"/>
  <c r="D6636" i="2"/>
  <c r="C6636" i="2"/>
  <c r="D6635" i="2"/>
  <c r="C6635" i="2"/>
  <c r="D6634" i="2"/>
  <c r="C6634" i="2"/>
  <c r="D6633" i="2"/>
  <c r="C6633" i="2"/>
  <c r="D6632" i="2"/>
  <c r="C6632" i="2"/>
  <c r="D6631" i="2"/>
  <c r="C6631" i="2"/>
  <c r="D6630" i="2"/>
  <c r="C6630" i="2"/>
  <c r="D6629" i="2"/>
  <c r="C6629" i="2"/>
  <c r="D6628" i="2"/>
  <c r="C6628" i="2"/>
  <c r="D6627" i="2"/>
  <c r="C6627" i="2"/>
  <c r="D6626" i="2"/>
  <c r="C6626" i="2"/>
  <c r="D6625" i="2"/>
  <c r="C6625" i="2"/>
  <c r="D6624" i="2"/>
  <c r="C6624" i="2"/>
  <c r="D6623" i="2"/>
  <c r="C6623" i="2"/>
  <c r="D6622" i="2"/>
  <c r="C6622" i="2"/>
  <c r="D6621" i="2"/>
  <c r="C6621" i="2"/>
  <c r="D6620" i="2"/>
  <c r="C6620" i="2"/>
  <c r="D6619" i="2"/>
  <c r="C6619" i="2"/>
  <c r="D6618" i="2"/>
  <c r="C6618" i="2"/>
  <c r="D6617" i="2"/>
  <c r="C6617" i="2"/>
  <c r="D6616" i="2"/>
  <c r="C6616" i="2"/>
  <c r="D6615" i="2"/>
  <c r="C6615" i="2"/>
  <c r="D6614" i="2"/>
  <c r="C6614" i="2"/>
  <c r="D6613" i="2"/>
  <c r="C6613" i="2"/>
  <c r="D6612" i="2"/>
  <c r="C6612" i="2"/>
  <c r="D6611" i="2"/>
  <c r="C6611" i="2"/>
  <c r="D6610" i="2"/>
  <c r="C6610" i="2"/>
  <c r="D6609" i="2"/>
  <c r="C6609" i="2"/>
  <c r="D6608" i="2"/>
  <c r="C6608" i="2"/>
  <c r="D6607" i="2"/>
  <c r="C6607" i="2"/>
  <c r="D6606" i="2"/>
  <c r="C6606" i="2"/>
  <c r="D6605" i="2"/>
  <c r="C6605" i="2"/>
  <c r="D6604" i="2"/>
  <c r="C6604" i="2"/>
  <c r="D6603" i="2"/>
  <c r="C6603" i="2"/>
  <c r="D6602" i="2"/>
  <c r="C6602" i="2"/>
  <c r="D6601" i="2"/>
  <c r="C6601" i="2"/>
  <c r="D6600" i="2"/>
  <c r="C6600" i="2"/>
  <c r="D6599" i="2"/>
  <c r="C6599" i="2"/>
  <c r="D6598" i="2"/>
  <c r="C6598" i="2"/>
  <c r="D6597" i="2"/>
  <c r="C6597" i="2"/>
  <c r="D6596" i="2"/>
  <c r="C6596" i="2"/>
  <c r="D6595" i="2"/>
  <c r="C6595" i="2"/>
  <c r="D6594" i="2"/>
  <c r="C6594" i="2"/>
  <c r="D6593" i="2"/>
  <c r="C6593" i="2"/>
  <c r="D6592" i="2"/>
  <c r="C6592" i="2"/>
  <c r="D6591" i="2"/>
  <c r="C6591" i="2"/>
  <c r="D6590" i="2"/>
  <c r="C6590" i="2"/>
  <c r="D6589" i="2"/>
  <c r="C6589" i="2"/>
  <c r="D6588" i="2"/>
  <c r="C6588" i="2"/>
  <c r="D6587" i="2"/>
  <c r="C6587" i="2"/>
  <c r="D6586" i="2"/>
  <c r="C6586" i="2"/>
  <c r="D6585" i="2"/>
  <c r="C6585" i="2"/>
  <c r="D6584" i="2"/>
  <c r="C6584" i="2"/>
  <c r="D6583" i="2"/>
  <c r="C6583" i="2"/>
  <c r="D6582" i="2"/>
  <c r="C6582" i="2"/>
  <c r="D6581" i="2"/>
  <c r="C6581" i="2"/>
  <c r="D6580" i="2"/>
  <c r="C6580" i="2"/>
  <c r="D6579" i="2"/>
  <c r="C6579" i="2"/>
  <c r="D6578" i="2"/>
  <c r="C6578" i="2"/>
  <c r="D6577" i="2"/>
  <c r="C6577" i="2"/>
  <c r="D6576" i="2"/>
  <c r="C6576" i="2"/>
  <c r="D6575" i="2"/>
  <c r="C6575" i="2"/>
  <c r="D6574" i="2"/>
  <c r="C6574" i="2"/>
  <c r="D6573" i="2"/>
  <c r="C6573" i="2"/>
  <c r="D6572" i="2"/>
  <c r="C6572" i="2"/>
  <c r="D6571" i="2"/>
  <c r="C6571" i="2"/>
  <c r="D6570" i="2"/>
  <c r="C6570" i="2"/>
  <c r="D6569" i="2"/>
  <c r="C6569" i="2"/>
  <c r="D6568" i="2"/>
  <c r="C6568" i="2"/>
  <c r="D6567" i="2"/>
  <c r="C6567" i="2"/>
  <c r="D6566" i="2"/>
  <c r="C6566" i="2"/>
  <c r="D6565" i="2"/>
  <c r="C6565" i="2"/>
  <c r="D6564" i="2"/>
  <c r="C6564" i="2"/>
  <c r="D6563" i="2"/>
  <c r="C6563" i="2"/>
  <c r="D6562" i="2"/>
  <c r="C6562" i="2"/>
  <c r="D6561" i="2"/>
  <c r="C6561" i="2"/>
  <c r="D6560" i="2"/>
  <c r="C6560" i="2"/>
  <c r="D6559" i="2"/>
  <c r="C6559" i="2"/>
  <c r="D6558" i="2"/>
  <c r="C6558" i="2"/>
  <c r="D6557" i="2"/>
  <c r="C6557" i="2"/>
  <c r="D6556" i="2"/>
  <c r="C6556" i="2"/>
  <c r="D6555" i="2"/>
  <c r="C6555" i="2"/>
  <c r="D6554" i="2"/>
  <c r="C6554" i="2"/>
  <c r="D6553" i="2"/>
  <c r="C6553" i="2"/>
  <c r="D6552" i="2"/>
  <c r="C6552" i="2"/>
  <c r="D6551" i="2"/>
  <c r="C6551" i="2"/>
  <c r="D6550" i="2"/>
  <c r="C6550" i="2"/>
  <c r="D6549" i="2"/>
  <c r="C6549" i="2"/>
  <c r="D6548" i="2"/>
  <c r="C6548" i="2"/>
  <c r="D6547" i="2"/>
  <c r="C6547" i="2"/>
  <c r="D6546" i="2"/>
  <c r="C6546" i="2"/>
  <c r="D6545" i="2"/>
  <c r="C6545" i="2"/>
  <c r="D6544" i="2"/>
  <c r="C6544" i="2"/>
  <c r="D6543" i="2"/>
  <c r="C6543" i="2"/>
  <c r="D6542" i="2"/>
  <c r="C6542" i="2"/>
  <c r="D6541" i="2"/>
  <c r="C6541" i="2"/>
  <c r="D6540" i="2"/>
  <c r="C6540" i="2"/>
  <c r="D6539" i="2"/>
  <c r="C6539" i="2"/>
  <c r="D6538" i="2"/>
  <c r="C6538" i="2"/>
  <c r="D6537" i="2"/>
  <c r="C6537" i="2"/>
  <c r="D6536" i="2"/>
  <c r="C6536" i="2"/>
  <c r="D6535" i="2"/>
  <c r="C6535" i="2"/>
  <c r="D6534" i="2"/>
  <c r="C6534" i="2"/>
  <c r="D6533" i="2"/>
  <c r="C6533" i="2"/>
  <c r="D6532" i="2"/>
  <c r="C6532" i="2"/>
  <c r="D6531" i="2"/>
  <c r="C6531" i="2"/>
  <c r="D6530" i="2"/>
  <c r="C6530" i="2"/>
  <c r="D6529" i="2"/>
  <c r="C6529" i="2"/>
  <c r="D6528" i="2"/>
  <c r="C6528" i="2"/>
  <c r="D6527" i="2"/>
  <c r="C6527" i="2"/>
  <c r="D6526" i="2"/>
  <c r="C6526" i="2"/>
  <c r="D6525" i="2"/>
  <c r="C6525" i="2"/>
  <c r="D6524" i="2"/>
  <c r="C6524" i="2"/>
  <c r="D6523" i="2"/>
  <c r="C6523" i="2"/>
  <c r="D6522" i="2"/>
  <c r="C6522" i="2"/>
  <c r="D6521" i="2"/>
  <c r="C6521" i="2"/>
  <c r="D6520" i="2"/>
  <c r="C6520" i="2"/>
  <c r="D6519" i="2"/>
  <c r="C6519" i="2"/>
  <c r="D6518" i="2"/>
  <c r="C6518" i="2"/>
  <c r="D6517" i="2"/>
  <c r="C6517" i="2"/>
  <c r="D6516" i="2"/>
  <c r="C6516" i="2"/>
  <c r="D6515" i="2"/>
  <c r="C6515" i="2"/>
  <c r="D6514" i="2"/>
  <c r="C6514" i="2"/>
  <c r="D6513" i="2"/>
  <c r="C6513" i="2"/>
  <c r="D6512" i="2"/>
  <c r="C6512" i="2"/>
  <c r="D6511" i="2"/>
  <c r="C6511" i="2"/>
  <c r="D6510" i="2"/>
  <c r="C6510" i="2"/>
  <c r="D6509" i="2"/>
  <c r="C6509" i="2"/>
  <c r="D6508" i="2"/>
  <c r="C6508" i="2"/>
  <c r="D6507" i="2"/>
  <c r="C6507" i="2"/>
  <c r="D6506" i="2"/>
  <c r="C6506" i="2"/>
  <c r="D6505" i="2"/>
  <c r="C6505" i="2"/>
  <c r="D6504" i="2"/>
  <c r="C6504" i="2"/>
  <c r="D6503" i="2"/>
  <c r="C6503" i="2"/>
  <c r="D6502" i="2"/>
  <c r="C6502" i="2"/>
  <c r="D6501" i="2"/>
  <c r="C6501" i="2"/>
  <c r="D6500" i="2"/>
  <c r="C6500" i="2"/>
  <c r="D6499" i="2"/>
  <c r="C6499" i="2"/>
  <c r="D6498" i="2"/>
  <c r="C6498" i="2"/>
  <c r="D6497" i="2"/>
  <c r="C6497" i="2"/>
  <c r="D6496" i="2"/>
  <c r="C6496" i="2"/>
  <c r="D6495" i="2"/>
  <c r="C6495" i="2"/>
  <c r="D6494" i="2"/>
  <c r="C6494" i="2"/>
  <c r="D6493" i="2"/>
  <c r="C6493" i="2"/>
  <c r="D6492" i="2"/>
  <c r="C6492" i="2"/>
  <c r="D6491" i="2"/>
  <c r="C6491" i="2"/>
  <c r="D6490" i="2"/>
  <c r="C6490" i="2"/>
  <c r="D6489" i="2"/>
  <c r="C6489" i="2"/>
  <c r="D6488" i="2"/>
  <c r="C6488" i="2"/>
  <c r="D6487" i="2"/>
  <c r="C6487" i="2"/>
  <c r="D6486" i="2"/>
  <c r="C6486" i="2"/>
  <c r="D6485" i="2"/>
  <c r="C6485" i="2"/>
  <c r="D6484" i="2"/>
  <c r="C6484" i="2"/>
  <c r="D6483" i="2"/>
  <c r="C6483" i="2"/>
  <c r="D6482" i="2"/>
  <c r="C6482" i="2"/>
  <c r="D6481" i="2"/>
  <c r="C6481" i="2"/>
  <c r="D6480" i="2"/>
  <c r="C6480" i="2"/>
  <c r="D6479" i="2"/>
  <c r="C6479" i="2"/>
  <c r="D6478" i="2"/>
  <c r="C6478" i="2"/>
  <c r="D6477" i="2"/>
  <c r="C6477" i="2"/>
  <c r="D6476" i="2"/>
  <c r="C6476" i="2"/>
  <c r="D6475" i="2"/>
  <c r="C6475" i="2"/>
  <c r="D6474" i="2"/>
  <c r="C6474" i="2"/>
  <c r="D6473" i="2"/>
  <c r="C6473" i="2"/>
  <c r="D6472" i="2"/>
  <c r="C6472" i="2"/>
  <c r="D6471" i="2"/>
  <c r="C6471" i="2"/>
  <c r="D6470" i="2"/>
  <c r="C6470" i="2"/>
  <c r="D6469" i="2"/>
  <c r="C6469" i="2"/>
  <c r="D6468" i="2"/>
  <c r="C6468" i="2"/>
  <c r="D6467" i="2"/>
  <c r="C6467" i="2"/>
  <c r="D6466" i="2"/>
  <c r="C6466" i="2"/>
  <c r="D6465" i="2"/>
  <c r="C6465" i="2"/>
  <c r="D6464" i="2"/>
  <c r="C6464" i="2"/>
  <c r="D6463" i="2"/>
  <c r="C6463" i="2"/>
  <c r="E6462" i="2"/>
  <c r="D6462" i="2"/>
  <c r="C6462" i="2"/>
  <c r="D6461" i="2"/>
  <c r="C6461" i="2"/>
  <c r="D6460" i="2"/>
  <c r="C6460" i="2"/>
  <c r="D6459" i="2"/>
  <c r="C6459" i="2"/>
  <c r="D6458" i="2"/>
  <c r="C6458" i="2"/>
  <c r="D6457" i="2"/>
  <c r="C6457" i="2"/>
  <c r="D6456" i="2"/>
  <c r="C6456" i="2"/>
  <c r="D6455" i="2"/>
  <c r="C6455" i="2"/>
  <c r="D6454" i="2"/>
  <c r="C6454" i="2"/>
  <c r="D6453" i="2"/>
  <c r="C6453" i="2"/>
  <c r="D6452" i="2"/>
  <c r="C6452" i="2"/>
  <c r="D6451" i="2"/>
  <c r="C6451" i="2"/>
  <c r="D6450" i="2"/>
  <c r="C6450" i="2"/>
  <c r="D6449" i="2"/>
  <c r="C6449" i="2"/>
  <c r="D6448" i="2"/>
  <c r="C6448" i="2"/>
  <c r="D6447" i="2"/>
  <c r="C6447" i="2"/>
  <c r="D6446" i="2"/>
  <c r="C6446" i="2"/>
  <c r="D6445" i="2"/>
  <c r="C6445" i="2"/>
  <c r="D6444" i="2"/>
  <c r="C6444" i="2"/>
  <c r="D6443" i="2"/>
  <c r="C6443" i="2"/>
  <c r="D6442" i="2"/>
  <c r="C6442" i="2"/>
  <c r="E6441" i="2"/>
  <c r="D6441" i="2"/>
  <c r="C6441" i="2"/>
  <c r="D6440" i="2"/>
  <c r="C6440" i="2"/>
  <c r="D6439" i="2"/>
  <c r="C6439" i="2"/>
  <c r="D6438" i="2"/>
  <c r="C6438" i="2"/>
  <c r="D6437" i="2"/>
  <c r="C6437" i="2"/>
  <c r="D6436" i="2"/>
  <c r="C6436" i="2"/>
  <c r="D6435" i="2"/>
  <c r="C6435" i="2"/>
  <c r="D6434" i="2"/>
  <c r="C6434" i="2"/>
  <c r="D6433" i="2"/>
  <c r="C6433" i="2"/>
  <c r="D6432" i="2"/>
  <c r="C6432" i="2"/>
  <c r="D6431" i="2"/>
  <c r="C6431" i="2"/>
  <c r="D6430" i="2"/>
  <c r="C6430" i="2"/>
  <c r="D6429" i="2"/>
  <c r="C6429" i="2"/>
  <c r="D6428" i="2"/>
  <c r="C6428" i="2"/>
  <c r="D6427" i="2"/>
  <c r="C6427" i="2"/>
  <c r="D6426" i="2"/>
  <c r="C6426" i="2"/>
  <c r="D6425" i="2"/>
  <c r="C6425" i="2"/>
  <c r="D6424" i="2"/>
  <c r="C6424" i="2"/>
  <c r="D6423" i="2"/>
  <c r="C6423" i="2"/>
  <c r="D6422" i="2"/>
  <c r="C6422" i="2"/>
  <c r="D6421" i="2"/>
  <c r="C6421" i="2"/>
  <c r="D6420" i="2"/>
  <c r="C6420" i="2"/>
  <c r="D6419" i="2"/>
  <c r="C6419" i="2"/>
  <c r="F6418" i="2"/>
  <c r="E6418" i="2"/>
  <c r="D6418" i="2"/>
  <c r="C6418" i="2"/>
  <c r="D6417" i="2"/>
  <c r="C6417" i="2"/>
  <c r="D6416" i="2"/>
  <c r="C6416" i="2"/>
  <c r="D6415" i="2"/>
  <c r="C6415" i="2"/>
  <c r="D6414" i="2"/>
  <c r="C6414" i="2"/>
  <c r="D6413" i="2"/>
  <c r="C6413" i="2"/>
  <c r="D6412" i="2"/>
  <c r="C6412" i="2"/>
  <c r="D6411" i="2"/>
  <c r="C6411" i="2"/>
  <c r="D6410" i="2"/>
  <c r="C6410" i="2"/>
  <c r="D6409" i="2"/>
  <c r="C6409" i="2"/>
  <c r="D6408" i="2"/>
  <c r="C6408" i="2"/>
  <c r="D6407" i="2"/>
  <c r="C6407" i="2"/>
  <c r="D6406" i="2"/>
  <c r="C6406" i="2"/>
  <c r="D6405" i="2"/>
  <c r="C6405" i="2"/>
  <c r="D6404" i="2"/>
  <c r="C6404" i="2"/>
  <c r="D6403" i="2"/>
  <c r="C6403" i="2"/>
  <c r="D6402" i="2"/>
  <c r="C6402" i="2"/>
  <c r="D6401" i="2"/>
  <c r="C6401" i="2"/>
  <c r="D6400" i="2"/>
  <c r="C6400" i="2"/>
  <c r="E6399" i="2"/>
  <c r="D6399" i="2"/>
  <c r="C6399" i="2"/>
  <c r="D6398" i="2"/>
  <c r="C6398" i="2"/>
  <c r="D6397" i="2"/>
  <c r="C6397" i="2"/>
  <c r="D6396" i="2"/>
  <c r="C6396" i="2"/>
  <c r="D6395" i="2"/>
  <c r="C6395" i="2"/>
  <c r="D6394" i="2"/>
  <c r="C6394" i="2"/>
  <c r="D6393" i="2"/>
  <c r="C6393" i="2"/>
  <c r="D6392" i="2"/>
  <c r="C6392" i="2"/>
  <c r="D6391" i="2"/>
  <c r="C6391" i="2"/>
  <c r="D6390" i="2"/>
  <c r="C6390" i="2"/>
  <c r="D6389" i="2"/>
  <c r="C6389" i="2"/>
  <c r="D6388" i="2"/>
  <c r="C6388" i="2"/>
  <c r="D6387" i="2"/>
  <c r="C6387" i="2"/>
  <c r="D6386" i="2"/>
  <c r="C6386" i="2"/>
  <c r="D6385" i="2"/>
  <c r="C6385" i="2"/>
  <c r="D6384" i="2"/>
  <c r="C6384" i="2"/>
  <c r="D6383" i="2"/>
  <c r="C6383" i="2"/>
  <c r="D6382" i="2"/>
  <c r="C6382" i="2"/>
  <c r="D6381" i="2"/>
  <c r="C6381" i="2"/>
  <c r="D6380" i="2"/>
  <c r="C6380" i="2"/>
  <c r="D6379" i="2"/>
  <c r="C6379" i="2"/>
  <c r="D6378" i="2"/>
  <c r="C6378" i="2"/>
  <c r="D6377" i="2"/>
  <c r="C6377" i="2"/>
  <c r="D6376" i="2"/>
  <c r="C6376" i="2"/>
  <c r="D6375" i="2"/>
  <c r="C6375" i="2"/>
  <c r="D6374" i="2"/>
  <c r="C6374" i="2"/>
  <c r="D6373" i="2"/>
  <c r="C6373" i="2"/>
  <c r="D6372" i="2"/>
  <c r="C6372" i="2"/>
  <c r="D6371" i="2"/>
  <c r="C6371" i="2"/>
  <c r="D6370" i="2"/>
  <c r="C6370" i="2"/>
  <c r="D6369" i="2"/>
  <c r="C6369" i="2"/>
  <c r="D6368" i="2"/>
  <c r="C6368" i="2"/>
  <c r="D6367" i="2"/>
  <c r="C6367" i="2"/>
  <c r="D6366" i="2"/>
  <c r="C6366" i="2"/>
  <c r="D6365" i="2"/>
  <c r="C6365" i="2"/>
  <c r="D6364" i="2"/>
  <c r="C6364" i="2"/>
  <c r="D6363" i="2"/>
  <c r="C6363" i="2"/>
  <c r="D6362" i="2"/>
  <c r="C6362" i="2"/>
  <c r="D6361" i="2"/>
  <c r="C6361" i="2"/>
  <c r="D6360" i="2"/>
  <c r="C6360" i="2"/>
  <c r="D6359" i="2"/>
  <c r="C6359" i="2"/>
  <c r="D6358" i="2"/>
  <c r="C6358" i="2"/>
  <c r="D6357" i="2"/>
  <c r="C6357" i="2"/>
  <c r="D6356" i="2"/>
  <c r="C6356" i="2"/>
  <c r="D6355" i="2"/>
  <c r="C6355" i="2"/>
  <c r="D6354" i="2"/>
  <c r="C6354" i="2"/>
  <c r="D6353" i="2"/>
  <c r="C6353" i="2"/>
  <c r="D6352" i="2"/>
  <c r="C6352" i="2"/>
  <c r="D6351" i="2"/>
  <c r="C6351" i="2"/>
  <c r="D6350" i="2"/>
  <c r="C6350" i="2"/>
  <c r="D6349" i="2"/>
  <c r="C6349" i="2"/>
  <c r="D6348" i="2"/>
  <c r="C6348" i="2"/>
  <c r="D6347" i="2"/>
  <c r="C6347" i="2"/>
  <c r="D6346" i="2"/>
  <c r="C6346" i="2"/>
  <c r="D6345" i="2"/>
  <c r="C6345" i="2"/>
  <c r="D6344" i="2"/>
  <c r="C6344" i="2"/>
  <c r="D6343" i="2"/>
  <c r="C6343" i="2"/>
  <c r="D6342" i="2"/>
  <c r="C6342" i="2"/>
  <c r="D6341" i="2"/>
  <c r="C6341" i="2"/>
  <c r="D6340" i="2"/>
  <c r="C6340" i="2"/>
  <c r="D6339" i="2"/>
  <c r="C6339" i="2"/>
  <c r="D6338" i="2"/>
  <c r="C6338" i="2"/>
  <c r="D6337" i="2"/>
  <c r="C6337" i="2"/>
  <c r="D6336" i="2"/>
  <c r="C6336" i="2"/>
  <c r="D6335" i="2"/>
  <c r="C6335" i="2"/>
  <c r="D6334" i="2"/>
  <c r="C6334" i="2"/>
  <c r="D6333" i="2"/>
  <c r="C6333" i="2"/>
  <c r="D6332" i="2"/>
  <c r="C6332" i="2"/>
  <c r="D6331" i="2"/>
  <c r="C6331" i="2"/>
  <c r="D6330" i="2"/>
  <c r="C6330" i="2"/>
  <c r="D6329" i="2"/>
  <c r="C6329" i="2"/>
  <c r="D6328" i="2"/>
  <c r="C6328" i="2"/>
  <c r="D6327" i="2"/>
  <c r="C6327" i="2"/>
  <c r="D6326" i="2"/>
  <c r="C6326" i="2"/>
  <c r="D6325" i="2"/>
  <c r="C6325" i="2"/>
  <c r="D6324" i="2"/>
  <c r="C6324" i="2"/>
  <c r="D6323" i="2"/>
  <c r="C6323" i="2"/>
  <c r="D6322" i="2"/>
  <c r="C6322" i="2"/>
  <c r="D6321" i="2"/>
  <c r="C6321" i="2"/>
  <c r="D6320" i="2"/>
  <c r="C6320" i="2"/>
  <c r="D6319" i="2"/>
  <c r="C6319" i="2"/>
  <c r="D6318" i="2"/>
  <c r="C6318" i="2"/>
  <c r="D6317" i="2"/>
  <c r="C6317" i="2"/>
  <c r="D6316" i="2"/>
  <c r="C6316" i="2"/>
  <c r="D6315" i="2"/>
  <c r="C6315" i="2"/>
  <c r="D6314" i="2"/>
  <c r="C6314" i="2"/>
  <c r="D6313" i="2"/>
  <c r="C6313" i="2"/>
  <c r="D6312" i="2"/>
  <c r="C6312" i="2"/>
  <c r="D6311" i="2"/>
  <c r="C6311" i="2"/>
  <c r="D6310" i="2"/>
  <c r="C6310" i="2"/>
  <c r="D6309" i="2"/>
  <c r="C6309" i="2"/>
  <c r="D6308" i="2"/>
  <c r="C6308" i="2"/>
  <c r="D6307" i="2"/>
  <c r="C6307" i="2"/>
  <c r="D6306" i="2"/>
  <c r="C6306" i="2"/>
  <c r="D6305" i="2"/>
  <c r="C6305" i="2"/>
  <c r="D6304" i="2"/>
  <c r="C6304" i="2"/>
  <c r="D6303" i="2"/>
  <c r="C6303" i="2"/>
  <c r="D6302" i="2"/>
  <c r="C6302" i="2"/>
  <c r="D6301" i="2"/>
  <c r="C6301" i="2"/>
  <c r="D6300" i="2"/>
  <c r="C6300" i="2"/>
  <c r="D6299" i="2"/>
  <c r="C6299" i="2"/>
  <c r="D6298" i="2"/>
  <c r="C6298" i="2"/>
  <c r="D6297" i="2"/>
  <c r="C6297" i="2"/>
  <c r="D6296" i="2"/>
  <c r="C6296" i="2"/>
  <c r="D6295" i="2"/>
  <c r="C6295" i="2"/>
  <c r="D6294" i="2"/>
  <c r="C6294" i="2"/>
  <c r="D6293" i="2"/>
  <c r="C6293" i="2"/>
  <c r="D6292" i="2"/>
  <c r="C6292" i="2"/>
  <c r="D6291" i="2"/>
  <c r="C6291" i="2"/>
  <c r="D6290" i="2"/>
  <c r="C6290" i="2"/>
  <c r="D6289" i="2"/>
  <c r="C6289" i="2"/>
  <c r="D6288" i="2"/>
  <c r="C6288" i="2"/>
  <c r="D6287" i="2"/>
  <c r="C6287" i="2"/>
  <c r="D6286" i="2"/>
  <c r="C6286" i="2"/>
  <c r="D6285" i="2"/>
  <c r="C6285" i="2"/>
  <c r="D6284" i="2"/>
  <c r="C6284" i="2"/>
  <c r="D6283" i="2"/>
  <c r="C6283" i="2"/>
  <c r="D6282" i="2"/>
  <c r="C6282" i="2"/>
  <c r="D6281" i="2"/>
  <c r="C6281" i="2"/>
  <c r="D6280" i="2"/>
  <c r="C6280" i="2"/>
  <c r="D6279" i="2"/>
  <c r="C6279" i="2"/>
  <c r="D6278" i="2"/>
  <c r="C6278" i="2"/>
  <c r="D6277" i="2"/>
  <c r="C6277" i="2"/>
  <c r="D6276" i="2"/>
  <c r="C6276" i="2"/>
  <c r="D6275" i="2"/>
  <c r="C6275" i="2"/>
  <c r="D6274" i="2"/>
  <c r="C6274" i="2"/>
  <c r="D6273" i="2"/>
  <c r="C6273" i="2"/>
  <c r="D6272" i="2"/>
  <c r="C6272" i="2"/>
  <c r="D6271" i="2"/>
  <c r="C6271" i="2"/>
  <c r="D6270" i="2"/>
  <c r="C6270" i="2"/>
  <c r="D6269" i="2"/>
  <c r="C6269" i="2"/>
  <c r="D6268" i="2"/>
  <c r="C6268" i="2"/>
  <c r="D6267" i="2"/>
  <c r="C6267" i="2"/>
  <c r="D6266" i="2"/>
  <c r="C6266" i="2"/>
  <c r="D6265" i="2"/>
  <c r="C6265" i="2"/>
  <c r="D6264" i="2"/>
  <c r="C6264" i="2"/>
  <c r="D6263" i="2"/>
  <c r="C6263" i="2"/>
  <c r="D6262" i="2"/>
  <c r="C6262" i="2"/>
  <c r="D6261" i="2"/>
  <c r="C6261" i="2"/>
  <c r="D6260" i="2"/>
  <c r="C6260" i="2"/>
  <c r="D6259" i="2"/>
  <c r="C6259" i="2"/>
  <c r="D6258" i="2"/>
  <c r="C6258" i="2"/>
  <c r="D6257" i="2"/>
  <c r="C6257" i="2"/>
  <c r="D6256" i="2"/>
  <c r="C6256" i="2"/>
  <c r="D6255" i="2"/>
  <c r="C6255" i="2"/>
  <c r="D6254" i="2"/>
  <c r="C6254" i="2"/>
  <c r="D6253" i="2"/>
  <c r="C6253" i="2"/>
  <c r="D6252" i="2"/>
  <c r="C6252" i="2"/>
  <c r="D6251" i="2"/>
  <c r="C6251" i="2"/>
  <c r="D6250" i="2"/>
  <c r="C6250" i="2"/>
  <c r="D6249" i="2"/>
  <c r="C6249" i="2"/>
  <c r="D6248" i="2"/>
  <c r="C6248" i="2"/>
  <c r="D6247" i="2"/>
  <c r="C6247" i="2"/>
  <c r="D6246" i="2"/>
  <c r="C6246" i="2"/>
  <c r="D6245" i="2"/>
  <c r="C6245" i="2"/>
  <c r="D6244" i="2"/>
  <c r="C6244" i="2"/>
  <c r="D6243" i="2"/>
  <c r="C6243" i="2"/>
  <c r="D6242" i="2"/>
  <c r="C6242" i="2"/>
  <c r="D6241" i="2"/>
  <c r="C6241" i="2"/>
  <c r="D6240" i="2"/>
  <c r="C6240" i="2"/>
  <c r="D6239" i="2"/>
  <c r="C6239" i="2"/>
  <c r="D6238" i="2"/>
  <c r="C6238" i="2"/>
  <c r="D6237" i="2"/>
  <c r="C6237" i="2"/>
  <c r="D6236" i="2"/>
  <c r="C6236" i="2"/>
  <c r="D6235" i="2"/>
  <c r="C6235" i="2"/>
  <c r="D6234" i="2"/>
  <c r="C6234" i="2"/>
  <c r="D6233" i="2"/>
  <c r="C6233" i="2"/>
  <c r="D6232" i="2"/>
  <c r="C6232" i="2"/>
  <c r="D6231" i="2"/>
  <c r="C6231" i="2"/>
  <c r="D6230" i="2"/>
  <c r="C6230" i="2"/>
  <c r="D6229" i="2"/>
  <c r="C6229" i="2"/>
  <c r="D6228" i="2"/>
  <c r="C6228" i="2"/>
  <c r="D6227" i="2"/>
  <c r="C6227" i="2"/>
  <c r="D6226" i="2"/>
  <c r="C6226" i="2"/>
  <c r="D6225" i="2"/>
  <c r="C6225" i="2"/>
  <c r="D6224" i="2"/>
  <c r="C6224" i="2"/>
  <c r="D6223" i="2"/>
  <c r="C6223" i="2"/>
  <c r="D6222" i="2"/>
  <c r="C6222" i="2"/>
  <c r="D6221" i="2"/>
  <c r="C6221" i="2"/>
  <c r="D6220" i="2"/>
  <c r="C6220" i="2"/>
  <c r="D6219" i="2"/>
  <c r="C6219" i="2"/>
  <c r="D6218" i="2"/>
  <c r="C6218" i="2"/>
  <c r="D6217" i="2"/>
  <c r="C6217" i="2"/>
  <c r="D6216" i="2"/>
  <c r="C6216" i="2"/>
  <c r="D6215" i="2"/>
  <c r="C6215" i="2"/>
  <c r="D6214" i="2"/>
  <c r="C6214" i="2"/>
  <c r="D6213" i="2"/>
  <c r="C6213" i="2"/>
  <c r="D6212" i="2"/>
  <c r="C6212" i="2"/>
  <c r="D6211" i="2"/>
  <c r="C6211" i="2"/>
  <c r="D6210" i="2"/>
  <c r="C6210" i="2"/>
  <c r="D6209" i="2"/>
  <c r="C6209" i="2"/>
  <c r="D6208" i="2"/>
  <c r="C6208" i="2"/>
  <c r="D6207" i="2"/>
  <c r="C6207" i="2"/>
  <c r="D6206" i="2"/>
  <c r="C6206" i="2"/>
  <c r="D6205" i="2"/>
  <c r="C6205" i="2"/>
  <c r="D6204" i="2"/>
  <c r="C6204" i="2"/>
  <c r="D6203" i="2"/>
  <c r="C6203" i="2"/>
  <c r="D6202" i="2"/>
  <c r="C6202" i="2"/>
  <c r="D6201" i="2"/>
  <c r="C6201" i="2"/>
  <c r="D6200" i="2"/>
  <c r="C6200" i="2"/>
  <c r="D6199" i="2"/>
  <c r="C6199" i="2"/>
  <c r="D6198" i="2"/>
  <c r="C6198" i="2"/>
  <c r="D6197" i="2"/>
  <c r="C6197" i="2"/>
  <c r="D6196" i="2"/>
  <c r="C6196" i="2"/>
  <c r="D6195" i="2"/>
  <c r="C6195" i="2"/>
  <c r="D6194" i="2"/>
  <c r="C6194" i="2"/>
  <c r="D6193" i="2"/>
  <c r="C6193" i="2"/>
  <c r="D6192" i="2"/>
  <c r="C6192" i="2"/>
  <c r="D6191" i="2"/>
  <c r="C6191" i="2"/>
  <c r="D6190" i="2"/>
  <c r="C6190" i="2"/>
  <c r="D6189" i="2"/>
  <c r="C6189" i="2"/>
  <c r="D6188" i="2"/>
  <c r="C6188" i="2"/>
  <c r="D6187" i="2"/>
  <c r="C6187" i="2"/>
  <c r="D6186" i="2"/>
  <c r="C6186" i="2"/>
  <c r="D6185" i="2"/>
  <c r="C6185" i="2"/>
  <c r="D6184" i="2"/>
  <c r="C6184" i="2"/>
  <c r="D6183" i="2"/>
  <c r="C6183" i="2"/>
  <c r="D6182" i="2"/>
  <c r="C6182" i="2"/>
  <c r="D6181" i="2"/>
  <c r="C6181" i="2"/>
  <c r="D6180" i="2"/>
  <c r="C6180" i="2"/>
  <c r="D6179" i="2"/>
  <c r="C6179" i="2"/>
  <c r="D6178" i="2"/>
  <c r="C6178" i="2"/>
  <c r="D6177" i="2"/>
  <c r="C6177" i="2"/>
  <c r="D6176" i="2"/>
  <c r="C6176" i="2"/>
  <c r="D6175" i="2"/>
  <c r="C6175" i="2"/>
  <c r="D6174" i="2"/>
  <c r="C6174" i="2"/>
  <c r="D6173" i="2"/>
  <c r="C6173" i="2"/>
  <c r="D6172" i="2"/>
  <c r="C6172" i="2"/>
  <c r="D6171" i="2"/>
  <c r="C6171" i="2"/>
  <c r="D6170" i="2"/>
  <c r="C6170" i="2"/>
  <c r="F6169" i="2"/>
  <c r="D6169" i="2"/>
  <c r="C6169" i="2"/>
  <c r="D6168" i="2"/>
  <c r="C6168" i="2"/>
  <c r="D6167" i="2"/>
  <c r="C6167" i="2"/>
  <c r="D6166" i="2"/>
  <c r="C6166" i="2"/>
  <c r="D6165" i="2"/>
  <c r="C6165" i="2"/>
  <c r="D6164" i="2"/>
  <c r="C6164" i="2"/>
  <c r="D6163" i="2"/>
  <c r="C6163" i="2"/>
  <c r="D6162" i="2"/>
  <c r="C6162" i="2"/>
  <c r="D6161" i="2"/>
  <c r="C6161" i="2"/>
  <c r="D6160" i="2"/>
  <c r="C6160" i="2"/>
  <c r="D6159" i="2"/>
  <c r="C6159" i="2"/>
  <c r="D6158" i="2"/>
  <c r="C6158" i="2"/>
  <c r="D6157" i="2"/>
  <c r="C6157" i="2"/>
  <c r="D6156" i="2"/>
  <c r="C6156" i="2"/>
  <c r="D6155" i="2"/>
  <c r="C6155" i="2"/>
  <c r="D6154" i="2"/>
  <c r="C6154" i="2"/>
  <c r="D6153" i="2"/>
  <c r="C6153" i="2"/>
  <c r="D6152" i="2"/>
  <c r="C6152" i="2"/>
  <c r="D6151" i="2"/>
  <c r="C6151" i="2"/>
  <c r="D6150" i="2"/>
  <c r="C6150" i="2"/>
  <c r="D6149" i="2"/>
  <c r="C6149" i="2"/>
  <c r="D6148" i="2"/>
  <c r="C6148" i="2"/>
  <c r="D6147" i="2"/>
  <c r="C6147" i="2"/>
  <c r="D6146" i="2"/>
  <c r="C6146" i="2"/>
  <c r="D6145" i="2"/>
  <c r="C6145" i="2"/>
  <c r="D6144" i="2"/>
  <c r="C6144" i="2"/>
  <c r="D6143" i="2"/>
  <c r="C6143" i="2"/>
  <c r="D6142" i="2"/>
  <c r="C6142" i="2"/>
  <c r="D6141" i="2"/>
  <c r="C6141" i="2"/>
  <c r="D6140" i="2"/>
  <c r="C6140" i="2"/>
  <c r="D6139" i="2"/>
  <c r="C6139" i="2"/>
  <c r="D6138" i="2"/>
  <c r="C6138" i="2"/>
  <c r="D6137" i="2"/>
  <c r="C6137" i="2"/>
  <c r="D6136" i="2"/>
  <c r="C6136" i="2"/>
  <c r="D6135" i="2"/>
  <c r="C6135" i="2"/>
  <c r="D6134" i="2"/>
  <c r="C6134" i="2"/>
  <c r="D6133" i="2"/>
  <c r="C6133" i="2"/>
  <c r="D6132" i="2"/>
  <c r="C6132" i="2"/>
  <c r="D6131" i="2"/>
  <c r="C6131" i="2"/>
  <c r="D6130" i="2"/>
  <c r="C6130" i="2"/>
  <c r="D6129" i="2"/>
  <c r="C6129" i="2"/>
  <c r="D6128" i="2"/>
  <c r="C6128" i="2"/>
  <c r="D6127" i="2"/>
  <c r="C6127" i="2"/>
  <c r="D6126" i="2"/>
  <c r="C6126" i="2"/>
  <c r="D6125" i="2"/>
  <c r="C6125" i="2"/>
  <c r="D6124" i="2"/>
  <c r="C6124" i="2"/>
  <c r="D6123" i="2"/>
  <c r="C6123" i="2"/>
  <c r="D6122" i="2"/>
  <c r="C6122" i="2"/>
  <c r="D6121" i="2"/>
  <c r="C6121" i="2"/>
  <c r="D6120" i="2"/>
  <c r="C6120" i="2"/>
  <c r="D6119" i="2"/>
  <c r="C6119" i="2"/>
  <c r="D6118" i="2"/>
  <c r="C6118" i="2"/>
  <c r="D6117" i="2"/>
  <c r="C6117" i="2"/>
  <c r="D6116" i="2"/>
  <c r="C6116" i="2"/>
  <c r="D6115" i="2"/>
  <c r="C6115" i="2"/>
  <c r="D6114" i="2"/>
  <c r="C6114" i="2"/>
  <c r="D6113" i="2"/>
  <c r="C6113" i="2"/>
  <c r="D6112" i="2"/>
  <c r="C6112" i="2"/>
  <c r="D6111" i="2"/>
  <c r="C6111" i="2"/>
  <c r="D6110" i="2"/>
  <c r="C6110" i="2"/>
  <c r="D6109" i="2"/>
  <c r="C6109" i="2"/>
  <c r="D6108" i="2"/>
  <c r="C6108" i="2"/>
  <c r="D6107" i="2"/>
  <c r="C6107" i="2"/>
  <c r="D6106" i="2"/>
  <c r="C6106" i="2"/>
  <c r="D6105" i="2"/>
  <c r="C6105" i="2"/>
  <c r="D6104" i="2"/>
  <c r="C6104" i="2"/>
  <c r="D6103" i="2"/>
  <c r="C6103" i="2"/>
  <c r="D6102" i="2"/>
  <c r="C6102" i="2"/>
  <c r="D6101" i="2"/>
  <c r="C6101" i="2"/>
  <c r="D6100" i="2"/>
  <c r="C6100" i="2"/>
  <c r="D6099" i="2"/>
  <c r="C6099" i="2"/>
  <c r="D6098" i="2"/>
  <c r="C6098" i="2"/>
  <c r="D6097" i="2"/>
  <c r="C6097" i="2"/>
  <c r="D6096" i="2"/>
  <c r="C6096" i="2"/>
  <c r="D6095" i="2"/>
  <c r="C6095" i="2"/>
  <c r="D6094" i="2"/>
  <c r="C6094" i="2"/>
  <c r="D6093" i="2"/>
  <c r="C6093" i="2"/>
  <c r="D6092" i="2"/>
  <c r="C6092" i="2"/>
  <c r="D6091" i="2"/>
  <c r="C6091" i="2"/>
  <c r="D6090" i="2"/>
  <c r="C6090" i="2"/>
  <c r="D6089" i="2"/>
  <c r="C6089" i="2"/>
  <c r="D6088" i="2"/>
  <c r="C6088" i="2"/>
  <c r="D6087" i="2"/>
  <c r="C6087" i="2"/>
  <c r="D6086" i="2"/>
  <c r="C6086" i="2"/>
  <c r="D6085" i="2"/>
  <c r="C6085" i="2"/>
  <c r="D6084" i="2"/>
  <c r="C6084" i="2"/>
  <c r="D6083" i="2"/>
  <c r="C6083" i="2"/>
  <c r="D6082" i="2"/>
  <c r="C6082" i="2"/>
  <c r="D6081" i="2"/>
  <c r="C6081" i="2"/>
  <c r="D6080" i="2"/>
  <c r="C6080" i="2"/>
  <c r="D6079" i="2"/>
  <c r="C6079" i="2"/>
  <c r="D6078" i="2"/>
  <c r="C6078" i="2"/>
  <c r="D6077" i="2"/>
  <c r="C6077" i="2"/>
  <c r="D6076" i="2"/>
  <c r="C6076" i="2"/>
  <c r="D6075" i="2"/>
  <c r="C6075" i="2"/>
  <c r="D6074" i="2"/>
  <c r="C6074" i="2"/>
  <c r="D6073" i="2"/>
  <c r="C6073" i="2"/>
  <c r="D6072" i="2"/>
  <c r="C6072" i="2"/>
  <c r="D6071" i="2"/>
  <c r="C6071" i="2"/>
  <c r="D6070" i="2"/>
  <c r="C6070" i="2"/>
  <c r="D6069" i="2"/>
  <c r="C6069" i="2"/>
  <c r="D6068" i="2"/>
  <c r="C6068" i="2"/>
  <c r="D6067" i="2"/>
  <c r="C6067" i="2"/>
  <c r="D6066" i="2"/>
  <c r="C6066" i="2"/>
  <c r="D6065" i="2"/>
  <c r="C6065" i="2"/>
  <c r="D6064" i="2"/>
  <c r="C6064" i="2"/>
  <c r="D6063" i="2"/>
  <c r="C6063" i="2"/>
  <c r="D6062" i="2"/>
  <c r="C6062" i="2"/>
  <c r="D6061" i="2"/>
  <c r="C6061" i="2"/>
  <c r="D6060" i="2"/>
  <c r="C6060" i="2"/>
  <c r="D6059" i="2"/>
  <c r="C6059" i="2"/>
  <c r="D6058" i="2"/>
  <c r="C6058" i="2"/>
  <c r="D6057" i="2"/>
  <c r="C6057" i="2"/>
  <c r="D6056" i="2"/>
  <c r="C6056" i="2"/>
  <c r="D6055" i="2"/>
  <c r="C6055" i="2"/>
  <c r="D6054" i="2"/>
  <c r="C6054" i="2"/>
  <c r="D6053" i="2"/>
  <c r="C6053" i="2"/>
  <c r="D6052" i="2"/>
  <c r="C6052" i="2"/>
  <c r="D6051" i="2"/>
  <c r="C6051" i="2"/>
  <c r="D6050" i="2"/>
  <c r="C6050" i="2"/>
  <c r="D6049" i="2"/>
  <c r="C6049" i="2"/>
  <c r="D6048" i="2"/>
  <c r="C6048" i="2"/>
  <c r="D6047" i="2"/>
  <c r="C6047" i="2"/>
  <c r="D6046" i="2"/>
  <c r="C6046" i="2"/>
  <c r="D6045" i="2"/>
  <c r="C6045" i="2"/>
  <c r="D6044" i="2"/>
  <c r="C6044" i="2"/>
  <c r="D6043" i="2"/>
  <c r="C6043" i="2"/>
  <c r="D6042" i="2"/>
  <c r="C6042" i="2"/>
  <c r="D6041" i="2"/>
  <c r="C6041" i="2"/>
  <c r="D6040" i="2"/>
  <c r="C6040" i="2"/>
  <c r="D6039" i="2"/>
  <c r="C6039" i="2"/>
  <c r="D6038" i="2"/>
  <c r="C6038" i="2"/>
  <c r="D6037" i="2"/>
  <c r="C6037" i="2"/>
  <c r="D6036" i="2"/>
  <c r="C6036" i="2"/>
  <c r="D6035" i="2"/>
  <c r="C6035" i="2"/>
  <c r="D6034" i="2"/>
  <c r="C6034" i="2"/>
  <c r="D6033" i="2"/>
  <c r="C6033" i="2"/>
  <c r="D6032" i="2"/>
  <c r="C6032" i="2"/>
  <c r="D6031" i="2"/>
  <c r="C6031" i="2"/>
  <c r="D6030" i="2"/>
  <c r="C6030" i="2"/>
  <c r="D6029" i="2"/>
  <c r="C6029" i="2"/>
  <c r="D6028" i="2"/>
  <c r="C6028" i="2"/>
  <c r="D6027" i="2"/>
  <c r="C6027" i="2"/>
  <c r="D6026" i="2"/>
  <c r="C6026" i="2"/>
  <c r="D6025" i="2"/>
  <c r="C6025" i="2"/>
  <c r="D6024" i="2"/>
  <c r="C6024" i="2"/>
  <c r="D6023" i="2"/>
  <c r="C6023" i="2"/>
  <c r="D6022" i="2"/>
  <c r="C6022" i="2"/>
  <c r="D6021" i="2"/>
  <c r="C6021" i="2"/>
  <c r="D6020" i="2"/>
  <c r="C6020" i="2"/>
  <c r="D6019" i="2"/>
  <c r="C6019" i="2"/>
  <c r="D6018" i="2"/>
  <c r="C6018" i="2"/>
  <c r="D6017" i="2"/>
  <c r="C6017" i="2"/>
  <c r="D6016" i="2"/>
  <c r="C6016" i="2"/>
  <c r="D6015" i="2"/>
  <c r="C6015" i="2"/>
  <c r="D6014" i="2"/>
  <c r="C6014" i="2"/>
  <c r="D6013" i="2"/>
  <c r="C6013" i="2"/>
  <c r="D6012" i="2"/>
  <c r="C6012" i="2"/>
  <c r="D6011" i="2"/>
  <c r="C6011" i="2"/>
  <c r="D6010" i="2"/>
  <c r="C6010" i="2"/>
  <c r="D6009" i="2"/>
  <c r="C6009" i="2"/>
  <c r="D6008" i="2"/>
  <c r="C6008" i="2"/>
  <c r="D6007" i="2"/>
  <c r="C6007" i="2"/>
  <c r="D6006" i="2"/>
  <c r="C6006" i="2"/>
  <c r="D6005" i="2"/>
  <c r="C6005" i="2"/>
  <c r="D6004" i="2"/>
  <c r="C6004" i="2"/>
  <c r="D6003" i="2"/>
  <c r="C6003" i="2"/>
  <c r="D6002" i="2"/>
  <c r="C6002" i="2"/>
  <c r="D6001" i="2"/>
  <c r="C6001" i="2"/>
  <c r="D6000" i="2"/>
  <c r="C6000" i="2"/>
  <c r="D5999" i="2"/>
  <c r="C5999" i="2"/>
  <c r="D5998" i="2"/>
  <c r="C5998" i="2"/>
  <c r="D5997" i="2"/>
  <c r="C5997" i="2"/>
  <c r="D5996" i="2"/>
  <c r="C5996" i="2"/>
  <c r="D5995" i="2"/>
  <c r="C5995" i="2"/>
  <c r="D5994" i="2"/>
  <c r="C5994" i="2"/>
  <c r="D5993" i="2"/>
  <c r="C5993" i="2"/>
  <c r="D5992" i="2"/>
  <c r="C5992" i="2"/>
  <c r="D5991" i="2"/>
  <c r="C5991" i="2"/>
  <c r="D5990" i="2"/>
  <c r="C5990" i="2"/>
  <c r="D5989" i="2"/>
  <c r="C5989" i="2"/>
  <c r="D5988" i="2"/>
  <c r="C5988" i="2"/>
  <c r="D5987" i="2"/>
  <c r="C5987" i="2"/>
  <c r="D5986" i="2"/>
  <c r="C5986" i="2"/>
  <c r="D5985" i="2"/>
  <c r="C5985" i="2"/>
  <c r="D5984" i="2"/>
  <c r="C5984" i="2"/>
  <c r="D5983" i="2"/>
  <c r="C5983" i="2"/>
  <c r="D5982" i="2"/>
  <c r="C5982" i="2"/>
  <c r="D5981" i="2"/>
  <c r="C5981" i="2"/>
  <c r="D5980" i="2"/>
  <c r="C5980" i="2"/>
  <c r="D5979" i="2"/>
  <c r="C5979" i="2"/>
  <c r="D5978" i="2"/>
  <c r="C5978" i="2"/>
  <c r="D5977" i="2"/>
  <c r="C5977" i="2"/>
  <c r="D5976" i="2"/>
  <c r="C5976" i="2"/>
  <c r="D5975" i="2"/>
  <c r="C5975" i="2"/>
  <c r="D5974" i="2"/>
  <c r="C5974" i="2"/>
  <c r="D5973" i="2"/>
  <c r="C5973" i="2"/>
  <c r="D5972" i="2"/>
  <c r="C5972" i="2"/>
  <c r="D5971" i="2"/>
  <c r="C5971" i="2"/>
  <c r="D5970" i="2"/>
  <c r="C5970" i="2"/>
  <c r="D5969" i="2"/>
  <c r="C5969" i="2"/>
  <c r="D5968" i="2"/>
  <c r="C5968" i="2"/>
  <c r="D5967" i="2"/>
  <c r="C5967" i="2"/>
  <c r="D5966" i="2"/>
  <c r="C5966" i="2"/>
  <c r="D5965" i="2"/>
  <c r="C5965" i="2"/>
  <c r="D5964" i="2"/>
  <c r="C5964" i="2"/>
  <c r="D5963" i="2"/>
  <c r="C5963" i="2"/>
  <c r="D5962" i="2"/>
  <c r="C5962" i="2"/>
  <c r="D5961" i="2"/>
  <c r="C5961" i="2"/>
  <c r="D5960" i="2"/>
  <c r="C5960" i="2"/>
  <c r="D5959" i="2"/>
  <c r="C5959" i="2"/>
  <c r="D5958" i="2"/>
  <c r="C5958" i="2"/>
  <c r="D5957" i="2"/>
  <c r="C5957" i="2"/>
  <c r="D5956" i="2"/>
  <c r="C5956" i="2"/>
  <c r="D5955" i="2"/>
  <c r="C5955" i="2"/>
  <c r="D5954" i="2"/>
  <c r="C5954" i="2"/>
  <c r="D5953" i="2"/>
  <c r="C5953" i="2"/>
  <c r="D5952" i="2"/>
  <c r="C5952" i="2"/>
  <c r="D5951" i="2"/>
  <c r="C5951" i="2"/>
  <c r="D5950" i="2"/>
  <c r="C5950" i="2"/>
  <c r="D5949" i="2"/>
  <c r="C5949" i="2"/>
  <c r="D5948" i="2"/>
  <c r="C5948" i="2"/>
  <c r="D5947" i="2"/>
  <c r="C5947" i="2"/>
  <c r="D5946" i="2"/>
  <c r="C5946" i="2"/>
  <c r="D5945" i="2"/>
  <c r="C5945" i="2"/>
  <c r="D5944" i="2"/>
  <c r="C5944" i="2"/>
  <c r="D5943" i="2"/>
  <c r="C5943" i="2"/>
  <c r="D5942" i="2"/>
  <c r="C5942" i="2"/>
  <c r="D5941" i="2"/>
  <c r="C5941" i="2"/>
  <c r="D5940" i="2"/>
  <c r="C5940" i="2"/>
  <c r="D5939" i="2"/>
  <c r="C5939" i="2"/>
  <c r="D5938" i="2"/>
  <c r="C5938" i="2"/>
  <c r="D5937" i="2"/>
  <c r="C5937" i="2"/>
  <c r="D5936" i="2"/>
  <c r="C5936" i="2"/>
  <c r="D5935" i="2"/>
  <c r="C5935" i="2"/>
  <c r="D5934" i="2"/>
  <c r="C5934" i="2"/>
  <c r="D5933" i="2"/>
  <c r="C5933" i="2"/>
  <c r="D5932" i="2"/>
  <c r="C5932" i="2"/>
  <c r="D5931" i="2"/>
  <c r="C5931" i="2"/>
  <c r="D5930" i="2"/>
  <c r="C5930" i="2"/>
  <c r="D5929" i="2"/>
  <c r="C5929" i="2"/>
  <c r="D5928" i="2"/>
  <c r="C5928" i="2"/>
  <c r="D5927" i="2"/>
  <c r="C5927" i="2"/>
  <c r="D5926" i="2"/>
  <c r="C5926" i="2"/>
  <c r="D5925" i="2"/>
  <c r="C5925" i="2"/>
  <c r="D5924" i="2"/>
  <c r="C5924" i="2"/>
  <c r="D5923" i="2"/>
  <c r="C5923" i="2"/>
  <c r="D5922" i="2"/>
  <c r="C5922" i="2"/>
  <c r="D5921" i="2"/>
  <c r="C5921" i="2"/>
  <c r="D5920" i="2"/>
  <c r="C5920" i="2"/>
  <c r="F5919" i="2"/>
  <c r="D5919" i="2"/>
  <c r="C5919" i="2"/>
  <c r="D5918" i="2"/>
  <c r="C5918" i="2"/>
  <c r="D5917" i="2"/>
  <c r="C5917" i="2"/>
  <c r="D5916" i="2"/>
  <c r="C5916" i="2"/>
  <c r="D5915" i="2"/>
  <c r="C5915" i="2"/>
  <c r="D5914" i="2"/>
  <c r="C5914" i="2"/>
  <c r="D5913" i="2"/>
  <c r="C5913" i="2"/>
  <c r="D5912" i="2"/>
  <c r="C5912" i="2"/>
  <c r="D5911" i="2"/>
  <c r="C5911" i="2"/>
  <c r="D5910" i="2"/>
  <c r="C5910" i="2"/>
  <c r="D5909" i="2"/>
  <c r="C5909" i="2"/>
  <c r="D5908" i="2"/>
  <c r="C5908" i="2"/>
  <c r="D5907" i="2"/>
  <c r="C5907" i="2"/>
  <c r="D5906" i="2"/>
  <c r="C5906" i="2"/>
  <c r="D5905" i="2"/>
  <c r="C5905" i="2"/>
  <c r="D5904" i="2"/>
  <c r="C5904" i="2"/>
  <c r="D5903" i="2"/>
  <c r="C5903" i="2"/>
  <c r="D5902" i="2"/>
  <c r="C5902" i="2"/>
  <c r="D5901" i="2"/>
  <c r="C5901" i="2"/>
  <c r="D5900" i="2"/>
  <c r="C5900" i="2"/>
  <c r="D5899" i="2"/>
  <c r="C5899" i="2"/>
  <c r="D5898" i="2"/>
  <c r="C5898" i="2"/>
  <c r="D5897" i="2"/>
  <c r="C5897" i="2"/>
  <c r="D5896" i="2"/>
  <c r="C5896" i="2"/>
  <c r="D5895" i="2"/>
  <c r="C5895" i="2"/>
  <c r="D5894" i="2"/>
  <c r="C5894" i="2"/>
  <c r="D5893" i="2"/>
  <c r="C5893" i="2"/>
  <c r="D5892" i="2"/>
  <c r="C5892" i="2"/>
  <c r="D5891" i="2"/>
  <c r="C5891" i="2"/>
  <c r="D5890" i="2"/>
  <c r="C5890" i="2"/>
  <c r="D5889" i="2"/>
  <c r="C5889" i="2"/>
  <c r="D5888" i="2"/>
  <c r="C5888" i="2"/>
  <c r="D5887" i="2"/>
  <c r="C5887" i="2"/>
  <c r="D5886" i="2"/>
  <c r="C5886" i="2"/>
  <c r="D5885" i="2"/>
  <c r="C5885" i="2"/>
  <c r="D5884" i="2"/>
  <c r="C5884" i="2"/>
  <c r="D5883" i="2"/>
  <c r="C5883" i="2"/>
  <c r="D5882" i="2"/>
  <c r="C5882" i="2"/>
  <c r="D5881" i="2"/>
  <c r="C5881" i="2"/>
  <c r="D5880" i="2"/>
  <c r="C5880" i="2"/>
  <c r="D5879" i="2"/>
  <c r="C5879" i="2"/>
  <c r="D5878" i="2"/>
  <c r="C5878" i="2"/>
  <c r="D5877" i="2"/>
  <c r="C5877" i="2"/>
  <c r="D5876" i="2"/>
  <c r="C5876" i="2"/>
  <c r="D5875" i="2"/>
  <c r="C5875" i="2"/>
  <c r="D5874" i="2"/>
  <c r="C5874" i="2"/>
  <c r="D5873" i="2"/>
  <c r="C5873" i="2"/>
  <c r="D5872" i="2"/>
  <c r="C5872" i="2"/>
  <c r="D5871" i="2"/>
  <c r="C5871" i="2"/>
  <c r="D5870" i="2"/>
  <c r="C5870" i="2"/>
  <c r="D5869" i="2"/>
  <c r="C5869" i="2"/>
  <c r="D5868" i="2"/>
  <c r="C5868" i="2"/>
  <c r="D5867" i="2"/>
  <c r="C5867" i="2"/>
  <c r="D5866" i="2"/>
  <c r="C5866" i="2"/>
  <c r="D5865" i="2"/>
  <c r="C5865" i="2"/>
  <c r="D5864" i="2"/>
  <c r="C5864" i="2"/>
  <c r="D5863" i="2"/>
  <c r="C5863" i="2"/>
  <c r="D5862" i="2"/>
  <c r="C5862" i="2"/>
  <c r="D5861" i="2"/>
  <c r="C5861" i="2"/>
  <c r="D5860" i="2"/>
  <c r="C5860" i="2"/>
  <c r="D5859" i="2"/>
  <c r="C5859" i="2"/>
  <c r="D5858" i="2"/>
  <c r="C5858" i="2"/>
  <c r="D5857" i="2"/>
  <c r="C5857" i="2"/>
  <c r="D5856" i="2"/>
  <c r="C5856" i="2"/>
  <c r="D5855" i="2"/>
  <c r="C5855" i="2"/>
  <c r="D5854" i="2"/>
  <c r="C5854" i="2"/>
  <c r="D5853" i="2"/>
  <c r="C5853" i="2"/>
  <c r="D5852" i="2"/>
  <c r="C5852" i="2"/>
  <c r="D5851" i="2"/>
  <c r="C5851" i="2"/>
  <c r="D5850" i="2"/>
  <c r="C5850" i="2"/>
  <c r="D5849" i="2"/>
  <c r="C5849" i="2"/>
  <c r="D5848" i="2"/>
  <c r="C5848" i="2"/>
  <c r="D5847" i="2"/>
  <c r="C5847" i="2"/>
  <c r="D5846" i="2"/>
  <c r="C5846" i="2"/>
  <c r="D5845" i="2"/>
  <c r="C5845" i="2"/>
  <c r="D5844" i="2"/>
  <c r="C5844" i="2"/>
  <c r="D5843" i="2"/>
  <c r="C5843" i="2"/>
  <c r="D5842" i="2"/>
  <c r="C5842" i="2"/>
  <c r="D5841" i="2"/>
  <c r="C5841" i="2"/>
  <c r="D5840" i="2"/>
  <c r="C5840" i="2"/>
  <c r="D5839" i="2"/>
  <c r="C5839" i="2"/>
  <c r="D5838" i="2"/>
  <c r="C5838" i="2"/>
  <c r="D5837" i="2"/>
  <c r="C5837" i="2"/>
  <c r="D5836" i="2"/>
  <c r="C5836" i="2"/>
  <c r="D5835" i="2"/>
  <c r="C5835" i="2"/>
  <c r="D5834" i="2"/>
  <c r="C5834" i="2"/>
  <c r="D5833" i="2"/>
  <c r="C5833" i="2"/>
  <c r="D5832" i="2"/>
  <c r="C5832" i="2"/>
  <c r="D5831" i="2"/>
  <c r="C5831" i="2"/>
  <c r="D5830" i="2"/>
  <c r="C5830" i="2"/>
  <c r="D5829" i="2"/>
  <c r="C5829" i="2"/>
  <c r="D5828" i="2"/>
  <c r="C5828" i="2"/>
  <c r="D5827" i="2"/>
  <c r="C5827" i="2"/>
  <c r="D5826" i="2"/>
  <c r="C5826" i="2"/>
  <c r="D5825" i="2"/>
  <c r="C5825" i="2"/>
  <c r="D5824" i="2"/>
  <c r="C5824" i="2"/>
  <c r="D5823" i="2"/>
  <c r="C5823" i="2"/>
  <c r="D5822" i="2"/>
  <c r="C5822" i="2"/>
  <c r="D5821" i="2"/>
  <c r="C5821" i="2"/>
  <c r="D5820" i="2"/>
  <c r="C5820" i="2"/>
  <c r="D5819" i="2"/>
  <c r="C5819" i="2"/>
  <c r="D5818" i="2"/>
  <c r="C5818" i="2"/>
  <c r="D5817" i="2"/>
  <c r="C5817" i="2"/>
  <c r="D5816" i="2"/>
  <c r="C5816" i="2"/>
  <c r="D5815" i="2"/>
  <c r="C5815" i="2"/>
  <c r="D5814" i="2"/>
  <c r="C5814" i="2"/>
  <c r="D5813" i="2"/>
  <c r="C5813" i="2"/>
  <c r="D5812" i="2"/>
  <c r="C5812" i="2"/>
  <c r="D5811" i="2"/>
  <c r="C5811" i="2"/>
  <c r="D5810" i="2"/>
  <c r="C5810" i="2"/>
  <c r="D5809" i="2"/>
  <c r="C5809" i="2"/>
  <c r="D5808" i="2"/>
  <c r="C5808" i="2"/>
  <c r="D5807" i="2"/>
  <c r="C5807" i="2"/>
  <c r="D5806" i="2"/>
  <c r="C5806" i="2"/>
  <c r="D5805" i="2"/>
  <c r="C5805" i="2"/>
  <c r="D5804" i="2"/>
  <c r="C5804" i="2"/>
  <c r="D5803" i="2"/>
  <c r="C5803" i="2"/>
  <c r="D5802" i="2"/>
  <c r="C5802" i="2"/>
  <c r="D5801" i="2"/>
  <c r="C5801" i="2"/>
  <c r="D5800" i="2"/>
  <c r="C5800" i="2"/>
  <c r="D5799" i="2"/>
  <c r="C5799" i="2"/>
  <c r="D5798" i="2"/>
  <c r="C5798" i="2"/>
  <c r="D5797" i="2"/>
  <c r="C5797" i="2"/>
  <c r="D5796" i="2"/>
  <c r="C5796" i="2"/>
  <c r="D5795" i="2"/>
  <c r="C5795" i="2"/>
  <c r="D5794" i="2"/>
  <c r="C5794" i="2"/>
  <c r="D5793" i="2"/>
  <c r="C5793" i="2"/>
  <c r="D5792" i="2"/>
  <c r="C5792" i="2"/>
  <c r="D5791" i="2"/>
  <c r="C5791" i="2"/>
  <c r="D5790" i="2"/>
  <c r="C5790" i="2"/>
  <c r="D5789" i="2"/>
  <c r="C5789" i="2"/>
  <c r="D5788" i="2"/>
  <c r="C5788" i="2"/>
  <c r="D5787" i="2"/>
  <c r="C5787" i="2"/>
  <c r="D5786" i="2"/>
  <c r="C5786" i="2"/>
  <c r="D5785" i="2"/>
  <c r="C5785" i="2"/>
  <c r="D5784" i="2"/>
  <c r="C5784" i="2"/>
  <c r="D5783" i="2"/>
  <c r="C5783" i="2"/>
  <c r="D5782" i="2"/>
  <c r="C5782" i="2"/>
  <c r="D5781" i="2"/>
  <c r="C5781" i="2"/>
  <c r="D5780" i="2"/>
  <c r="C5780" i="2"/>
  <c r="D5779" i="2"/>
  <c r="C5779" i="2"/>
  <c r="D5778" i="2"/>
  <c r="C5778" i="2"/>
  <c r="D5777" i="2"/>
  <c r="C5777" i="2"/>
  <c r="D5776" i="2"/>
  <c r="C5776" i="2"/>
  <c r="D5775" i="2"/>
  <c r="C5775" i="2"/>
  <c r="D5774" i="2"/>
  <c r="C5774" i="2"/>
  <c r="D5773" i="2"/>
  <c r="C5773" i="2"/>
  <c r="D5772" i="2"/>
  <c r="C5772" i="2"/>
  <c r="D5771" i="2"/>
  <c r="C5771" i="2"/>
  <c r="D5770" i="2"/>
  <c r="C5770" i="2"/>
  <c r="D5769" i="2"/>
  <c r="C5769" i="2"/>
  <c r="D5768" i="2"/>
  <c r="C5768" i="2"/>
  <c r="D5767" i="2"/>
  <c r="C5767" i="2"/>
  <c r="D5766" i="2"/>
  <c r="C5766" i="2"/>
  <c r="D5765" i="2"/>
  <c r="C5765" i="2"/>
  <c r="D5764" i="2"/>
  <c r="C5764" i="2"/>
  <c r="D5763" i="2"/>
  <c r="C5763" i="2"/>
  <c r="D5762" i="2"/>
  <c r="C5762" i="2"/>
  <c r="D5761" i="2"/>
  <c r="C5761" i="2"/>
  <c r="D5760" i="2"/>
  <c r="C5760" i="2"/>
  <c r="D5759" i="2"/>
  <c r="C5759" i="2"/>
  <c r="D5758" i="2"/>
  <c r="C5758" i="2"/>
  <c r="D5757" i="2"/>
  <c r="C5757" i="2"/>
  <c r="D5756" i="2"/>
  <c r="C5756" i="2"/>
  <c r="D5755" i="2"/>
  <c r="C5755" i="2"/>
  <c r="D5754" i="2"/>
  <c r="C5754" i="2"/>
  <c r="D5753" i="2"/>
  <c r="C5753" i="2"/>
  <c r="D5752" i="2"/>
  <c r="C5752" i="2"/>
  <c r="D5751" i="2"/>
  <c r="C5751" i="2"/>
  <c r="D5750" i="2"/>
  <c r="C5750" i="2"/>
  <c r="D5749" i="2"/>
  <c r="C5749" i="2"/>
  <c r="D5748" i="2"/>
  <c r="C5748" i="2"/>
  <c r="D5747" i="2"/>
  <c r="C5747" i="2"/>
  <c r="D5746" i="2"/>
  <c r="C5746" i="2"/>
  <c r="D5745" i="2"/>
  <c r="C5745" i="2"/>
  <c r="D5744" i="2"/>
  <c r="C5744" i="2"/>
  <c r="D5743" i="2"/>
  <c r="C5743" i="2"/>
  <c r="D5742" i="2"/>
  <c r="C5742" i="2"/>
  <c r="D5741" i="2"/>
  <c r="C5741" i="2"/>
  <c r="D5740" i="2"/>
  <c r="C5740" i="2"/>
  <c r="D5739" i="2"/>
  <c r="C5739" i="2"/>
  <c r="D5738" i="2"/>
  <c r="C5738" i="2"/>
  <c r="D5737" i="2"/>
  <c r="C5737" i="2"/>
  <c r="D5736" i="2"/>
  <c r="C5736" i="2"/>
  <c r="D5735" i="2"/>
  <c r="C5735" i="2"/>
  <c r="D5734" i="2"/>
  <c r="C5734" i="2"/>
  <c r="D5733" i="2"/>
  <c r="C5733" i="2"/>
  <c r="D5732" i="2"/>
  <c r="C5732" i="2"/>
  <c r="D5731" i="2"/>
  <c r="C5731" i="2"/>
  <c r="D5730" i="2"/>
  <c r="C5730" i="2"/>
  <c r="D5729" i="2"/>
  <c r="C5729" i="2"/>
  <c r="D5728" i="2"/>
  <c r="C5728" i="2"/>
  <c r="D5727" i="2"/>
  <c r="C5727" i="2"/>
  <c r="D5726" i="2"/>
  <c r="C5726" i="2"/>
  <c r="D5725" i="2"/>
  <c r="C5725" i="2"/>
  <c r="D5724" i="2"/>
  <c r="C5724" i="2"/>
  <c r="D5723" i="2"/>
  <c r="C5723" i="2"/>
  <c r="D5722" i="2"/>
  <c r="C5722" i="2"/>
  <c r="D5721" i="2"/>
  <c r="C5721" i="2"/>
  <c r="D5720" i="2"/>
  <c r="C5720" i="2"/>
  <c r="D5719" i="2"/>
  <c r="C5719" i="2"/>
  <c r="D5718" i="2"/>
  <c r="C5718" i="2"/>
  <c r="D5717" i="2"/>
  <c r="C5717" i="2"/>
  <c r="D5716" i="2"/>
  <c r="C5716" i="2"/>
  <c r="D5715" i="2"/>
  <c r="C5715" i="2"/>
  <c r="D5714" i="2"/>
  <c r="C5714" i="2"/>
  <c r="D5713" i="2"/>
  <c r="C5713" i="2"/>
  <c r="D5712" i="2"/>
  <c r="C5712" i="2"/>
  <c r="D5711" i="2"/>
  <c r="C5711" i="2"/>
  <c r="D5710" i="2"/>
  <c r="C5710" i="2"/>
  <c r="D5709" i="2"/>
  <c r="C5709" i="2"/>
  <c r="D5708" i="2"/>
  <c r="C5708" i="2"/>
  <c r="D5707" i="2"/>
  <c r="C5707" i="2"/>
  <c r="D5706" i="2"/>
  <c r="C5706" i="2"/>
  <c r="D5705" i="2"/>
  <c r="C5705" i="2"/>
  <c r="D5704" i="2"/>
  <c r="C5704" i="2"/>
  <c r="D5703" i="2"/>
  <c r="C5703" i="2"/>
  <c r="D5702" i="2"/>
  <c r="C5702" i="2"/>
  <c r="D5701" i="2"/>
  <c r="C5701" i="2"/>
  <c r="D5700" i="2"/>
  <c r="C5700" i="2"/>
  <c r="D5699" i="2"/>
  <c r="C5699" i="2"/>
  <c r="D5698" i="2"/>
  <c r="C5698" i="2"/>
  <c r="D5697" i="2"/>
  <c r="C5697" i="2"/>
  <c r="D5696" i="2"/>
  <c r="C5696" i="2"/>
  <c r="D5695" i="2"/>
  <c r="C5695" i="2"/>
  <c r="D5694" i="2"/>
  <c r="C5694" i="2"/>
  <c r="D5693" i="2"/>
  <c r="C5693" i="2"/>
  <c r="D5692" i="2"/>
  <c r="C5692" i="2"/>
  <c r="D5691" i="2"/>
  <c r="C5691" i="2"/>
  <c r="D5690" i="2"/>
  <c r="C5690" i="2"/>
  <c r="D5689" i="2"/>
  <c r="C5689" i="2"/>
  <c r="D5688" i="2"/>
  <c r="C5688" i="2"/>
  <c r="D5687" i="2"/>
  <c r="C5687" i="2"/>
  <c r="D5686" i="2"/>
  <c r="C5686" i="2"/>
  <c r="D5685" i="2"/>
  <c r="C5685" i="2"/>
  <c r="D5684" i="2"/>
  <c r="C5684" i="2"/>
  <c r="D5683" i="2"/>
  <c r="C5683" i="2"/>
  <c r="D5682" i="2"/>
  <c r="C5682" i="2"/>
  <c r="D5681" i="2"/>
  <c r="C5681" i="2"/>
  <c r="D5680" i="2"/>
  <c r="C5680" i="2"/>
  <c r="D5679" i="2"/>
  <c r="C5679" i="2"/>
  <c r="D5678" i="2"/>
  <c r="C5678" i="2"/>
  <c r="D5677" i="2"/>
  <c r="C5677" i="2"/>
  <c r="D5676" i="2"/>
  <c r="C5676" i="2"/>
  <c r="D5675" i="2"/>
  <c r="C5675" i="2"/>
  <c r="D5674" i="2"/>
  <c r="C5674" i="2"/>
  <c r="D5673" i="2"/>
  <c r="C5673" i="2"/>
  <c r="D5672" i="2"/>
  <c r="C5672" i="2"/>
  <c r="D5671" i="2"/>
  <c r="C5671" i="2"/>
  <c r="D5670" i="2"/>
  <c r="C5670" i="2"/>
  <c r="D5669" i="2"/>
  <c r="C5669" i="2"/>
  <c r="F5668" i="2"/>
  <c r="D5668" i="2"/>
  <c r="C5668" i="2"/>
  <c r="D5667" i="2"/>
  <c r="C5667" i="2"/>
  <c r="D5666" i="2"/>
  <c r="C5666" i="2"/>
  <c r="D5665" i="2"/>
  <c r="C5665" i="2"/>
  <c r="D5664" i="2"/>
  <c r="C5664" i="2"/>
  <c r="D5663" i="2"/>
  <c r="C5663" i="2"/>
  <c r="D5662" i="2"/>
  <c r="C5662" i="2"/>
  <c r="D5661" i="2"/>
  <c r="C5661" i="2"/>
  <c r="D5660" i="2"/>
  <c r="C5660" i="2"/>
  <c r="D5659" i="2"/>
  <c r="C5659" i="2"/>
  <c r="D5658" i="2"/>
  <c r="C5658" i="2"/>
  <c r="D5657" i="2"/>
  <c r="C5657" i="2"/>
  <c r="D5656" i="2"/>
  <c r="C5656" i="2"/>
  <c r="D5655" i="2"/>
  <c r="C5655" i="2"/>
  <c r="D5654" i="2"/>
  <c r="C5654" i="2"/>
  <c r="D5653" i="2"/>
  <c r="C5653" i="2"/>
  <c r="D5652" i="2"/>
  <c r="C5652" i="2"/>
  <c r="D5651" i="2"/>
  <c r="C5651" i="2"/>
  <c r="D5650" i="2"/>
  <c r="C5650" i="2"/>
  <c r="D5649" i="2"/>
  <c r="C5649" i="2"/>
  <c r="D5648" i="2"/>
  <c r="C5648" i="2"/>
  <c r="D5647" i="2"/>
  <c r="C5647" i="2"/>
  <c r="D5646" i="2"/>
  <c r="C5646" i="2"/>
  <c r="D5645" i="2"/>
  <c r="C5645" i="2"/>
  <c r="D5644" i="2"/>
  <c r="C5644" i="2"/>
  <c r="D5643" i="2"/>
  <c r="C5643" i="2"/>
  <c r="D5642" i="2"/>
  <c r="C5642" i="2"/>
  <c r="D5641" i="2"/>
  <c r="C5641" i="2"/>
  <c r="D5640" i="2"/>
  <c r="C5640" i="2"/>
  <c r="D5639" i="2"/>
  <c r="C5639" i="2"/>
  <c r="D5638" i="2"/>
  <c r="C5638" i="2"/>
  <c r="D5637" i="2"/>
  <c r="C5637" i="2"/>
  <c r="D5636" i="2"/>
  <c r="C5636" i="2"/>
  <c r="D5635" i="2"/>
  <c r="C5635" i="2"/>
  <c r="D5634" i="2"/>
  <c r="C5634" i="2"/>
  <c r="D5633" i="2"/>
  <c r="C5633" i="2"/>
  <c r="D5632" i="2"/>
  <c r="C5632" i="2"/>
  <c r="D5631" i="2"/>
  <c r="C5631" i="2"/>
  <c r="D5630" i="2"/>
  <c r="C5630" i="2"/>
  <c r="D5629" i="2"/>
  <c r="C5629" i="2"/>
  <c r="D5628" i="2"/>
  <c r="C5628" i="2"/>
  <c r="D5627" i="2"/>
  <c r="C5627" i="2"/>
  <c r="D5626" i="2"/>
  <c r="C5626" i="2"/>
  <c r="D5625" i="2"/>
  <c r="C5625" i="2"/>
  <c r="D5624" i="2"/>
  <c r="C5624" i="2"/>
  <c r="D5623" i="2"/>
  <c r="C5623" i="2"/>
  <c r="D5622" i="2"/>
  <c r="C5622" i="2"/>
  <c r="D5621" i="2"/>
  <c r="C5621" i="2"/>
  <c r="D5620" i="2"/>
  <c r="C5620" i="2"/>
  <c r="D5619" i="2"/>
  <c r="C5619" i="2"/>
  <c r="D5618" i="2"/>
  <c r="C5618" i="2"/>
  <c r="D5617" i="2"/>
  <c r="C5617" i="2"/>
  <c r="D5616" i="2"/>
  <c r="C5616" i="2"/>
  <c r="D5615" i="2"/>
  <c r="C5615" i="2"/>
  <c r="D5614" i="2"/>
  <c r="C5614" i="2"/>
  <c r="D5613" i="2"/>
  <c r="C5613" i="2"/>
  <c r="D5612" i="2"/>
  <c r="C5612" i="2"/>
  <c r="D5611" i="2"/>
  <c r="C5611" i="2"/>
  <c r="D5610" i="2"/>
  <c r="C5610" i="2"/>
  <c r="D5609" i="2"/>
  <c r="C5609" i="2"/>
  <c r="D5608" i="2"/>
  <c r="C5608" i="2"/>
  <c r="D5607" i="2"/>
  <c r="C5607" i="2"/>
  <c r="D5606" i="2"/>
  <c r="C5606" i="2"/>
  <c r="D5605" i="2"/>
  <c r="C5605" i="2"/>
  <c r="D5604" i="2"/>
  <c r="C5604" i="2"/>
  <c r="D5603" i="2"/>
  <c r="C5603" i="2"/>
  <c r="D5602" i="2"/>
  <c r="C5602" i="2"/>
  <c r="D5601" i="2"/>
  <c r="C5601" i="2"/>
  <c r="D5600" i="2"/>
  <c r="C5600" i="2"/>
  <c r="D5599" i="2"/>
  <c r="C5599" i="2"/>
  <c r="D5598" i="2"/>
  <c r="C5598" i="2"/>
  <c r="D5597" i="2"/>
  <c r="C5597" i="2"/>
  <c r="D5596" i="2"/>
  <c r="C5596" i="2"/>
  <c r="D5595" i="2"/>
  <c r="C5595" i="2"/>
  <c r="D5594" i="2"/>
  <c r="C5594" i="2"/>
  <c r="D5593" i="2"/>
  <c r="C5593" i="2"/>
  <c r="D5592" i="2"/>
  <c r="C5592" i="2"/>
  <c r="D5591" i="2"/>
  <c r="C5591" i="2"/>
  <c r="D5590" i="2"/>
  <c r="C5590" i="2"/>
  <c r="D5589" i="2"/>
  <c r="C5589" i="2"/>
  <c r="D5588" i="2"/>
  <c r="C5588" i="2"/>
  <c r="D5587" i="2"/>
  <c r="C5587" i="2"/>
  <c r="D5586" i="2"/>
  <c r="C5586" i="2"/>
  <c r="D5585" i="2"/>
  <c r="C5585" i="2"/>
  <c r="D5584" i="2"/>
  <c r="C5584" i="2"/>
  <c r="D5583" i="2"/>
  <c r="C5583" i="2"/>
  <c r="D5582" i="2"/>
  <c r="C5582" i="2"/>
  <c r="D5581" i="2"/>
  <c r="C5581" i="2"/>
  <c r="D5580" i="2"/>
  <c r="C5580" i="2"/>
  <c r="D5579" i="2"/>
  <c r="C5579" i="2"/>
  <c r="D5578" i="2"/>
  <c r="C5578" i="2"/>
  <c r="D5577" i="2"/>
  <c r="C5577" i="2"/>
  <c r="D5576" i="2"/>
  <c r="C5576" i="2"/>
  <c r="D5575" i="2"/>
  <c r="C5575" i="2"/>
  <c r="D5574" i="2"/>
  <c r="C5574" i="2"/>
  <c r="D5573" i="2"/>
  <c r="C5573" i="2"/>
  <c r="D5572" i="2"/>
  <c r="C5572" i="2"/>
  <c r="D5571" i="2"/>
  <c r="C5571" i="2"/>
  <c r="D5570" i="2"/>
  <c r="C5570" i="2"/>
  <c r="D5569" i="2"/>
  <c r="C5569" i="2"/>
  <c r="D5568" i="2"/>
  <c r="C5568" i="2"/>
  <c r="D5567" i="2"/>
  <c r="C5567" i="2"/>
  <c r="D5566" i="2"/>
  <c r="C5566" i="2"/>
  <c r="D5565" i="2"/>
  <c r="C5565" i="2"/>
  <c r="D5564" i="2"/>
  <c r="C5564" i="2"/>
  <c r="D5563" i="2"/>
  <c r="C5563" i="2"/>
  <c r="D5562" i="2"/>
  <c r="C5562" i="2"/>
  <c r="D5561" i="2"/>
  <c r="C5561" i="2"/>
  <c r="D5560" i="2"/>
  <c r="C5560" i="2"/>
  <c r="D5559" i="2"/>
  <c r="C5559" i="2"/>
  <c r="D5558" i="2"/>
  <c r="C5558" i="2"/>
  <c r="D5557" i="2"/>
  <c r="C5557" i="2"/>
  <c r="D5556" i="2"/>
  <c r="C5556" i="2"/>
  <c r="D5555" i="2"/>
  <c r="C5555" i="2"/>
  <c r="D5554" i="2"/>
  <c r="C5554" i="2"/>
  <c r="D5553" i="2"/>
  <c r="C5553" i="2"/>
  <c r="D5552" i="2"/>
  <c r="C5552" i="2"/>
  <c r="D5551" i="2"/>
  <c r="C5551" i="2"/>
  <c r="D5550" i="2"/>
  <c r="C5550" i="2"/>
  <c r="D5549" i="2"/>
  <c r="C5549" i="2"/>
  <c r="D5548" i="2"/>
  <c r="C5548" i="2"/>
  <c r="D5547" i="2"/>
  <c r="C5547" i="2"/>
  <c r="D5546" i="2"/>
  <c r="C5546" i="2"/>
  <c r="D5545" i="2"/>
  <c r="C5545" i="2"/>
  <c r="D5544" i="2"/>
  <c r="C5544" i="2"/>
  <c r="D5543" i="2"/>
  <c r="C5543" i="2"/>
  <c r="D5542" i="2"/>
  <c r="C5542" i="2"/>
  <c r="D5541" i="2"/>
  <c r="C5541" i="2"/>
  <c r="D5540" i="2"/>
  <c r="C5540" i="2"/>
  <c r="D5539" i="2"/>
  <c r="C5539" i="2"/>
  <c r="D5538" i="2"/>
  <c r="C5538" i="2"/>
  <c r="D5537" i="2"/>
  <c r="C5537" i="2"/>
  <c r="D5536" i="2"/>
  <c r="C5536" i="2"/>
  <c r="D5535" i="2"/>
  <c r="C5535" i="2"/>
  <c r="D5534" i="2"/>
  <c r="C5534" i="2"/>
  <c r="D5533" i="2"/>
  <c r="C5533" i="2"/>
  <c r="D5532" i="2"/>
  <c r="C5532" i="2"/>
  <c r="D5531" i="2"/>
  <c r="C5531" i="2"/>
  <c r="D5530" i="2"/>
  <c r="C5530" i="2"/>
  <c r="D5529" i="2"/>
  <c r="C5529" i="2"/>
  <c r="D5528" i="2"/>
  <c r="C5528" i="2"/>
  <c r="D5527" i="2"/>
  <c r="C5527" i="2"/>
  <c r="D5526" i="2"/>
  <c r="C5526" i="2"/>
  <c r="D5525" i="2"/>
  <c r="C5525" i="2"/>
  <c r="D5524" i="2"/>
  <c r="C5524" i="2"/>
  <c r="D5523" i="2"/>
  <c r="C5523" i="2"/>
  <c r="D5522" i="2"/>
  <c r="C5522" i="2"/>
  <c r="D5521" i="2"/>
  <c r="C5521" i="2"/>
  <c r="D5520" i="2"/>
  <c r="C5520" i="2"/>
  <c r="D5519" i="2"/>
  <c r="C5519" i="2"/>
  <c r="D5518" i="2"/>
  <c r="C5518" i="2"/>
  <c r="D5517" i="2"/>
  <c r="C5517" i="2"/>
  <c r="D5516" i="2"/>
  <c r="C5516" i="2"/>
  <c r="D5515" i="2"/>
  <c r="C5515" i="2"/>
  <c r="D5514" i="2"/>
  <c r="C5514" i="2"/>
  <c r="D5513" i="2"/>
  <c r="C5513" i="2"/>
  <c r="D5512" i="2"/>
  <c r="C5512" i="2"/>
  <c r="D5511" i="2"/>
  <c r="C5511" i="2"/>
  <c r="D5510" i="2"/>
  <c r="C5510" i="2"/>
  <c r="D5509" i="2"/>
  <c r="C5509" i="2"/>
  <c r="D5508" i="2"/>
  <c r="C5508" i="2"/>
  <c r="D5507" i="2"/>
  <c r="C5507" i="2"/>
  <c r="D5506" i="2"/>
  <c r="C5506" i="2"/>
  <c r="D5505" i="2"/>
  <c r="C5505" i="2"/>
  <c r="D5504" i="2"/>
  <c r="C5504" i="2"/>
  <c r="D5503" i="2"/>
  <c r="C5503" i="2"/>
  <c r="D5502" i="2"/>
  <c r="C5502" i="2"/>
  <c r="D5501" i="2"/>
  <c r="C5501" i="2"/>
  <c r="D5500" i="2"/>
  <c r="C5500" i="2"/>
  <c r="D5499" i="2"/>
  <c r="C5499" i="2"/>
  <c r="D5498" i="2"/>
  <c r="C5498" i="2"/>
  <c r="D5497" i="2"/>
  <c r="C5497" i="2"/>
  <c r="D5496" i="2"/>
  <c r="C5496" i="2"/>
  <c r="D5495" i="2"/>
  <c r="C5495" i="2"/>
  <c r="D5494" i="2"/>
  <c r="C5494" i="2"/>
  <c r="D5493" i="2"/>
  <c r="C5493" i="2"/>
  <c r="D5492" i="2"/>
  <c r="C5492" i="2"/>
  <c r="D5491" i="2"/>
  <c r="C5491" i="2"/>
  <c r="D5490" i="2"/>
  <c r="C5490" i="2"/>
  <c r="D5489" i="2"/>
  <c r="C5489" i="2"/>
  <c r="D5488" i="2"/>
  <c r="C5488" i="2"/>
  <c r="D5487" i="2"/>
  <c r="C5487" i="2"/>
  <c r="D5486" i="2"/>
  <c r="C5486" i="2"/>
  <c r="D5485" i="2"/>
  <c r="C5485" i="2"/>
  <c r="D5484" i="2"/>
  <c r="C5484" i="2"/>
  <c r="D5483" i="2"/>
  <c r="C5483" i="2"/>
  <c r="D5482" i="2"/>
  <c r="C5482" i="2"/>
  <c r="D5481" i="2"/>
  <c r="C5481" i="2"/>
  <c r="D5480" i="2"/>
  <c r="C5480" i="2"/>
  <c r="D5479" i="2"/>
  <c r="C5479" i="2"/>
  <c r="D5478" i="2"/>
  <c r="C5478" i="2"/>
  <c r="D5477" i="2"/>
  <c r="C5477" i="2"/>
  <c r="D5476" i="2"/>
  <c r="C5476" i="2"/>
  <c r="D5475" i="2"/>
  <c r="C5475" i="2"/>
  <c r="D5474" i="2"/>
  <c r="C5474" i="2"/>
  <c r="D5473" i="2"/>
  <c r="C5473" i="2"/>
  <c r="D5472" i="2"/>
  <c r="C5472" i="2"/>
  <c r="D5471" i="2"/>
  <c r="C5471" i="2"/>
  <c r="D5470" i="2"/>
  <c r="C5470" i="2"/>
  <c r="D5469" i="2"/>
  <c r="C5469" i="2"/>
  <c r="D5468" i="2"/>
  <c r="C5468" i="2"/>
  <c r="D5467" i="2"/>
  <c r="C5467" i="2"/>
  <c r="D5466" i="2"/>
  <c r="C5466" i="2"/>
  <c r="D5465" i="2"/>
  <c r="C5465" i="2"/>
  <c r="D5464" i="2"/>
  <c r="C5464" i="2"/>
  <c r="D5463" i="2"/>
  <c r="C5463" i="2"/>
  <c r="D5462" i="2"/>
  <c r="C5462" i="2"/>
  <c r="D5461" i="2"/>
  <c r="C5461" i="2"/>
  <c r="D5460" i="2"/>
  <c r="C5460" i="2"/>
  <c r="D5459" i="2"/>
  <c r="C5459" i="2"/>
  <c r="D5458" i="2"/>
  <c r="C5458" i="2"/>
  <c r="D5457" i="2"/>
  <c r="C5457" i="2"/>
  <c r="D5456" i="2"/>
  <c r="C5456" i="2"/>
  <c r="D5455" i="2"/>
  <c r="C5455" i="2"/>
  <c r="D5454" i="2"/>
  <c r="C5454" i="2"/>
  <c r="D5453" i="2"/>
  <c r="C5453" i="2"/>
  <c r="D5452" i="2"/>
  <c r="C5452" i="2"/>
  <c r="D5451" i="2"/>
  <c r="C5451" i="2"/>
  <c r="D5450" i="2"/>
  <c r="C5450" i="2"/>
  <c r="D5449" i="2"/>
  <c r="C5449" i="2"/>
  <c r="D5448" i="2"/>
  <c r="C5448" i="2"/>
  <c r="D5447" i="2"/>
  <c r="C5447" i="2"/>
  <c r="D5446" i="2"/>
  <c r="C5446" i="2"/>
  <c r="D5445" i="2"/>
  <c r="C5445" i="2"/>
  <c r="D5444" i="2"/>
  <c r="C5444" i="2"/>
  <c r="D5443" i="2"/>
  <c r="C5443" i="2"/>
  <c r="D5442" i="2"/>
  <c r="C5442" i="2"/>
  <c r="D5441" i="2"/>
  <c r="C5441" i="2"/>
  <c r="D5440" i="2"/>
  <c r="C5440" i="2"/>
  <c r="D5439" i="2"/>
  <c r="C5439" i="2"/>
  <c r="D5438" i="2"/>
  <c r="C5438" i="2"/>
  <c r="D5437" i="2"/>
  <c r="C5437" i="2"/>
  <c r="D5436" i="2"/>
  <c r="C5436" i="2"/>
  <c r="D5435" i="2"/>
  <c r="C5435" i="2"/>
  <c r="D5434" i="2"/>
  <c r="C5434" i="2"/>
  <c r="D5433" i="2"/>
  <c r="C5433" i="2"/>
  <c r="D5432" i="2"/>
  <c r="C5432" i="2"/>
  <c r="D5431" i="2"/>
  <c r="C5431" i="2"/>
  <c r="D5430" i="2"/>
  <c r="C5430" i="2"/>
  <c r="D5429" i="2"/>
  <c r="C5429" i="2"/>
  <c r="D5428" i="2"/>
  <c r="C5428" i="2"/>
  <c r="D5427" i="2"/>
  <c r="C5427" i="2"/>
  <c r="D5426" i="2"/>
  <c r="C5426" i="2"/>
  <c r="D5425" i="2"/>
  <c r="C5425" i="2"/>
  <c r="D5424" i="2"/>
  <c r="C5424" i="2"/>
  <c r="D5423" i="2"/>
  <c r="C5423" i="2"/>
  <c r="D5422" i="2"/>
  <c r="C5422" i="2"/>
  <c r="D5421" i="2"/>
  <c r="C5421" i="2"/>
  <c r="D5420" i="2"/>
  <c r="C5420" i="2"/>
  <c r="D5419" i="2"/>
  <c r="C5419" i="2"/>
  <c r="D5418" i="2"/>
  <c r="C5418" i="2"/>
  <c r="D5417" i="2"/>
  <c r="C5417" i="2"/>
  <c r="D5416" i="2"/>
  <c r="C5416" i="2"/>
  <c r="D5415" i="2"/>
  <c r="C5415" i="2"/>
  <c r="F5414" i="2"/>
  <c r="D5414" i="2"/>
  <c r="C5414" i="2"/>
  <c r="D5413" i="2"/>
  <c r="C5413" i="2"/>
  <c r="D5412" i="2"/>
  <c r="C5412" i="2"/>
  <c r="D5411" i="2"/>
  <c r="C5411" i="2"/>
  <c r="D5410" i="2"/>
  <c r="C5410" i="2"/>
  <c r="D5409" i="2"/>
  <c r="C5409" i="2"/>
  <c r="D5408" i="2"/>
  <c r="C5408" i="2"/>
  <c r="D5407" i="2"/>
  <c r="C5407" i="2"/>
  <c r="D5406" i="2"/>
  <c r="C5406" i="2"/>
  <c r="D5405" i="2"/>
  <c r="C5405" i="2"/>
  <c r="D5404" i="2"/>
  <c r="C5404" i="2"/>
  <c r="D5403" i="2"/>
  <c r="C5403" i="2"/>
  <c r="D5402" i="2"/>
  <c r="C5402" i="2"/>
  <c r="D5401" i="2"/>
  <c r="C5401" i="2"/>
  <c r="D5400" i="2"/>
  <c r="C5400" i="2"/>
  <c r="D5399" i="2"/>
  <c r="C5399" i="2"/>
  <c r="D5398" i="2"/>
  <c r="C5398" i="2"/>
  <c r="D5397" i="2"/>
  <c r="C5397" i="2"/>
  <c r="D5396" i="2"/>
  <c r="C5396" i="2"/>
  <c r="D5395" i="2"/>
  <c r="C5395" i="2"/>
  <c r="D5394" i="2"/>
  <c r="C5394" i="2"/>
  <c r="D5393" i="2"/>
  <c r="C5393" i="2"/>
  <c r="D5392" i="2"/>
  <c r="C5392" i="2"/>
  <c r="D5391" i="2"/>
  <c r="C5391" i="2"/>
  <c r="D5390" i="2"/>
  <c r="C5390" i="2"/>
  <c r="D5389" i="2"/>
  <c r="C5389" i="2"/>
  <c r="D5388" i="2"/>
  <c r="C5388" i="2"/>
  <c r="D5387" i="2"/>
  <c r="C5387" i="2"/>
  <c r="D5386" i="2"/>
  <c r="C5386" i="2"/>
  <c r="D5385" i="2"/>
  <c r="C5385" i="2"/>
  <c r="D5384" i="2"/>
  <c r="C5384" i="2"/>
  <c r="D5383" i="2"/>
  <c r="C5383" i="2"/>
  <c r="D5382" i="2"/>
  <c r="C5382" i="2"/>
  <c r="D5381" i="2"/>
  <c r="C5381" i="2"/>
  <c r="D5380" i="2"/>
  <c r="C5380" i="2"/>
  <c r="D5379" i="2"/>
  <c r="C5379" i="2"/>
  <c r="D5378" i="2"/>
  <c r="C5378" i="2"/>
  <c r="D5377" i="2"/>
  <c r="C5377" i="2"/>
  <c r="D5376" i="2"/>
  <c r="C5376" i="2"/>
  <c r="D5375" i="2"/>
  <c r="C5375" i="2"/>
  <c r="D5374" i="2"/>
  <c r="C5374" i="2"/>
  <c r="D5373" i="2"/>
  <c r="C5373" i="2"/>
  <c r="D5372" i="2"/>
  <c r="C5372" i="2"/>
  <c r="D5371" i="2"/>
  <c r="C5371" i="2"/>
  <c r="D5370" i="2"/>
  <c r="C5370" i="2"/>
  <c r="D5369" i="2"/>
  <c r="C5369" i="2"/>
  <c r="D5368" i="2"/>
  <c r="C5368" i="2"/>
  <c r="D5367" i="2"/>
  <c r="C5367" i="2"/>
  <c r="D5366" i="2"/>
  <c r="C5366" i="2"/>
  <c r="D5365" i="2"/>
  <c r="C5365" i="2"/>
  <c r="D5364" i="2"/>
  <c r="C5364" i="2"/>
  <c r="D5363" i="2"/>
  <c r="C5363" i="2"/>
  <c r="D5362" i="2"/>
  <c r="C5362" i="2"/>
  <c r="D5361" i="2"/>
  <c r="C5361" i="2"/>
  <c r="D5360" i="2"/>
  <c r="C5360" i="2"/>
  <c r="D5359" i="2"/>
  <c r="C5359" i="2"/>
  <c r="D5358" i="2"/>
  <c r="C5358" i="2"/>
  <c r="D5357" i="2"/>
  <c r="C5357" i="2"/>
  <c r="D5356" i="2"/>
  <c r="C5356" i="2"/>
  <c r="D5355" i="2"/>
  <c r="C5355" i="2"/>
  <c r="D5354" i="2"/>
  <c r="C5354" i="2"/>
  <c r="D5353" i="2"/>
  <c r="C5353" i="2"/>
  <c r="D5352" i="2"/>
  <c r="C5352" i="2"/>
  <c r="D5351" i="2"/>
  <c r="C5351" i="2"/>
  <c r="D5350" i="2"/>
  <c r="C5350" i="2"/>
  <c r="D5349" i="2"/>
  <c r="C5349" i="2"/>
  <c r="D5348" i="2"/>
  <c r="C5348" i="2"/>
  <c r="D5347" i="2"/>
  <c r="C5347" i="2"/>
  <c r="D5346" i="2"/>
  <c r="C5346" i="2"/>
  <c r="D5345" i="2"/>
  <c r="C5345" i="2"/>
  <c r="D5344" i="2"/>
  <c r="C5344" i="2"/>
  <c r="D5343" i="2"/>
  <c r="C5343" i="2"/>
  <c r="D5342" i="2"/>
  <c r="C5342" i="2"/>
  <c r="D5341" i="2"/>
  <c r="C5341" i="2"/>
  <c r="D5340" i="2"/>
  <c r="C5340" i="2"/>
  <c r="D5339" i="2"/>
  <c r="C5339" i="2"/>
  <c r="D5338" i="2"/>
  <c r="C5338" i="2"/>
  <c r="D5337" i="2"/>
  <c r="C5337" i="2"/>
  <c r="D5336" i="2"/>
  <c r="C5336" i="2"/>
  <c r="D5335" i="2"/>
  <c r="C5335" i="2"/>
  <c r="D5334" i="2"/>
  <c r="C5334" i="2"/>
  <c r="D5333" i="2"/>
  <c r="C5333" i="2"/>
  <c r="D5332" i="2"/>
  <c r="C5332" i="2"/>
  <c r="D5331" i="2"/>
  <c r="C5331" i="2"/>
  <c r="D5330" i="2"/>
  <c r="C5330" i="2"/>
  <c r="D5329" i="2"/>
  <c r="C5329" i="2"/>
  <c r="D5328" i="2"/>
  <c r="C5328" i="2"/>
  <c r="D5327" i="2"/>
  <c r="C5327" i="2"/>
  <c r="D5326" i="2"/>
  <c r="C5326" i="2"/>
  <c r="D5325" i="2"/>
  <c r="C5325" i="2"/>
  <c r="D5324" i="2"/>
  <c r="C5324" i="2"/>
  <c r="D5323" i="2"/>
  <c r="C5323" i="2"/>
  <c r="D5322" i="2"/>
  <c r="C5322" i="2"/>
  <c r="D5321" i="2"/>
  <c r="C5321" i="2"/>
  <c r="D5320" i="2"/>
  <c r="C5320" i="2"/>
  <c r="D5319" i="2"/>
  <c r="C5319" i="2"/>
  <c r="D5318" i="2"/>
  <c r="C5318" i="2"/>
  <c r="D5317" i="2"/>
  <c r="C5317" i="2"/>
  <c r="D5316" i="2"/>
  <c r="C5316" i="2"/>
  <c r="D5315" i="2"/>
  <c r="C5315" i="2"/>
  <c r="D5314" i="2"/>
  <c r="C5314" i="2"/>
  <c r="D5313" i="2"/>
  <c r="C5313" i="2"/>
  <c r="D5312" i="2"/>
  <c r="C5312" i="2"/>
  <c r="D5311" i="2"/>
  <c r="C5311" i="2"/>
  <c r="D5310" i="2"/>
  <c r="C5310" i="2"/>
  <c r="D5309" i="2"/>
  <c r="C5309" i="2"/>
  <c r="D5308" i="2"/>
  <c r="C5308" i="2"/>
  <c r="D5307" i="2"/>
  <c r="C5307" i="2"/>
  <c r="D5306" i="2"/>
  <c r="C5306" i="2"/>
  <c r="D5305" i="2"/>
  <c r="C5305" i="2"/>
  <c r="D5304" i="2"/>
  <c r="C5304" i="2"/>
  <c r="D5303" i="2"/>
  <c r="C5303" i="2"/>
  <c r="D5302" i="2"/>
  <c r="C5302" i="2"/>
  <c r="D5301" i="2"/>
  <c r="C5301" i="2"/>
  <c r="D5300" i="2"/>
  <c r="C5300" i="2"/>
  <c r="D5299" i="2"/>
  <c r="C5299" i="2"/>
  <c r="D5298" i="2"/>
  <c r="C5298" i="2"/>
  <c r="D5297" i="2"/>
  <c r="C5297" i="2"/>
  <c r="D5296" i="2"/>
  <c r="C5296" i="2"/>
  <c r="D5295" i="2"/>
  <c r="C5295" i="2"/>
  <c r="D5294" i="2"/>
  <c r="C5294" i="2"/>
  <c r="D5293" i="2"/>
  <c r="C5293" i="2"/>
  <c r="D5292" i="2"/>
  <c r="C5292" i="2"/>
  <c r="D5291" i="2"/>
  <c r="C5291" i="2"/>
  <c r="D5290" i="2"/>
  <c r="C5290" i="2"/>
  <c r="D5289" i="2"/>
  <c r="C5289" i="2"/>
  <c r="D5288" i="2"/>
  <c r="C5288" i="2"/>
  <c r="D5287" i="2"/>
  <c r="C5287" i="2"/>
  <c r="D5286" i="2"/>
  <c r="C5286" i="2"/>
  <c r="D5285" i="2"/>
  <c r="C5285" i="2"/>
  <c r="D5284" i="2"/>
  <c r="C5284" i="2"/>
  <c r="D5283" i="2"/>
  <c r="C5283" i="2"/>
  <c r="D5282" i="2"/>
  <c r="C5282" i="2"/>
  <c r="D5281" i="2"/>
  <c r="C5281" i="2"/>
  <c r="D5280" i="2"/>
  <c r="C5280" i="2"/>
  <c r="D5279" i="2"/>
  <c r="C5279" i="2"/>
  <c r="D5278" i="2"/>
  <c r="C5278" i="2"/>
  <c r="D5277" i="2"/>
  <c r="C5277" i="2"/>
  <c r="D5276" i="2"/>
  <c r="C5276" i="2"/>
  <c r="D5275" i="2"/>
  <c r="C5275" i="2"/>
  <c r="D5274" i="2"/>
  <c r="C5274" i="2"/>
  <c r="D5273" i="2"/>
  <c r="C5273" i="2"/>
  <c r="D5272" i="2"/>
  <c r="C5272" i="2"/>
  <c r="D5271" i="2"/>
  <c r="C5271" i="2"/>
  <c r="D5270" i="2"/>
  <c r="C5270" i="2"/>
  <c r="D5269" i="2"/>
  <c r="C5269" i="2"/>
  <c r="D5268" i="2"/>
  <c r="C5268" i="2"/>
  <c r="D5267" i="2"/>
  <c r="C5267" i="2"/>
  <c r="D5266" i="2"/>
  <c r="C5266" i="2"/>
  <c r="D5265" i="2"/>
  <c r="C5265" i="2"/>
  <c r="D5264" i="2"/>
  <c r="C5264" i="2"/>
  <c r="D5263" i="2"/>
  <c r="C5263" i="2"/>
  <c r="D5262" i="2"/>
  <c r="C5262" i="2"/>
  <c r="D5261" i="2"/>
  <c r="C5261" i="2"/>
  <c r="D5260" i="2"/>
  <c r="C5260" i="2"/>
  <c r="D5259" i="2"/>
  <c r="C5259" i="2"/>
  <c r="D5258" i="2"/>
  <c r="C5258" i="2"/>
  <c r="D5257" i="2"/>
  <c r="C5257" i="2"/>
  <c r="D5256" i="2"/>
  <c r="C5256" i="2"/>
  <c r="D5255" i="2"/>
  <c r="C5255" i="2"/>
  <c r="D5254" i="2"/>
  <c r="C5254" i="2"/>
  <c r="D5253" i="2"/>
  <c r="C5253" i="2"/>
  <c r="D5252" i="2"/>
  <c r="C5252" i="2"/>
  <c r="D5251" i="2"/>
  <c r="C5251" i="2"/>
  <c r="D5250" i="2"/>
  <c r="C5250" i="2"/>
  <c r="D5249" i="2"/>
  <c r="C5249" i="2"/>
  <c r="D5248" i="2"/>
  <c r="C5248" i="2"/>
  <c r="D5247" i="2"/>
  <c r="C5247" i="2"/>
  <c r="D5246" i="2"/>
  <c r="C5246" i="2"/>
  <c r="D5245" i="2"/>
  <c r="C5245" i="2"/>
  <c r="D5244" i="2"/>
  <c r="C5244" i="2"/>
  <c r="D5243" i="2"/>
  <c r="C5243" i="2"/>
  <c r="D5242" i="2"/>
  <c r="C5242" i="2"/>
  <c r="D5241" i="2"/>
  <c r="C5241" i="2"/>
  <c r="D5240" i="2"/>
  <c r="C5240" i="2"/>
  <c r="D5239" i="2"/>
  <c r="C5239" i="2"/>
  <c r="D5238" i="2"/>
  <c r="C5238" i="2"/>
  <c r="D5237" i="2"/>
  <c r="C5237" i="2"/>
  <c r="D5236" i="2"/>
  <c r="C5236" i="2"/>
  <c r="D5235" i="2"/>
  <c r="C5235" i="2"/>
  <c r="D5234" i="2"/>
  <c r="C5234" i="2"/>
  <c r="D5233" i="2"/>
  <c r="C5233" i="2"/>
  <c r="D5232" i="2"/>
  <c r="C5232" i="2"/>
  <c r="D5231" i="2"/>
  <c r="C5231" i="2"/>
  <c r="D5230" i="2"/>
  <c r="C5230" i="2"/>
  <c r="D5229" i="2"/>
  <c r="C5229" i="2"/>
  <c r="D5228" i="2"/>
  <c r="C5228" i="2"/>
  <c r="D5227" i="2"/>
  <c r="C5227" i="2"/>
  <c r="D5226" i="2"/>
  <c r="C5226" i="2"/>
  <c r="D5225" i="2"/>
  <c r="C5225" i="2"/>
  <c r="D5224" i="2"/>
  <c r="C5224" i="2"/>
  <c r="D5223" i="2"/>
  <c r="C5223" i="2"/>
  <c r="D5222" i="2"/>
  <c r="C5222" i="2"/>
  <c r="D5221" i="2"/>
  <c r="C5221" i="2"/>
  <c r="D5220" i="2"/>
  <c r="C5220" i="2"/>
  <c r="D5219" i="2"/>
  <c r="C5219" i="2"/>
  <c r="D5218" i="2"/>
  <c r="C5218" i="2"/>
  <c r="D5217" i="2"/>
  <c r="C5217" i="2"/>
  <c r="D5216" i="2"/>
  <c r="C5216" i="2"/>
  <c r="D5215" i="2"/>
  <c r="C5215" i="2"/>
  <c r="D5214" i="2"/>
  <c r="C5214" i="2"/>
  <c r="D5213" i="2"/>
  <c r="C5213" i="2"/>
  <c r="D5212" i="2"/>
  <c r="C5212" i="2"/>
  <c r="D5211" i="2"/>
  <c r="C5211" i="2"/>
  <c r="D5210" i="2"/>
  <c r="C5210" i="2"/>
  <c r="D5209" i="2"/>
  <c r="C5209" i="2"/>
  <c r="D5208" i="2"/>
  <c r="C5208" i="2"/>
  <c r="D5207" i="2"/>
  <c r="C5207" i="2"/>
  <c r="D5206" i="2"/>
  <c r="C5206" i="2"/>
  <c r="D5205" i="2"/>
  <c r="C5205" i="2"/>
  <c r="D5204" i="2"/>
  <c r="C5204" i="2"/>
  <c r="D5203" i="2"/>
  <c r="C5203" i="2"/>
  <c r="D5202" i="2"/>
  <c r="C5202" i="2"/>
  <c r="D5201" i="2"/>
  <c r="C5201" i="2"/>
  <c r="D5200" i="2"/>
  <c r="C5200" i="2"/>
  <c r="D5199" i="2"/>
  <c r="C5199" i="2"/>
  <c r="D5198" i="2"/>
  <c r="C5198" i="2"/>
  <c r="D5197" i="2"/>
  <c r="C5197" i="2"/>
  <c r="D5196" i="2"/>
  <c r="C5196" i="2"/>
  <c r="D5195" i="2"/>
  <c r="C5195" i="2"/>
  <c r="D5194" i="2"/>
  <c r="C5194" i="2"/>
  <c r="D5193" i="2"/>
  <c r="C5193" i="2"/>
  <c r="D5192" i="2"/>
  <c r="C5192" i="2"/>
  <c r="D5191" i="2"/>
  <c r="C5191" i="2"/>
  <c r="D5190" i="2"/>
  <c r="C5190" i="2"/>
  <c r="D5189" i="2"/>
  <c r="C5189" i="2"/>
  <c r="D5188" i="2"/>
  <c r="C5188" i="2"/>
  <c r="D5187" i="2"/>
  <c r="C5187" i="2"/>
  <c r="D5186" i="2"/>
  <c r="C5186" i="2"/>
  <c r="D5185" i="2"/>
  <c r="C5185" i="2"/>
  <c r="D5184" i="2"/>
  <c r="C5184" i="2"/>
  <c r="D5183" i="2"/>
  <c r="C5183" i="2"/>
  <c r="D5182" i="2"/>
  <c r="C5182" i="2"/>
  <c r="D5181" i="2"/>
  <c r="C5181" i="2"/>
  <c r="D5180" i="2"/>
  <c r="C5180" i="2"/>
  <c r="D5179" i="2"/>
  <c r="C5179" i="2"/>
  <c r="D5178" i="2"/>
  <c r="C5178" i="2"/>
  <c r="D5177" i="2"/>
  <c r="C5177" i="2"/>
  <c r="D5176" i="2"/>
  <c r="C5176" i="2"/>
  <c r="D5175" i="2"/>
  <c r="C5175" i="2"/>
  <c r="D5174" i="2"/>
  <c r="C5174" i="2"/>
  <c r="D5173" i="2"/>
  <c r="C5173" i="2"/>
  <c r="D5172" i="2"/>
  <c r="C5172" i="2"/>
  <c r="D5171" i="2"/>
  <c r="C5171" i="2"/>
  <c r="D5170" i="2"/>
  <c r="C5170" i="2"/>
  <c r="D5169" i="2"/>
  <c r="C5169" i="2"/>
  <c r="D5168" i="2"/>
  <c r="C5168" i="2"/>
  <c r="D5167" i="2"/>
  <c r="C5167" i="2"/>
  <c r="D5166" i="2"/>
  <c r="C5166" i="2"/>
  <c r="D5165" i="2"/>
  <c r="C5165" i="2"/>
  <c r="D5164" i="2"/>
  <c r="C5164" i="2"/>
  <c r="D5163" i="2"/>
  <c r="C5163" i="2"/>
  <c r="D5162" i="2"/>
  <c r="C5162" i="2"/>
  <c r="D5161" i="2"/>
  <c r="C5161" i="2"/>
  <c r="F5160" i="2"/>
  <c r="D5160" i="2"/>
  <c r="C5160" i="2"/>
  <c r="D5159" i="2"/>
  <c r="C5159" i="2"/>
  <c r="D5158" i="2"/>
  <c r="C5158" i="2"/>
  <c r="D5157" i="2"/>
  <c r="C5157" i="2"/>
  <c r="D5156" i="2"/>
  <c r="C5156" i="2"/>
  <c r="D5155" i="2"/>
  <c r="C5155" i="2"/>
  <c r="D5154" i="2"/>
  <c r="C5154" i="2"/>
  <c r="D5153" i="2"/>
  <c r="C5153" i="2"/>
  <c r="D5152" i="2"/>
  <c r="C5152" i="2"/>
  <c r="D5151" i="2"/>
  <c r="C5151" i="2"/>
  <c r="D5150" i="2"/>
  <c r="C5150" i="2"/>
  <c r="D5149" i="2"/>
  <c r="C5149" i="2"/>
  <c r="D5148" i="2"/>
  <c r="C5148" i="2"/>
  <c r="D5147" i="2"/>
  <c r="C5147" i="2"/>
  <c r="D5146" i="2"/>
  <c r="C5146" i="2"/>
  <c r="D5145" i="2"/>
  <c r="C5145" i="2"/>
  <c r="D5144" i="2"/>
  <c r="C5144" i="2"/>
  <c r="D5143" i="2"/>
  <c r="C5143" i="2"/>
  <c r="D5142" i="2"/>
  <c r="C5142" i="2"/>
  <c r="D5141" i="2"/>
  <c r="C5141" i="2"/>
  <c r="D5140" i="2"/>
  <c r="C5140" i="2"/>
  <c r="D5139" i="2"/>
  <c r="C5139" i="2"/>
  <c r="D5138" i="2"/>
  <c r="C5138" i="2"/>
  <c r="D5137" i="2"/>
  <c r="C5137" i="2"/>
  <c r="D5136" i="2"/>
  <c r="C5136" i="2"/>
  <c r="D5135" i="2"/>
  <c r="C5135" i="2"/>
  <c r="D5134" i="2"/>
  <c r="C5134" i="2"/>
  <c r="D5133" i="2"/>
  <c r="C5133" i="2"/>
  <c r="D5132" i="2"/>
  <c r="C5132" i="2"/>
  <c r="D5131" i="2"/>
  <c r="C5131" i="2"/>
  <c r="D5130" i="2"/>
  <c r="C5130" i="2"/>
  <c r="D5129" i="2"/>
  <c r="C5129" i="2"/>
  <c r="D5128" i="2"/>
  <c r="C5128" i="2"/>
  <c r="D5127" i="2"/>
  <c r="C5127" i="2"/>
  <c r="D5126" i="2"/>
  <c r="C5126" i="2"/>
  <c r="D5125" i="2"/>
  <c r="C5125" i="2"/>
  <c r="D5124" i="2"/>
  <c r="C5124" i="2"/>
  <c r="D5123" i="2"/>
  <c r="C5123" i="2"/>
  <c r="D5122" i="2"/>
  <c r="C5122" i="2"/>
  <c r="D5121" i="2"/>
  <c r="C5121" i="2"/>
  <c r="D5120" i="2"/>
  <c r="C5120" i="2"/>
  <c r="D5119" i="2"/>
  <c r="C5119" i="2"/>
  <c r="D5118" i="2"/>
  <c r="C5118" i="2"/>
  <c r="D5117" i="2"/>
  <c r="C5117" i="2"/>
  <c r="D5116" i="2"/>
  <c r="C5116" i="2"/>
  <c r="D5115" i="2"/>
  <c r="C5115" i="2"/>
  <c r="D5114" i="2"/>
  <c r="C5114" i="2"/>
  <c r="D5113" i="2"/>
  <c r="C5113" i="2"/>
  <c r="D5112" i="2"/>
  <c r="C5112" i="2"/>
  <c r="D5111" i="2"/>
  <c r="C5111" i="2"/>
  <c r="D5110" i="2"/>
  <c r="C5110" i="2"/>
  <c r="D5109" i="2"/>
  <c r="C5109" i="2"/>
  <c r="D5108" i="2"/>
  <c r="C5108" i="2"/>
  <c r="D5107" i="2"/>
  <c r="C5107" i="2"/>
  <c r="D5106" i="2"/>
  <c r="C5106" i="2"/>
  <c r="D5105" i="2"/>
  <c r="C5105" i="2"/>
  <c r="D5104" i="2"/>
  <c r="C5104" i="2"/>
  <c r="D5103" i="2"/>
  <c r="C5103" i="2"/>
  <c r="D5102" i="2"/>
  <c r="C5102" i="2"/>
  <c r="D5101" i="2"/>
  <c r="C5101" i="2"/>
  <c r="D5100" i="2"/>
  <c r="C5100" i="2"/>
  <c r="D5099" i="2"/>
  <c r="C5099" i="2"/>
  <c r="D5098" i="2"/>
  <c r="C5098" i="2"/>
  <c r="D5097" i="2"/>
  <c r="C5097" i="2"/>
  <c r="D5096" i="2"/>
  <c r="C5096" i="2"/>
  <c r="D5095" i="2"/>
  <c r="C5095" i="2"/>
  <c r="D5094" i="2"/>
  <c r="C5094" i="2"/>
  <c r="D5093" i="2"/>
  <c r="C5093" i="2"/>
  <c r="D5092" i="2"/>
  <c r="C5092" i="2"/>
  <c r="D5091" i="2"/>
  <c r="C5091" i="2"/>
  <c r="D5090" i="2"/>
  <c r="C5090" i="2"/>
  <c r="D5089" i="2"/>
  <c r="C5089" i="2"/>
  <c r="D5088" i="2"/>
  <c r="C5088" i="2"/>
  <c r="D5087" i="2"/>
  <c r="C5087" i="2"/>
  <c r="D5086" i="2"/>
  <c r="C5086" i="2"/>
  <c r="D5085" i="2"/>
  <c r="C5085" i="2"/>
  <c r="D5084" i="2"/>
  <c r="C5084" i="2"/>
  <c r="D5083" i="2"/>
  <c r="C5083" i="2"/>
  <c r="D5082" i="2"/>
  <c r="C5082" i="2"/>
  <c r="D5081" i="2"/>
  <c r="C5081" i="2"/>
  <c r="D5080" i="2"/>
  <c r="C5080" i="2"/>
  <c r="D5079" i="2"/>
  <c r="C5079" i="2"/>
  <c r="D5078" i="2"/>
  <c r="C5078" i="2"/>
  <c r="D5077" i="2"/>
  <c r="C5077" i="2"/>
  <c r="D5076" i="2"/>
  <c r="C5076" i="2"/>
  <c r="D5075" i="2"/>
  <c r="C5075" i="2"/>
  <c r="D5074" i="2"/>
  <c r="C5074" i="2"/>
  <c r="D5073" i="2"/>
  <c r="C5073" i="2"/>
  <c r="D5072" i="2"/>
  <c r="C5072" i="2"/>
  <c r="D5071" i="2"/>
  <c r="C5071" i="2"/>
  <c r="D5070" i="2"/>
  <c r="C5070" i="2"/>
  <c r="D5069" i="2"/>
  <c r="C5069" i="2"/>
  <c r="D5068" i="2"/>
  <c r="C5068" i="2"/>
  <c r="D5067" i="2"/>
  <c r="C5067" i="2"/>
  <c r="D5066" i="2"/>
  <c r="C5066" i="2"/>
  <c r="D5065" i="2"/>
  <c r="C5065" i="2"/>
  <c r="D5064" i="2"/>
  <c r="C5064" i="2"/>
  <c r="D5063" i="2"/>
  <c r="C5063" i="2"/>
  <c r="D5062" i="2"/>
  <c r="C5062" i="2"/>
  <c r="D5061" i="2"/>
  <c r="C5061" i="2"/>
  <c r="D5060" i="2"/>
  <c r="C5060" i="2"/>
  <c r="D5059" i="2"/>
  <c r="C5059" i="2"/>
  <c r="D5058" i="2"/>
  <c r="C5058" i="2"/>
  <c r="D5057" i="2"/>
  <c r="C5057" i="2"/>
  <c r="D5056" i="2"/>
  <c r="C5056" i="2"/>
  <c r="D5055" i="2"/>
  <c r="C5055" i="2"/>
  <c r="D5054" i="2"/>
  <c r="C5054" i="2"/>
  <c r="D5053" i="2"/>
  <c r="C5053" i="2"/>
  <c r="D5052" i="2"/>
  <c r="C5052" i="2"/>
  <c r="D5051" i="2"/>
  <c r="C5051" i="2"/>
  <c r="D5050" i="2"/>
  <c r="C5050" i="2"/>
  <c r="D5049" i="2"/>
  <c r="C5049" i="2"/>
  <c r="D5048" i="2"/>
  <c r="C5048" i="2"/>
  <c r="D5047" i="2"/>
  <c r="C5047" i="2"/>
  <c r="D5046" i="2"/>
  <c r="C5046" i="2"/>
  <c r="D5045" i="2"/>
  <c r="C5045" i="2"/>
  <c r="D5044" i="2"/>
  <c r="C5044" i="2"/>
  <c r="D5043" i="2"/>
  <c r="C5043" i="2"/>
  <c r="D5042" i="2"/>
  <c r="C5042" i="2"/>
  <c r="D5041" i="2"/>
  <c r="C5041" i="2"/>
  <c r="D5040" i="2"/>
  <c r="C5040" i="2"/>
  <c r="D5039" i="2"/>
  <c r="C5039" i="2"/>
  <c r="D5038" i="2"/>
  <c r="C5038" i="2"/>
  <c r="D5037" i="2"/>
  <c r="C5037" i="2"/>
  <c r="D5036" i="2"/>
  <c r="C5036" i="2"/>
  <c r="D5035" i="2"/>
  <c r="C5035" i="2"/>
  <c r="D5034" i="2"/>
  <c r="C5034" i="2"/>
  <c r="D5033" i="2"/>
  <c r="C5033" i="2"/>
  <c r="D5032" i="2"/>
  <c r="C5032" i="2"/>
  <c r="D5031" i="2"/>
  <c r="C5031" i="2"/>
  <c r="D5030" i="2"/>
  <c r="C5030" i="2"/>
  <c r="D5029" i="2"/>
  <c r="C5029" i="2"/>
  <c r="D5028" i="2"/>
  <c r="C5028" i="2"/>
  <c r="D5027" i="2"/>
  <c r="C5027" i="2"/>
  <c r="D5026" i="2"/>
  <c r="C5026" i="2"/>
  <c r="D5025" i="2"/>
  <c r="C5025" i="2"/>
  <c r="D5024" i="2"/>
  <c r="C5024" i="2"/>
  <c r="D5023" i="2"/>
  <c r="C5023" i="2"/>
  <c r="D5022" i="2"/>
  <c r="C5022" i="2"/>
  <c r="D5021" i="2"/>
  <c r="C5021" i="2"/>
  <c r="D5020" i="2"/>
  <c r="C5020" i="2"/>
  <c r="D5019" i="2"/>
  <c r="C5019" i="2"/>
  <c r="D5018" i="2"/>
  <c r="C5018" i="2"/>
  <c r="D5017" i="2"/>
  <c r="C5017" i="2"/>
  <c r="D5016" i="2"/>
  <c r="C5016" i="2"/>
  <c r="D5015" i="2"/>
  <c r="C5015" i="2"/>
  <c r="D5014" i="2"/>
  <c r="C5014" i="2"/>
  <c r="D5013" i="2"/>
  <c r="C5013" i="2"/>
  <c r="D5012" i="2"/>
  <c r="C5012" i="2"/>
  <c r="D5011" i="2"/>
  <c r="C5011" i="2"/>
  <c r="D5010" i="2"/>
  <c r="C5010" i="2"/>
  <c r="D5009" i="2"/>
  <c r="C5009" i="2"/>
  <c r="D5008" i="2"/>
  <c r="C5008" i="2"/>
  <c r="D5007" i="2"/>
  <c r="C5007" i="2"/>
  <c r="D5006" i="2"/>
  <c r="C5006" i="2"/>
  <c r="D5005" i="2"/>
  <c r="C5005" i="2"/>
  <c r="D5004" i="2"/>
  <c r="C5004" i="2"/>
  <c r="D5003" i="2"/>
  <c r="C5003" i="2"/>
  <c r="D5002" i="2"/>
  <c r="C5002" i="2"/>
  <c r="D5001" i="2"/>
  <c r="C5001" i="2"/>
  <c r="D5000" i="2"/>
  <c r="C5000" i="2"/>
  <c r="D4999" i="2"/>
  <c r="C4999" i="2"/>
  <c r="D4998" i="2"/>
  <c r="C4998" i="2"/>
  <c r="D4997" i="2"/>
  <c r="C4997" i="2"/>
  <c r="D4996" i="2"/>
  <c r="C4996" i="2"/>
  <c r="D4995" i="2"/>
  <c r="C4995" i="2"/>
  <c r="D4994" i="2"/>
  <c r="C4994" i="2"/>
  <c r="D4993" i="2"/>
  <c r="C4993" i="2"/>
  <c r="D4992" i="2"/>
  <c r="C4992" i="2"/>
  <c r="D4991" i="2"/>
  <c r="C4991" i="2"/>
  <c r="D4990" i="2"/>
  <c r="C4990" i="2"/>
  <c r="D4989" i="2"/>
  <c r="C4989" i="2"/>
  <c r="D4988" i="2"/>
  <c r="C4988" i="2"/>
  <c r="D4987" i="2"/>
  <c r="C4987" i="2"/>
  <c r="D4986" i="2"/>
  <c r="C4986" i="2"/>
  <c r="D4985" i="2"/>
  <c r="C4985" i="2"/>
  <c r="D4984" i="2"/>
  <c r="C4984" i="2"/>
  <c r="D4983" i="2"/>
  <c r="C4983" i="2"/>
  <c r="D4982" i="2"/>
  <c r="C4982" i="2"/>
  <c r="D4981" i="2"/>
  <c r="C4981" i="2"/>
  <c r="D4980" i="2"/>
  <c r="C4980" i="2"/>
  <c r="D4979" i="2"/>
  <c r="C4979" i="2"/>
  <c r="D4978" i="2"/>
  <c r="C4978" i="2"/>
  <c r="D4977" i="2"/>
  <c r="C4977" i="2"/>
  <c r="D4976" i="2"/>
  <c r="C4976" i="2"/>
  <c r="D4975" i="2"/>
  <c r="C4975" i="2"/>
  <c r="D4974" i="2"/>
  <c r="C4974" i="2"/>
  <c r="D4973" i="2"/>
  <c r="C4973" i="2"/>
  <c r="D4972" i="2"/>
  <c r="C4972" i="2"/>
  <c r="D4971" i="2"/>
  <c r="C4971" i="2"/>
  <c r="D4970" i="2"/>
  <c r="C4970" i="2"/>
  <c r="D4969" i="2"/>
  <c r="C4969" i="2"/>
  <c r="D4968" i="2"/>
  <c r="C4968" i="2"/>
  <c r="D4967" i="2"/>
  <c r="C4967" i="2"/>
  <c r="D4966" i="2"/>
  <c r="C4966" i="2"/>
  <c r="D4965" i="2"/>
  <c r="C4965" i="2"/>
  <c r="D4964" i="2"/>
  <c r="C4964" i="2"/>
  <c r="D4963" i="2"/>
  <c r="C4963" i="2"/>
  <c r="D4962" i="2"/>
  <c r="C4962" i="2"/>
  <c r="D4961" i="2"/>
  <c r="C4961" i="2"/>
  <c r="D4960" i="2"/>
  <c r="C4960" i="2"/>
  <c r="D4959" i="2"/>
  <c r="C4959" i="2"/>
  <c r="D4958" i="2"/>
  <c r="C4958" i="2"/>
  <c r="D4957" i="2"/>
  <c r="C4957" i="2"/>
  <c r="D4956" i="2"/>
  <c r="C4956" i="2"/>
  <c r="D4955" i="2"/>
  <c r="C4955" i="2"/>
  <c r="D4954" i="2"/>
  <c r="C4954" i="2"/>
  <c r="D4953" i="2"/>
  <c r="C4953" i="2"/>
  <c r="D4952" i="2"/>
  <c r="C4952" i="2"/>
  <c r="D4951" i="2"/>
  <c r="C4951" i="2"/>
  <c r="D4950" i="2"/>
  <c r="C4950" i="2"/>
  <c r="D4949" i="2"/>
  <c r="C4949" i="2"/>
  <c r="D4948" i="2"/>
  <c r="C4948" i="2"/>
  <c r="D4947" i="2"/>
  <c r="C4947" i="2"/>
  <c r="D4946" i="2"/>
  <c r="C4946" i="2"/>
  <c r="D4945" i="2"/>
  <c r="C4945" i="2"/>
  <c r="D4944" i="2"/>
  <c r="C4944" i="2"/>
  <c r="D4943" i="2"/>
  <c r="C4943" i="2"/>
  <c r="D4942" i="2"/>
  <c r="C4942" i="2"/>
  <c r="D4941" i="2"/>
  <c r="C4941" i="2"/>
  <c r="D4940" i="2"/>
  <c r="C4940" i="2"/>
  <c r="D4939" i="2"/>
  <c r="C4939" i="2"/>
  <c r="D4938" i="2"/>
  <c r="C4938" i="2"/>
  <c r="D4937" i="2"/>
  <c r="C4937" i="2"/>
  <c r="D4936" i="2"/>
  <c r="C4936" i="2"/>
  <c r="D4935" i="2"/>
  <c r="C4935" i="2"/>
  <c r="D4934" i="2"/>
  <c r="C4934" i="2"/>
  <c r="D4933" i="2"/>
  <c r="C4933" i="2"/>
  <c r="D4932" i="2"/>
  <c r="C4932" i="2"/>
  <c r="D4931" i="2"/>
  <c r="C4931" i="2"/>
  <c r="D4930" i="2"/>
  <c r="C4930" i="2"/>
  <c r="D4929" i="2"/>
  <c r="C4929" i="2"/>
  <c r="D4928" i="2"/>
  <c r="C4928" i="2"/>
  <c r="D4927" i="2"/>
  <c r="C4927" i="2"/>
  <c r="D4926" i="2"/>
  <c r="C4926" i="2"/>
  <c r="D4925" i="2"/>
  <c r="C4925" i="2"/>
  <c r="D4924" i="2"/>
  <c r="C4924" i="2"/>
  <c r="D4923" i="2"/>
  <c r="C4923" i="2"/>
  <c r="D4922" i="2"/>
  <c r="C4922" i="2"/>
  <c r="D4921" i="2"/>
  <c r="C4921" i="2"/>
  <c r="D4920" i="2"/>
  <c r="C4920" i="2"/>
  <c r="D4919" i="2"/>
  <c r="C4919" i="2"/>
  <c r="D4918" i="2"/>
  <c r="C4918" i="2"/>
  <c r="D4917" i="2"/>
  <c r="C4917" i="2"/>
  <c r="D4916" i="2"/>
  <c r="C4916" i="2"/>
  <c r="D4915" i="2"/>
  <c r="C4915" i="2"/>
  <c r="D4914" i="2"/>
  <c r="C4914" i="2"/>
  <c r="D4913" i="2"/>
  <c r="C4913" i="2"/>
  <c r="D4912" i="2"/>
  <c r="C4912" i="2"/>
  <c r="D4911" i="2"/>
  <c r="C4911" i="2"/>
  <c r="D4910" i="2"/>
  <c r="C4910" i="2"/>
  <c r="F4909" i="2"/>
  <c r="D4909" i="2"/>
  <c r="C4909" i="2"/>
  <c r="D4908" i="2"/>
  <c r="C4908" i="2"/>
  <c r="D4907" i="2"/>
  <c r="C4907" i="2"/>
  <c r="D4906" i="2"/>
  <c r="C4906" i="2"/>
  <c r="D4905" i="2"/>
  <c r="C4905" i="2"/>
  <c r="D4904" i="2"/>
  <c r="C4904" i="2"/>
  <c r="D4903" i="2"/>
  <c r="C4903" i="2"/>
  <c r="D4902" i="2"/>
  <c r="C4902" i="2"/>
  <c r="D4901" i="2"/>
  <c r="C4901" i="2"/>
  <c r="D4900" i="2"/>
  <c r="C4900" i="2"/>
  <c r="D4899" i="2"/>
  <c r="C4899" i="2"/>
  <c r="D4898" i="2"/>
  <c r="C4898" i="2"/>
  <c r="D4897" i="2"/>
  <c r="C4897" i="2"/>
  <c r="D4896" i="2"/>
  <c r="C4896" i="2"/>
  <c r="D4895" i="2"/>
  <c r="C4895" i="2"/>
  <c r="D4894" i="2"/>
  <c r="C4894" i="2"/>
  <c r="D4893" i="2"/>
  <c r="C4893" i="2"/>
  <c r="D4892" i="2"/>
  <c r="C4892" i="2"/>
  <c r="D4891" i="2"/>
  <c r="C4891" i="2"/>
  <c r="D4890" i="2"/>
  <c r="C4890" i="2"/>
  <c r="D4889" i="2"/>
  <c r="C4889" i="2"/>
  <c r="D4888" i="2"/>
  <c r="C4888" i="2"/>
  <c r="D4887" i="2"/>
  <c r="C4887" i="2"/>
  <c r="D4886" i="2"/>
  <c r="C4886" i="2"/>
  <c r="D4885" i="2"/>
  <c r="C4885" i="2"/>
  <c r="D4884" i="2"/>
  <c r="C4884" i="2"/>
  <c r="D4883" i="2"/>
  <c r="C4883" i="2"/>
  <c r="D4882" i="2"/>
  <c r="C4882" i="2"/>
  <c r="D4881" i="2"/>
  <c r="C4881" i="2"/>
  <c r="D4880" i="2"/>
  <c r="C4880" i="2"/>
  <c r="D4879" i="2"/>
  <c r="C4879" i="2"/>
  <c r="D4878" i="2"/>
  <c r="C4878" i="2"/>
  <c r="D4877" i="2"/>
  <c r="C4877" i="2"/>
  <c r="D4876" i="2"/>
  <c r="C4876" i="2"/>
  <c r="D4875" i="2"/>
  <c r="C4875" i="2"/>
  <c r="D4874" i="2"/>
  <c r="C4874" i="2"/>
  <c r="D4873" i="2"/>
  <c r="C4873" i="2"/>
  <c r="D4872" i="2"/>
  <c r="C4872" i="2"/>
  <c r="D4871" i="2"/>
  <c r="C4871" i="2"/>
  <c r="D4870" i="2"/>
  <c r="C4870" i="2"/>
  <c r="D4869" i="2"/>
  <c r="C4869" i="2"/>
  <c r="D4868" i="2"/>
  <c r="C4868" i="2"/>
  <c r="D4867" i="2"/>
  <c r="C4867" i="2"/>
  <c r="D4866" i="2"/>
  <c r="C4866" i="2"/>
  <c r="D4865" i="2"/>
  <c r="C4865" i="2"/>
  <c r="D4864" i="2"/>
  <c r="C4864" i="2"/>
  <c r="D4863" i="2"/>
  <c r="C4863" i="2"/>
  <c r="D4862" i="2"/>
  <c r="C4862" i="2"/>
  <c r="D4861" i="2"/>
  <c r="C4861" i="2"/>
  <c r="D4860" i="2"/>
  <c r="C4860" i="2"/>
  <c r="D4859" i="2"/>
  <c r="C4859" i="2"/>
  <c r="D4858" i="2"/>
  <c r="C4858" i="2"/>
  <c r="D4857" i="2"/>
  <c r="C4857" i="2"/>
  <c r="D4856" i="2"/>
  <c r="C4856" i="2"/>
  <c r="D4855" i="2"/>
  <c r="C4855" i="2"/>
  <c r="D4854" i="2"/>
  <c r="C4854" i="2"/>
  <c r="D4853" i="2"/>
  <c r="C4853" i="2"/>
  <c r="D4852" i="2"/>
  <c r="C4852" i="2"/>
  <c r="D4851" i="2"/>
  <c r="C4851" i="2"/>
  <c r="D4850" i="2"/>
  <c r="C4850" i="2"/>
  <c r="D4849" i="2"/>
  <c r="C4849" i="2"/>
  <c r="D4848" i="2"/>
  <c r="C4848" i="2"/>
  <c r="D4847" i="2"/>
  <c r="C4847" i="2"/>
  <c r="D4846" i="2"/>
  <c r="C4846" i="2"/>
  <c r="D4845" i="2"/>
  <c r="C4845" i="2"/>
  <c r="D4844" i="2"/>
  <c r="C4844" i="2"/>
  <c r="D4843" i="2"/>
  <c r="C4843" i="2"/>
  <c r="D4842" i="2"/>
  <c r="C4842" i="2"/>
  <c r="D4841" i="2"/>
  <c r="C4841" i="2"/>
  <c r="D4840" i="2"/>
  <c r="C4840" i="2"/>
  <c r="D4839" i="2"/>
  <c r="C4839" i="2"/>
  <c r="D4838" i="2"/>
  <c r="C4838" i="2"/>
  <c r="D4837" i="2"/>
  <c r="C4837" i="2"/>
  <c r="D4836" i="2"/>
  <c r="C4836" i="2"/>
  <c r="D4835" i="2"/>
  <c r="C4835" i="2"/>
  <c r="D4834" i="2"/>
  <c r="C4834" i="2"/>
  <c r="D4833" i="2"/>
  <c r="C4833" i="2"/>
  <c r="D4832" i="2"/>
  <c r="C4832" i="2"/>
  <c r="D4831" i="2"/>
  <c r="C4831" i="2"/>
  <c r="D4830" i="2"/>
  <c r="C4830" i="2"/>
  <c r="D4829" i="2"/>
  <c r="C4829" i="2"/>
  <c r="D4828" i="2"/>
  <c r="C4828" i="2"/>
  <c r="D4827" i="2"/>
  <c r="C4827" i="2"/>
  <c r="D4826" i="2"/>
  <c r="C4826" i="2"/>
  <c r="D4825" i="2"/>
  <c r="C4825" i="2"/>
  <c r="D4824" i="2"/>
  <c r="C4824" i="2"/>
  <c r="D4823" i="2"/>
  <c r="C4823" i="2"/>
  <c r="D4822" i="2"/>
  <c r="C4822" i="2"/>
  <c r="D4821" i="2"/>
  <c r="C4821" i="2"/>
  <c r="D4820" i="2"/>
  <c r="C4820" i="2"/>
  <c r="D4819" i="2"/>
  <c r="C4819" i="2"/>
  <c r="D4818" i="2"/>
  <c r="C4818" i="2"/>
  <c r="D4817" i="2"/>
  <c r="C4817" i="2"/>
  <c r="D4816" i="2"/>
  <c r="C4816" i="2"/>
  <c r="D4815" i="2"/>
  <c r="C4815" i="2"/>
  <c r="D4814" i="2"/>
  <c r="C4814" i="2"/>
  <c r="D4813" i="2"/>
  <c r="C4813" i="2"/>
  <c r="D4812" i="2"/>
  <c r="C4812" i="2"/>
  <c r="D4811" i="2"/>
  <c r="C4811" i="2"/>
  <c r="D4810" i="2"/>
  <c r="C4810" i="2"/>
  <c r="D4809" i="2"/>
  <c r="C4809" i="2"/>
  <c r="D4808" i="2"/>
  <c r="C4808" i="2"/>
  <c r="D4807" i="2"/>
  <c r="C4807" i="2"/>
  <c r="D4806" i="2"/>
  <c r="C4806" i="2"/>
  <c r="D4805" i="2"/>
  <c r="C4805" i="2"/>
  <c r="D4804" i="2"/>
  <c r="C4804" i="2"/>
  <c r="D4803" i="2"/>
  <c r="C4803" i="2"/>
  <c r="D4802" i="2"/>
  <c r="C4802" i="2"/>
  <c r="D4801" i="2"/>
  <c r="C4801" i="2"/>
  <c r="D4800" i="2"/>
  <c r="C4800" i="2"/>
  <c r="D4799" i="2"/>
  <c r="C4799" i="2"/>
  <c r="D4798" i="2"/>
  <c r="C4798" i="2"/>
  <c r="D4797" i="2"/>
  <c r="C4797" i="2"/>
  <c r="D4796" i="2"/>
  <c r="C4796" i="2"/>
  <c r="D4795" i="2"/>
  <c r="C4795" i="2"/>
  <c r="D4794" i="2"/>
  <c r="C4794" i="2"/>
  <c r="D4793" i="2"/>
  <c r="C4793" i="2"/>
  <c r="D4792" i="2"/>
  <c r="C4792" i="2"/>
  <c r="D4791" i="2"/>
  <c r="C4791" i="2"/>
  <c r="D4790" i="2"/>
  <c r="C4790" i="2"/>
  <c r="D4789" i="2"/>
  <c r="C4789" i="2"/>
  <c r="D4788" i="2"/>
  <c r="C4788" i="2"/>
  <c r="D4787" i="2"/>
  <c r="C4787" i="2"/>
  <c r="D4786" i="2"/>
  <c r="C4786" i="2"/>
  <c r="D4785" i="2"/>
  <c r="C4785" i="2"/>
  <c r="D4784" i="2"/>
  <c r="C4784" i="2"/>
  <c r="D4783" i="2"/>
  <c r="C4783" i="2"/>
  <c r="D4782" i="2"/>
  <c r="C4782" i="2"/>
  <c r="D4781" i="2"/>
  <c r="C4781" i="2"/>
  <c r="D4780" i="2"/>
  <c r="C4780" i="2"/>
  <c r="D4779" i="2"/>
  <c r="C4779" i="2"/>
  <c r="D4778" i="2"/>
  <c r="C4778" i="2"/>
  <c r="D4777" i="2"/>
  <c r="C4777" i="2"/>
  <c r="D4776" i="2"/>
  <c r="C4776" i="2"/>
  <c r="D4775" i="2"/>
  <c r="C4775" i="2"/>
  <c r="D4774" i="2"/>
  <c r="C4774" i="2"/>
  <c r="D4773" i="2"/>
  <c r="C4773" i="2"/>
  <c r="D4772" i="2"/>
  <c r="C4772" i="2"/>
  <c r="D4771" i="2"/>
  <c r="C4771" i="2"/>
  <c r="D4770" i="2"/>
  <c r="C4770" i="2"/>
  <c r="D4769" i="2"/>
  <c r="C4769" i="2"/>
  <c r="D4768" i="2"/>
  <c r="C4768" i="2"/>
  <c r="D4767" i="2"/>
  <c r="C4767" i="2"/>
  <c r="D4766" i="2"/>
  <c r="C4766" i="2"/>
  <c r="D4765" i="2"/>
  <c r="C4765" i="2"/>
  <c r="D4764" i="2"/>
  <c r="C4764" i="2"/>
  <c r="D4763" i="2"/>
  <c r="C4763" i="2"/>
  <c r="D4762" i="2"/>
  <c r="C4762" i="2"/>
  <c r="D4761" i="2"/>
  <c r="C4761" i="2"/>
  <c r="D4760" i="2"/>
  <c r="C4760" i="2"/>
  <c r="D4759" i="2"/>
  <c r="C4759" i="2"/>
  <c r="D4758" i="2"/>
  <c r="C4758" i="2"/>
  <c r="D4757" i="2"/>
  <c r="C4757" i="2"/>
  <c r="D4756" i="2"/>
  <c r="C4756" i="2"/>
  <c r="D4755" i="2"/>
  <c r="C4755" i="2"/>
  <c r="D4754" i="2"/>
  <c r="C4754" i="2"/>
  <c r="D4753" i="2"/>
  <c r="C4753" i="2"/>
  <c r="D4752" i="2"/>
  <c r="C4752" i="2"/>
  <c r="D4751" i="2"/>
  <c r="C4751" i="2"/>
  <c r="D4750" i="2"/>
  <c r="C4750" i="2"/>
  <c r="D4749" i="2"/>
  <c r="C4749" i="2"/>
  <c r="D4748" i="2"/>
  <c r="C4748" i="2"/>
  <c r="D4747" i="2"/>
  <c r="C4747" i="2"/>
  <c r="D4746" i="2"/>
  <c r="C4746" i="2"/>
  <c r="D4745" i="2"/>
  <c r="C4745" i="2"/>
  <c r="D4744" i="2"/>
  <c r="C4744" i="2"/>
  <c r="D4743" i="2"/>
  <c r="C4743" i="2"/>
  <c r="D4742" i="2"/>
  <c r="C4742" i="2"/>
  <c r="D4741" i="2"/>
  <c r="C4741" i="2"/>
  <c r="D4740" i="2"/>
  <c r="C4740" i="2"/>
  <c r="D4739" i="2"/>
  <c r="C4739" i="2"/>
  <c r="D4738" i="2"/>
  <c r="C4738" i="2"/>
  <c r="D4737" i="2"/>
  <c r="C4737" i="2"/>
  <c r="D4736" i="2"/>
  <c r="C4736" i="2"/>
  <c r="D4735" i="2"/>
  <c r="C4735" i="2"/>
  <c r="D4734" i="2"/>
  <c r="C4734" i="2"/>
  <c r="D4733" i="2"/>
  <c r="C4733" i="2"/>
  <c r="D4732" i="2"/>
  <c r="C4732" i="2"/>
  <c r="D4731" i="2"/>
  <c r="C4731" i="2"/>
  <c r="D4730" i="2"/>
  <c r="C4730" i="2"/>
  <c r="D4729" i="2"/>
  <c r="C4729" i="2"/>
  <c r="D4728" i="2"/>
  <c r="C4728" i="2"/>
  <c r="D4727" i="2"/>
  <c r="C4727" i="2"/>
  <c r="D4726" i="2"/>
  <c r="C4726" i="2"/>
  <c r="D4725" i="2"/>
  <c r="C4725" i="2"/>
  <c r="D4724" i="2"/>
  <c r="C4724" i="2"/>
  <c r="D4723" i="2"/>
  <c r="C4723" i="2"/>
  <c r="D4722" i="2"/>
  <c r="C4722" i="2"/>
  <c r="D4721" i="2"/>
  <c r="C4721" i="2"/>
  <c r="D4720" i="2"/>
  <c r="C4720" i="2"/>
  <c r="D4719" i="2"/>
  <c r="C4719" i="2"/>
  <c r="D4718" i="2"/>
  <c r="C4718" i="2"/>
  <c r="D4717" i="2"/>
  <c r="C4717" i="2"/>
  <c r="D4716" i="2"/>
  <c r="C4716" i="2"/>
  <c r="D4715" i="2"/>
  <c r="C4715" i="2"/>
  <c r="D4714" i="2"/>
  <c r="C4714" i="2"/>
  <c r="D4713" i="2"/>
  <c r="C4713" i="2"/>
  <c r="D4712" i="2"/>
  <c r="C4712" i="2"/>
  <c r="D4711" i="2"/>
  <c r="C4711" i="2"/>
  <c r="D4710" i="2"/>
  <c r="C4710" i="2"/>
  <c r="D4709" i="2"/>
  <c r="C4709" i="2"/>
  <c r="D4708" i="2"/>
  <c r="C4708" i="2"/>
  <c r="D4707" i="2"/>
  <c r="C4707" i="2"/>
  <c r="D4706" i="2"/>
  <c r="C4706" i="2"/>
  <c r="D4705" i="2"/>
  <c r="C4705" i="2"/>
  <c r="D4704" i="2"/>
  <c r="C4704" i="2"/>
  <c r="D4703" i="2"/>
  <c r="C4703" i="2"/>
  <c r="D4702" i="2"/>
  <c r="C4702" i="2"/>
  <c r="D4701" i="2"/>
  <c r="C4701" i="2"/>
  <c r="D4700" i="2"/>
  <c r="C4700" i="2"/>
  <c r="D4699" i="2"/>
  <c r="C4699" i="2"/>
  <c r="D4698" i="2"/>
  <c r="C4698" i="2"/>
  <c r="D4697" i="2"/>
  <c r="C4697" i="2"/>
  <c r="D4696" i="2"/>
  <c r="C4696" i="2"/>
  <c r="D4695" i="2"/>
  <c r="C4695" i="2"/>
  <c r="D4694" i="2"/>
  <c r="C4694" i="2"/>
  <c r="D4693" i="2"/>
  <c r="C4693" i="2"/>
  <c r="D4692" i="2"/>
  <c r="C4692" i="2"/>
  <c r="D4691" i="2"/>
  <c r="C4691" i="2"/>
  <c r="D4690" i="2"/>
  <c r="C4690" i="2"/>
  <c r="D4689" i="2"/>
  <c r="C4689" i="2"/>
  <c r="D4688" i="2"/>
  <c r="C4688" i="2"/>
  <c r="D4687" i="2"/>
  <c r="C4687" i="2"/>
  <c r="D4686" i="2"/>
  <c r="C4686" i="2"/>
  <c r="D4685" i="2"/>
  <c r="C4685" i="2"/>
  <c r="D4684" i="2"/>
  <c r="C4684" i="2"/>
  <c r="D4683" i="2"/>
  <c r="C4683" i="2"/>
  <c r="D4682" i="2"/>
  <c r="C4682" i="2"/>
  <c r="D4681" i="2"/>
  <c r="C4681" i="2"/>
  <c r="D4680" i="2"/>
  <c r="C4680" i="2"/>
  <c r="D4679" i="2"/>
  <c r="C4679" i="2"/>
  <c r="D4678" i="2"/>
  <c r="C4678" i="2"/>
  <c r="D4677" i="2"/>
  <c r="C4677" i="2"/>
  <c r="D4676" i="2"/>
  <c r="C4676" i="2"/>
  <c r="D4675" i="2"/>
  <c r="C4675" i="2"/>
  <c r="D4674" i="2"/>
  <c r="C4674" i="2"/>
  <c r="D4673" i="2"/>
  <c r="C4673" i="2"/>
  <c r="D4672" i="2"/>
  <c r="C4672" i="2"/>
  <c r="D4671" i="2"/>
  <c r="C4671" i="2"/>
  <c r="D4670" i="2"/>
  <c r="C4670" i="2"/>
  <c r="D4669" i="2"/>
  <c r="C4669" i="2"/>
  <c r="D4668" i="2"/>
  <c r="C4668" i="2"/>
  <c r="D4667" i="2"/>
  <c r="C4667" i="2"/>
  <c r="D4666" i="2"/>
  <c r="C4666" i="2"/>
  <c r="D4665" i="2"/>
  <c r="C4665" i="2"/>
  <c r="D4664" i="2"/>
  <c r="C4664" i="2"/>
  <c r="D4663" i="2"/>
  <c r="C4663" i="2"/>
  <c r="D4662" i="2"/>
  <c r="C4662" i="2"/>
  <c r="F4661" i="2"/>
  <c r="D4661" i="2"/>
  <c r="C4661" i="2"/>
  <c r="D4660" i="2"/>
  <c r="C4660" i="2"/>
  <c r="D4659" i="2"/>
  <c r="C4659" i="2"/>
  <c r="D4658" i="2"/>
  <c r="C4658" i="2"/>
  <c r="D4657" i="2"/>
  <c r="C4657" i="2"/>
  <c r="D4656" i="2"/>
  <c r="C4656" i="2"/>
  <c r="D4655" i="2"/>
  <c r="C4655" i="2"/>
  <c r="D4654" i="2"/>
  <c r="C4654" i="2"/>
  <c r="D4653" i="2"/>
  <c r="C4653" i="2"/>
  <c r="D4652" i="2"/>
  <c r="C4652" i="2"/>
  <c r="D4651" i="2"/>
  <c r="C4651" i="2"/>
  <c r="D4650" i="2"/>
  <c r="C4650" i="2"/>
  <c r="D4649" i="2"/>
  <c r="C4649" i="2"/>
  <c r="D4648" i="2"/>
  <c r="C4648" i="2"/>
  <c r="D4647" i="2"/>
  <c r="C4647" i="2"/>
  <c r="D4646" i="2"/>
  <c r="C4646" i="2"/>
  <c r="D4645" i="2"/>
  <c r="C4645" i="2"/>
  <c r="D4644" i="2"/>
  <c r="C4644" i="2"/>
  <c r="D4643" i="2"/>
  <c r="C4643" i="2"/>
  <c r="D4642" i="2"/>
  <c r="C4642" i="2"/>
  <c r="D4641" i="2"/>
  <c r="C4641" i="2"/>
  <c r="D4640" i="2"/>
  <c r="C4640" i="2"/>
  <c r="D4639" i="2"/>
  <c r="C4639" i="2"/>
  <c r="D4638" i="2"/>
  <c r="C4638" i="2"/>
  <c r="D4637" i="2"/>
  <c r="C4637" i="2"/>
  <c r="D4636" i="2"/>
  <c r="C4636" i="2"/>
  <c r="D4635" i="2"/>
  <c r="C4635" i="2"/>
  <c r="D4634" i="2"/>
  <c r="C4634" i="2"/>
  <c r="D4633" i="2"/>
  <c r="C4633" i="2"/>
  <c r="D4632" i="2"/>
  <c r="C4632" i="2"/>
  <c r="D4631" i="2"/>
  <c r="C4631" i="2"/>
  <c r="D4630" i="2"/>
  <c r="C4630" i="2"/>
  <c r="D4629" i="2"/>
  <c r="C4629" i="2"/>
  <c r="D4628" i="2"/>
  <c r="C4628" i="2"/>
  <c r="D4627" i="2"/>
  <c r="C4627" i="2"/>
  <c r="D4626" i="2"/>
  <c r="C4626" i="2"/>
  <c r="D4625" i="2"/>
  <c r="C4625" i="2"/>
  <c r="D4624" i="2"/>
  <c r="C4624" i="2"/>
  <c r="D4623" i="2"/>
  <c r="C4623" i="2"/>
  <c r="D4622" i="2"/>
  <c r="C4622" i="2"/>
  <c r="D4621" i="2"/>
  <c r="C4621" i="2"/>
  <c r="D4620" i="2"/>
  <c r="C4620" i="2"/>
  <c r="D4619" i="2"/>
  <c r="C4619" i="2"/>
  <c r="D4618" i="2"/>
  <c r="C4618" i="2"/>
  <c r="D4617" i="2"/>
  <c r="C4617" i="2"/>
  <c r="D4616" i="2"/>
  <c r="C4616" i="2"/>
  <c r="D4615" i="2"/>
  <c r="C4615" i="2"/>
  <c r="D4614" i="2"/>
  <c r="C4614" i="2"/>
  <c r="D4613" i="2"/>
  <c r="C4613" i="2"/>
  <c r="D4612" i="2"/>
  <c r="C4612" i="2"/>
  <c r="D4611" i="2"/>
  <c r="C4611" i="2"/>
  <c r="D4610" i="2"/>
  <c r="C4610" i="2"/>
  <c r="D4609" i="2"/>
  <c r="C4609" i="2"/>
  <c r="D4608" i="2"/>
  <c r="C4608" i="2"/>
  <c r="D4607" i="2"/>
  <c r="C4607" i="2"/>
  <c r="D4606" i="2"/>
  <c r="C4606" i="2"/>
  <c r="D4605" i="2"/>
  <c r="C4605" i="2"/>
  <c r="D4604" i="2"/>
  <c r="C4604" i="2"/>
  <c r="D4603" i="2"/>
  <c r="C4603" i="2"/>
  <c r="D4602" i="2"/>
  <c r="C4602" i="2"/>
  <c r="D4601" i="2"/>
  <c r="C4601" i="2"/>
  <c r="D4600" i="2"/>
  <c r="C4600" i="2"/>
  <c r="D4599" i="2"/>
  <c r="C4599" i="2"/>
  <c r="D4598" i="2"/>
  <c r="C4598" i="2"/>
  <c r="D4597" i="2"/>
  <c r="C4597" i="2"/>
  <c r="D4596" i="2"/>
  <c r="C4596" i="2"/>
  <c r="D4595" i="2"/>
  <c r="C4595" i="2"/>
  <c r="D4594" i="2"/>
  <c r="C4594" i="2"/>
  <c r="D4593" i="2"/>
  <c r="C4593" i="2"/>
  <c r="D4592" i="2"/>
  <c r="C4592" i="2"/>
  <c r="D4591" i="2"/>
  <c r="C4591" i="2"/>
  <c r="D4590" i="2"/>
  <c r="C4590" i="2"/>
  <c r="D4589" i="2"/>
  <c r="C4589" i="2"/>
  <c r="D4588" i="2"/>
  <c r="C4588" i="2"/>
  <c r="D4587" i="2"/>
  <c r="C4587" i="2"/>
  <c r="D4586" i="2"/>
  <c r="C4586" i="2"/>
  <c r="D4585" i="2"/>
  <c r="C4585" i="2"/>
  <c r="D4584" i="2"/>
  <c r="C4584" i="2"/>
  <c r="D4583" i="2"/>
  <c r="C4583" i="2"/>
  <c r="D4582" i="2"/>
  <c r="C4582" i="2"/>
  <c r="D4581" i="2"/>
  <c r="C4581" i="2"/>
  <c r="D4580" i="2"/>
  <c r="C4580" i="2"/>
  <c r="D4579" i="2"/>
  <c r="C4579" i="2"/>
  <c r="D4578" i="2"/>
  <c r="C4578" i="2"/>
  <c r="D4577" i="2"/>
  <c r="C4577" i="2"/>
  <c r="D4576" i="2"/>
  <c r="C4576" i="2"/>
  <c r="D4575" i="2"/>
  <c r="C4575" i="2"/>
  <c r="D4574" i="2"/>
  <c r="C4574" i="2"/>
  <c r="D4573" i="2"/>
  <c r="C4573" i="2"/>
  <c r="D4572" i="2"/>
  <c r="C4572" i="2"/>
  <c r="D4571" i="2"/>
  <c r="C4571" i="2"/>
  <c r="D4570" i="2"/>
  <c r="C4570" i="2"/>
  <c r="D4569" i="2"/>
  <c r="C4569" i="2"/>
  <c r="D4568" i="2"/>
  <c r="C4568" i="2"/>
  <c r="D4567" i="2"/>
  <c r="C4567" i="2"/>
  <c r="D4566" i="2"/>
  <c r="C4566" i="2"/>
  <c r="D4565" i="2"/>
  <c r="C4565" i="2"/>
  <c r="D4564" i="2"/>
  <c r="C4564" i="2"/>
  <c r="D4563" i="2"/>
  <c r="C4563" i="2"/>
  <c r="D4562" i="2"/>
  <c r="C4562" i="2"/>
  <c r="D4561" i="2"/>
  <c r="C4561" i="2"/>
  <c r="D4560" i="2"/>
  <c r="C4560" i="2"/>
  <c r="D4559" i="2"/>
  <c r="C4559" i="2"/>
  <c r="D4558" i="2"/>
  <c r="C4558" i="2"/>
  <c r="D4557" i="2"/>
  <c r="C4557" i="2"/>
  <c r="D4556" i="2"/>
  <c r="C4556" i="2"/>
  <c r="D4555" i="2"/>
  <c r="C4555" i="2"/>
  <c r="D4554" i="2"/>
  <c r="C4554" i="2"/>
  <c r="D4553" i="2"/>
  <c r="C4553" i="2"/>
  <c r="D4552" i="2"/>
  <c r="C4552" i="2"/>
  <c r="D4551" i="2"/>
  <c r="C4551" i="2"/>
  <c r="D4550" i="2"/>
  <c r="C4550" i="2"/>
  <c r="D4549" i="2"/>
  <c r="C4549" i="2"/>
  <c r="D4548" i="2"/>
  <c r="C4548" i="2"/>
  <c r="D4547" i="2"/>
  <c r="C4547" i="2"/>
  <c r="D4546" i="2"/>
  <c r="C4546" i="2"/>
  <c r="D4545" i="2"/>
  <c r="C4545" i="2"/>
  <c r="D4544" i="2"/>
  <c r="C4544" i="2"/>
  <c r="D4543" i="2"/>
  <c r="C4543" i="2"/>
  <c r="D4542" i="2"/>
  <c r="C4542" i="2"/>
  <c r="D4541" i="2"/>
  <c r="C4541" i="2"/>
  <c r="D4540" i="2"/>
  <c r="C4540" i="2"/>
  <c r="D4539" i="2"/>
  <c r="C4539" i="2"/>
  <c r="D4538" i="2"/>
  <c r="C4538" i="2"/>
  <c r="D4537" i="2"/>
  <c r="C4537" i="2"/>
  <c r="D4536" i="2"/>
  <c r="C4536" i="2"/>
  <c r="D4535" i="2"/>
  <c r="C4535" i="2"/>
  <c r="D4534" i="2"/>
  <c r="C4534" i="2"/>
  <c r="D4533" i="2"/>
  <c r="C4533" i="2"/>
  <c r="D4532" i="2"/>
  <c r="C4532" i="2"/>
  <c r="D4531" i="2"/>
  <c r="C4531" i="2"/>
  <c r="D4530" i="2"/>
  <c r="C4530" i="2"/>
  <c r="D4529" i="2"/>
  <c r="C4529" i="2"/>
  <c r="D4528" i="2"/>
  <c r="C4528" i="2"/>
  <c r="D4527" i="2"/>
  <c r="C4527" i="2"/>
  <c r="D4526" i="2"/>
  <c r="C4526" i="2"/>
  <c r="D4525" i="2"/>
  <c r="C4525" i="2"/>
  <c r="D4524" i="2"/>
  <c r="C4524" i="2"/>
  <c r="D4523" i="2"/>
  <c r="C4523" i="2"/>
  <c r="D4522" i="2"/>
  <c r="C4522" i="2"/>
  <c r="D4521" i="2"/>
  <c r="C4521" i="2"/>
  <c r="D4520" i="2"/>
  <c r="C4520" i="2"/>
  <c r="D4519" i="2"/>
  <c r="C4519" i="2"/>
  <c r="D4518" i="2"/>
  <c r="C4518" i="2"/>
  <c r="D4517" i="2"/>
  <c r="C4517" i="2"/>
  <c r="D4516" i="2"/>
  <c r="C4516" i="2"/>
  <c r="D4515" i="2"/>
  <c r="C4515" i="2"/>
  <c r="D4514" i="2"/>
  <c r="C4514" i="2"/>
  <c r="D4513" i="2"/>
  <c r="C4513" i="2"/>
  <c r="D4512" i="2"/>
  <c r="C4512" i="2"/>
  <c r="D4511" i="2"/>
  <c r="C4511" i="2"/>
  <c r="D4510" i="2"/>
  <c r="C4510" i="2"/>
  <c r="D4509" i="2"/>
  <c r="C4509" i="2"/>
  <c r="D4508" i="2"/>
  <c r="C4508" i="2"/>
  <c r="D4507" i="2"/>
  <c r="C4507" i="2"/>
  <c r="D4506" i="2"/>
  <c r="C4506" i="2"/>
  <c r="D4505" i="2"/>
  <c r="C4505" i="2"/>
  <c r="D4504" i="2"/>
  <c r="C4504" i="2"/>
  <c r="D4503" i="2"/>
  <c r="C4503" i="2"/>
  <c r="D4502" i="2"/>
  <c r="C4502" i="2"/>
  <c r="D4501" i="2"/>
  <c r="C4501" i="2"/>
  <c r="D4500" i="2"/>
  <c r="C4500" i="2"/>
  <c r="D4499" i="2"/>
  <c r="C4499" i="2"/>
  <c r="D4498" i="2"/>
  <c r="C4498" i="2"/>
  <c r="D4497" i="2"/>
  <c r="C4497" i="2"/>
  <c r="D4496" i="2"/>
  <c r="C4496" i="2"/>
  <c r="D4495" i="2"/>
  <c r="C4495" i="2"/>
  <c r="D4494" i="2"/>
  <c r="C4494" i="2"/>
  <c r="D4493" i="2"/>
  <c r="C4493" i="2"/>
  <c r="D4492" i="2"/>
  <c r="C4492" i="2"/>
  <c r="D4491" i="2"/>
  <c r="C4491" i="2"/>
  <c r="D4490" i="2"/>
  <c r="C4490" i="2"/>
  <c r="D4489" i="2"/>
  <c r="C4489" i="2"/>
  <c r="D4488" i="2"/>
  <c r="C4488" i="2"/>
  <c r="D4487" i="2"/>
  <c r="C4487" i="2"/>
  <c r="D4486" i="2"/>
  <c r="C4486" i="2"/>
  <c r="D4485" i="2"/>
  <c r="C4485" i="2"/>
  <c r="D4484" i="2"/>
  <c r="C4484" i="2"/>
  <c r="D4483" i="2"/>
  <c r="C4483" i="2"/>
  <c r="D4482" i="2"/>
  <c r="C4482" i="2"/>
  <c r="D4481" i="2"/>
  <c r="C4481" i="2"/>
  <c r="D4480" i="2"/>
  <c r="C4480" i="2"/>
  <c r="D4479" i="2"/>
  <c r="C4479" i="2"/>
  <c r="D4478" i="2"/>
  <c r="C4478" i="2"/>
  <c r="D4477" i="2"/>
  <c r="C4477" i="2"/>
  <c r="D4476" i="2"/>
  <c r="C4476" i="2"/>
  <c r="D4475" i="2"/>
  <c r="C4475" i="2"/>
  <c r="D4474" i="2"/>
  <c r="C4474" i="2"/>
  <c r="D4473" i="2"/>
  <c r="C4473" i="2"/>
  <c r="D4472" i="2"/>
  <c r="C4472" i="2"/>
  <c r="D4471" i="2"/>
  <c r="C4471" i="2"/>
  <c r="D4470" i="2"/>
  <c r="C4470" i="2"/>
  <c r="D4469" i="2"/>
  <c r="C4469" i="2"/>
  <c r="D4468" i="2"/>
  <c r="C4468" i="2"/>
  <c r="D4467" i="2"/>
  <c r="C4467" i="2"/>
  <c r="D4466" i="2"/>
  <c r="C4466" i="2"/>
  <c r="D4465" i="2"/>
  <c r="C4465" i="2"/>
  <c r="D4464" i="2"/>
  <c r="C4464" i="2"/>
  <c r="D4463" i="2"/>
  <c r="C4463" i="2"/>
  <c r="D4462" i="2"/>
  <c r="C4462" i="2"/>
  <c r="D4461" i="2"/>
  <c r="C4461" i="2"/>
  <c r="D4460" i="2"/>
  <c r="C4460" i="2"/>
  <c r="D4459" i="2"/>
  <c r="C4459" i="2"/>
  <c r="D4458" i="2"/>
  <c r="C4458" i="2"/>
  <c r="D4457" i="2"/>
  <c r="C4457" i="2"/>
  <c r="D4456" i="2"/>
  <c r="C4456" i="2"/>
  <c r="D4455" i="2"/>
  <c r="C4455" i="2"/>
  <c r="D4454" i="2"/>
  <c r="C4454" i="2"/>
  <c r="D4453" i="2"/>
  <c r="C4453" i="2"/>
  <c r="D4452" i="2"/>
  <c r="C4452" i="2"/>
  <c r="D4451" i="2"/>
  <c r="C4451" i="2"/>
  <c r="D4450" i="2"/>
  <c r="C4450" i="2"/>
  <c r="D4449" i="2"/>
  <c r="C4449" i="2"/>
  <c r="D4448" i="2"/>
  <c r="C4448" i="2"/>
  <c r="D4447" i="2"/>
  <c r="C4447" i="2"/>
  <c r="D4446" i="2"/>
  <c r="C4446" i="2"/>
  <c r="D4445" i="2"/>
  <c r="C4445" i="2"/>
  <c r="D4444" i="2"/>
  <c r="C4444" i="2"/>
  <c r="D4443" i="2"/>
  <c r="C4443" i="2"/>
  <c r="D4442" i="2"/>
  <c r="C4442" i="2"/>
  <c r="D4441" i="2"/>
  <c r="C4441" i="2"/>
  <c r="D4440" i="2"/>
  <c r="C4440" i="2"/>
  <c r="D4439" i="2"/>
  <c r="C4439" i="2"/>
  <c r="D4438" i="2"/>
  <c r="C4438" i="2"/>
  <c r="D4437" i="2"/>
  <c r="C4437" i="2"/>
  <c r="D4436" i="2"/>
  <c r="C4436" i="2"/>
  <c r="D4435" i="2"/>
  <c r="C4435" i="2"/>
  <c r="D4434" i="2"/>
  <c r="C4434" i="2"/>
  <c r="D4433" i="2"/>
  <c r="C4433" i="2"/>
  <c r="D4432" i="2"/>
  <c r="C4432" i="2"/>
  <c r="D4431" i="2"/>
  <c r="C4431" i="2"/>
  <c r="D4430" i="2"/>
  <c r="C4430" i="2"/>
  <c r="D4429" i="2"/>
  <c r="C4429" i="2"/>
  <c r="D4428" i="2"/>
  <c r="C4428" i="2"/>
  <c r="D4427" i="2"/>
  <c r="C4427" i="2"/>
  <c r="D4426" i="2"/>
  <c r="C4426" i="2"/>
  <c r="D4425" i="2"/>
  <c r="C4425" i="2"/>
  <c r="D4424" i="2"/>
  <c r="C4424" i="2"/>
  <c r="D4423" i="2"/>
  <c r="C4423" i="2"/>
  <c r="D4422" i="2"/>
  <c r="C4422" i="2"/>
  <c r="D4421" i="2"/>
  <c r="C4421" i="2"/>
  <c r="D4420" i="2"/>
  <c r="C4420" i="2"/>
  <c r="D4419" i="2"/>
  <c r="C4419" i="2"/>
  <c r="D4418" i="2"/>
  <c r="C4418" i="2"/>
  <c r="D4417" i="2"/>
  <c r="C4417" i="2"/>
  <c r="D4416" i="2"/>
  <c r="C4416" i="2"/>
  <c r="D4415" i="2"/>
  <c r="C4415" i="2"/>
  <c r="D4414" i="2"/>
  <c r="C4414" i="2"/>
  <c r="D4413" i="2"/>
  <c r="C4413" i="2"/>
  <c r="D4412" i="2"/>
  <c r="C4412" i="2"/>
  <c r="F4411" i="2"/>
  <c r="D4411" i="2"/>
  <c r="C4411" i="2"/>
  <c r="D4410" i="2"/>
  <c r="C4410" i="2"/>
  <c r="D4409" i="2"/>
  <c r="C4409" i="2"/>
  <c r="D4408" i="2"/>
  <c r="C4408" i="2"/>
  <c r="D4407" i="2"/>
  <c r="C4407" i="2"/>
  <c r="D4406" i="2"/>
  <c r="C4406" i="2"/>
  <c r="D4405" i="2"/>
  <c r="C4405" i="2"/>
  <c r="D4404" i="2"/>
  <c r="C4404" i="2"/>
  <c r="D4403" i="2"/>
  <c r="C4403" i="2"/>
  <c r="D4402" i="2"/>
  <c r="C4402" i="2"/>
  <c r="D4401" i="2"/>
  <c r="C4401" i="2"/>
  <c r="D4400" i="2"/>
  <c r="C4400" i="2"/>
  <c r="D4399" i="2"/>
  <c r="C4399" i="2"/>
  <c r="D4398" i="2"/>
  <c r="C4398" i="2"/>
  <c r="D4397" i="2"/>
  <c r="C4397" i="2"/>
  <c r="D4396" i="2"/>
  <c r="C4396" i="2"/>
  <c r="D4395" i="2"/>
  <c r="C4395" i="2"/>
  <c r="D4394" i="2"/>
  <c r="C4394" i="2"/>
  <c r="D4393" i="2"/>
  <c r="C4393" i="2"/>
  <c r="D4392" i="2"/>
  <c r="C4392" i="2"/>
  <c r="D4391" i="2"/>
  <c r="C4391" i="2"/>
  <c r="D4390" i="2"/>
  <c r="C4390" i="2"/>
  <c r="D4389" i="2"/>
  <c r="C4389" i="2"/>
  <c r="D4388" i="2"/>
  <c r="C4388" i="2"/>
  <c r="D4387" i="2"/>
  <c r="C4387" i="2"/>
  <c r="D4386" i="2"/>
  <c r="C4386" i="2"/>
  <c r="D4385" i="2"/>
  <c r="C4385" i="2"/>
  <c r="D4384" i="2"/>
  <c r="C4384" i="2"/>
  <c r="D4383" i="2"/>
  <c r="C4383" i="2"/>
  <c r="D4382" i="2"/>
  <c r="C4382" i="2"/>
  <c r="D4381" i="2"/>
  <c r="C4381" i="2"/>
  <c r="D4380" i="2"/>
  <c r="C4380" i="2"/>
  <c r="D4379" i="2"/>
  <c r="C4379" i="2"/>
  <c r="D4378" i="2"/>
  <c r="C4378" i="2"/>
  <c r="D4377" i="2"/>
  <c r="C4377" i="2"/>
  <c r="D4376" i="2"/>
  <c r="C4376" i="2"/>
  <c r="D4375" i="2"/>
  <c r="C4375" i="2"/>
  <c r="D4374" i="2"/>
  <c r="C4374" i="2"/>
  <c r="D4373" i="2"/>
  <c r="C4373" i="2"/>
  <c r="D4372" i="2"/>
  <c r="C4372" i="2"/>
  <c r="D4371" i="2"/>
  <c r="C4371" i="2"/>
  <c r="D4370" i="2"/>
  <c r="C4370" i="2"/>
  <c r="D4369" i="2"/>
  <c r="C4369" i="2"/>
  <c r="D4368" i="2"/>
  <c r="C4368" i="2"/>
  <c r="D4367" i="2"/>
  <c r="C4367" i="2"/>
  <c r="D4366" i="2"/>
  <c r="C4366" i="2"/>
  <c r="D4365" i="2"/>
  <c r="C4365" i="2"/>
  <c r="D4364" i="2"/>
  <c r="C4364" i="2"/>
  <c r="D4363" i="2"/>
  <c r="C4363" i="2"/>
  <c r="D4362" i="2"/>
  <c r="C4362" i="2"/>
  <c r="D4361" i="2"/>
  <c r="C4361" i="2"/>
  <c r="D4360" i="2"/>
  <c r="C4360" i="2"/>
  <c r="D4359" i="2"/>
  <c r="C4359" i="2"/>
  <c r="D4358" i="2"/>
  <c r="C4358" i="2"/>
  <c r="D4357" i="2"/>
  <c r="C4357" i="2"/>
  <c r="D4356" i="2"/>
  <c r="C4356" i="2"/>
  <c r="D4355" i="2"/>
  <c r="C4355" i="2"/>
  <c r="D4354" i="2"/>
  <c r="C4354" i="2"/>
  <c r="D4353" i="2"/>
  <c r="C4353" i="2"/>
  <c r="D4352" i="2"/>
  <c r="C4352" i="2"/>
  <c r="D4351" i="2"/>
  <c r="C4351" i="2"/>
  <c r="D4350" i="2"/>
  <c r="C4350" i="2"/>
  <c r="D4349" i="2"/>
  <c r="C4349" i="2"/>
  <c r="D4348" i="2"/>
  <c r="C4348" i="2"/>
  <c r="D4347" i="2"/>
  <c r="C4347" i="2"/>
  <c r="D4346" i="2"/>
  <c r="C4346" i="2"/>
  <c r="D4345" i="2"/>
  <c r="C4345" i="2"/>
  <c r="D4344" i="2"/>
  <c r="C4344" i="2"/>
  <c r="D4343" i="2"/>
  <c r="C4343" i="2"/>
  <c r="D4342" i="2"/>
  <c r="C4342" i="2"/>
  <c r="D4341" i="2"/>
  <c r="C4341" i="2"/>
  <c r="D4340" i="2"/>
  <c r="C4340" i="2"/>
  <c r="D4339" i="2"/>
  <c r="C4339" i="2"/>
  <c r="D4338" i="2"/>
  <c r="C4338" i="2"/>
  <c r="D4337" i="2"/>
  <c r="C4337" i="2"/>
  <c r="D4336" i="2"/>
  <c r="C4336" i="2"/>
  <c r="D4335" i="2"/>
  <c r="C4335" i="2"/>
  <c r="D4334" i="2"/>
  <c r="C4334" i="2"/>
  <c r="D4333" i="2"/>
  <c r="C4333" i="2"/>
  <c r="D4332" i="2"/>
  <c r="C4332" i="2"/>
  <c r="D4331" i="2"/>
  <c r="C4331" i="2"/>
  <c r="D4330" i="2"/>
  <c r="C4330" i="2"/>
  <c r="D4329" i="2"/>
  <c r="C4329" i="2"/>
  <c r="D4328" i="2"/>
  <c r="C4328" i="2"/>
  <c r="D4327" i="2"/>
  <c r="C4327" i="2"/>
  <c r="D4326" i="2"/>
  <c r="C4326" i="2"/>
  <c r="D4325" i="2"/>
  <c r="C4325" i="2"/>
  <c r="D4324" i="2"/>
  <c r="C4324" i="2"/>
  <c r="D4323" i="2"/>
  <c r="C4323" i="2"/>
  <c r="D4322" i="2"/>
  <c r="C4322" i="2"/>
  <c r="D4321" i="2"/>
  <c r="C4321" i="2"/>
  <c r="D4320" i="2"/>
  <c r="C4320" i="2"/>
  <c r="D4319" i="2"/>
  <c r="C4319" i="2"/>
  <c r="D4318" i="2"/>
  <c r="C4318" i="2"/>
  <c r="D4317" i="2"/>
  <c r="C4317" i="2"/>
  <c r="D4316" i="2"/>
  <c r="C4316" i="2"/>
  <c r="D4315" i="2"/>
  <c r="C4315" i="2"/>
  <c r="D4314" i="2"/>
  <c r="C4314" i="2"/>
  <c r="D4313" i="2"/>
  <c r="C4313" i="2"/>
  <c r="D4312" i="2"/>
  <c r="C4312" i="2"/>
  <c r="D4311" i="2"/>
  <c r="C4311" i="2"/>
  <c r="D4310" i="2"/>
  <c r="C4310" i="2"/>
  <c r="D4309" i="2"/>
  <c r="C4309" i="2"/>
  <c r="D4308" i="2"/>
  <c r="C4308" i="2"/>
  <c r="D4307" i="2"/>
  <c r="C4307" i="2"/>
  <c r="D4306" i="2"/>
  <c r="C4306" i="2"/>
  <c r="D4305" i="2"/>
  <c r="C4305" i="2"/>
  <c r="D4304" i="2"/>
  <c r="C4304" i="2"/>
  <c r="D4303" i="2"/>
  <c r="C4303" i="2"/>
  <c r="D4302" i="2"/>
  <c r="C4302" i="2"/>
  <c r="D4301" i="2"/>
  <c r="C4301" i="2"/>
  <c r="D4300" i="2"/>
  <c r="C4300" i="2"/>
  <c r="D4299" i="2"/>
  <c r="C4299" i="2"/>
  <c r="D4298" i="2"/>
  <c r="C4298" i="2"/>
  <c r="D4297" i="2"/>
  <c r="C4297" i="2"/>
  <c r="D4296" i="2"/>
  <c r="C4296" i="2"/>
  <c r="D4295" i="2"/>
  <c r="C4295" i="2"/>
  <c r="D4294" i="2"/>
  <c r="C4294" i="2"/>
  <c r="D4293" i="2"/>
  <c r="C4293" i="2"/>
  <c r="D4292" i="2"/>
  <c r="C4292" i="2"/>
  <c r="D4291" i="2"/>
  <c r="C4291" i="2"/>
  <c r="D4290" i="2"/>
  <c r="C4290" i="2"/>
  <c r="D4289" i="2"/>
  <c r="C4289" i="2"/>
  <c r="D4288" i="2"/>
  <c r="C4288" i="2"/>
  <c r="D4287" i="2"/>
  <c r="C4287" i="2"/>
  <c r="D4286" i="2"/>
  <c r="C4286" i="2"/>
  <c r="D4285" i="2"/>
  <c r="C4285" i="2"/>
  <c r="D4284" i="2"/>
  <c r="C4284" i="2"/>
  <c r="D4283" i="2"/>
  <c r="C4283" i="2"/>
  <c r="D4282" i="2"/>
  <c r="C4282" i="2"/>
  <c r="D4281" i="2"/>
  <c r="C4281" i="2"/>
  <c r="D4280" i="2"/>
  <c r="C4280" i="2"/>
  <c r="D4279" i="2"/>
  <c r="C4279" i="2"/>
  <c r="D4278" i="2"/>
  <c r="C4278" i="2"/>
  <c r="D4277" i="2"/>
  <c r="C4277" i="2"/>
  <c r="D4276" i="2"/>
  <c r="C4276" i="2"/>
  <c r="D4275" i="2"/>
  <c r="C4275" i="2"/>
  <c r="D4274" i="2"/>
  <c r="C4274" i="2"/>
  <c r="D4273" i="2"/>
  <c r="C4273" i="2"/>
  <c r="D4272" i="2"/>
  <c r="C4272" i="2"/>
  <c r="D4271" i="2"/>
  <c r="C4271" i="2"/>
  <c r="D4270" i="2"/>
  <c r="C4270" i="2"/>
  <c r="D4269" i="2"/>
  <c r="C4269" i="2"/>
  <c r="D4268" i="2"/>
  <c r="C4268" i="2"/>
  <c r="D4267" i="2"/>
  <c r="C4267" i="2"/>
  <c r="D4266" i="2"/>
  <c r="C4266" i="2"/>
  <c r="D4265" i="2"/>
  <c r="C4265" i="2"/>
  <c r="D4264" i="2"/>
  <c r="C4264" i="2"/>
  <c r="D4263" i="2"/>
  <c r="C4263" i="2"/>
  <c r="D4262" i="2"/>
  <c r="C4262" i="2"/>
  <c r="D4261" i="2"/>
  <c r="C4261" i="2"/>
  <c r="D4260" i="2"/>
  <c r="C4260" i="2"/>
  <c r="D4259" i="2"/>
  <c r="C4259" i="2"/>
  <c r="D4258" i="2"/>
  <c r="C4258" i="2"/>
  <c r="D4257" i="2"/>
  <c r="C4257" i="2"/>
  <c r="D4256" i="2"/>
  <c r="C4256" i="2"/>
  <c r="D4255" i="2"/>
  <c r="C4255" i="2"/>
  <c r="D4254" i="2"/>
  <c r="C4254" i="2"/>
  <c r="D4253" i="2"/>
  <c r="C4253" i="2"/>
  <c r="D4252" i="2"/>
  <c r="C4252" i="2"/>
  <c r="D4251" i="2"/>
  <c r="C4251" i="2"/>
  <c r="D4250" i="2"/>
  <c r="C4250" i="2"/>
  <c r="D4249" i="2"/>
  <c r="C4249" i="2"/>
  <c r="D4248" i="2"/>
  <c r="C4248" i="2"/>
  <c r="D4247" i="2"/>
  <c r="C4247" i="2"/>
  <c r="D4246" i="2"/>
  <c r="C4246" i="2"/>
  <c r="D4245" i="2"/>
  <c r="C4245" i="2"/>
  <c r="D4244" i="2"/>
  <c r="C4244" i="2"/>
  <c r="D4243" i="2"/>
  <c r="C4243" i="2"/>
  <c r="D4242" i="2"/>
  <c r="C4242" i="2"/>
  <c r="D4241" i="2"/>
  <c r="C4241" i="2"/>
  <c r="D4240" i="2"/>
  <c r="C4240" i="2"/>
  <c r="D4239" i="2"/>
  <c r="C4239" i="2"/>
  <c r="D4238" i="2"/>
  <c r="C4238" i="2"/>
  <c r="D4237" i="2"/>
  <c r="C4237" i="2"/>
  <c r="D4236" i="2"/>
  <c r="C4236" i="2"/>
  <c r="D4235" i="2"/>
  <c r="C4235" i="2"/>
  <c r="D4234" i="2"/>
  <c r="C4234" i="2"/>
  <c r="D4233" i="2"/>
  <c r="C4233" i="2"/>
  <c r="D4232" i="2"/>
  <c r="C4232" i="2"/>
  <c r="D4231" i="2"/>
  <c r="C4231" i="2"/>
  <c r="D4230" i="2"/>
  <c r="C4230" i="2"/>
  <c r="D4229" i="2"/>
  <c r="C4229" i="2"/>
  <c r="D4228" i="2"/>
  <c r="C4228" i="2"/>
  <c r="D4227" i="2"/>
  <c r="C4227" i="2"/>
  <c r="D4226" i="2"/>
  <c r="C4226" i="2"/>
  <c r="D4225" i="2"/>
  <c r="C4225" i="2"/>
  <c r="D4224" i="2"/>
  <c r="C4224" i="2"/>
  <c r="D4223" i="2"/>
  <c r="C4223" i="2"/>
  <c r="D4222" i="2"/>
  <c r="C4222" i="2"/>
  <c r="D4221" i="2"/>
  <c r="C4221" i="2"/>
  <c r="D4220" i="2"/>
  <c r="C4220" i="2"/>
  <c r="D4219" i="2"/>
  <c r="C4219" i="2"/>
  <c r="D4218" i="2"/>
  <c r="C4218" i="2"/>
  <c r="D4217" i="2"/>
  <c r="C4217" i="2"/>
  <c r="D4216" i="2"/>
  <c r="C4216" i="2"/>
  <c r="D4215" i="2"/>
  <c r="C4215" i="2"/>
  <c r="D4214" i="2"/>
  <c r="C4214" i="2"/>
  <c r="D4213" i="2"/>
  <c r="C4213" i="2"/>
  <c r="D4212" i="2"/>
  <c r="C4212" i="2"/>
  <c r="D4211" i="2"/>
  <c r="C4211" i="2"/>
  <c r="D4210" i="2"/>
  <c r="C4210" i="2"/>
  <c r="D4209" i="2"/>
  <c r="C4209" i="2"/>
  <c r="D4208" i="2"/>
  <c r="C4208" i="2"/>
  <c r="D4207" i="2"/>
  <c r="C4207" i="2"/>
  <c r="D4206" i="2"/>
  <c r="C4206" i="2"/>
  <c r="D4205" i="2"/>
  <c r="C4205" i="2"/>
  <c r="D4204" i="2"/>
  <c r="C4204" i="2"/>
  <c r="D4203" i="2"/>
  <c r="C4203" i="2"/>
  <c r="D4202" i="2"/>
  <c r="C4202" i="2"/>
  <c r="D4201" i="2"/>
  <c r="C4201" i="2"/>
  <c r="D4200" i="2"/>
  <c r="C4200" i="2"/>
  <c r="D4199" i="2"/>
  <c r="C4199" i="2"/>
  <c r="D4198" i="2"/>
  <c r="C4198" i="2"/>
  <c r="D4197" i="2"/>
  <c r="C4197" i="2"/>
  <c r="D4196" i="2"/>
  <c r="C4196" i="2"/>
  <c r="D4195" i="2"/>
  <c r="C4195" i="2"/>
  <c r="D4194" i="2"/>
  <c r="C4194" i="2"/>
  <c r="D4193" i="2"/>
  <c r="C4193" i="2"/>
  <c r="D4192" i="2"/>
  <c r="C4192" i="2"/>
  <c r="D4191" i="2"/>
  <c r="C4191" i="2"/>
  <c r="D4190" i="2"/>
  <c r="C4190" i="2"/>
  <c r="D4189" i="2"/>
  <c r="C4189" i="2"/>
  <c r="D4188" i="2"/>
  <c r="C4188" i="2"/>
  <c r="D4187" i="2"/>
  <c r="C4187" i="2"/>
  <c r="D4186" i="2"/>
  <c r="C4186" i="2"/>
  <c r="D4185" i="2"/>
  <c r="C4185" i="2"/>
  <c r="D4184" i="2"/>
  <c r="C4184" i="2"/>
  <c r="D4183" i="2"/>
  <c r="C4183" i="2"/>
  <c r="D4182" i="2"/>
  <c r="C4182" i="2"/>
  <c r="D4181" i="2"/>
  <c r="C4181" i="2"/>
  <c r="D4180" i="2"/>
  <c r="C4180" i="2"/>
  <c r="D4179" i="2"/>
  <c r="C4179" i="2"/>
  <c r="D4178" i="2"/>
  <c r="C4178" i="2"/>
  <c r="D4177" i="2"/>
  <c r="C4177" i="2"/>
  <c r="D4176" i="2"/>
  <c r="C4176" i="2"/>
  <c r="D4175" i="2"/>
  <c r="C4175" i="2"/>
  <c r="D4174" i="2"/>
  <c r="C4174" i="2"/>
  <c r="D4173" i="2"/>
  <c r="C4173" i="2"/>
  <c r="D4172" i="2"/>
  <c r="C4172" i="2"/>
  <c r="D4171" i="2"/>
  <c r="C4171" i="2"/>
  <c r="D4170" i="2"/>
  <c r="C4170" i="2"/>
  <c r="D4169" i="2"/>
  <c r="C4169" i="2"/>
  <c r="D4168" i="2"/>
  <c r="C4168" i="2"/>
  <c r="D4167" i="2"/>
  <c r="C4167" i="2"/>
  <c r="D4166" i="2"/>
  <c r="C4166" i="2"/>
  <c r="D4165" i="2"/>
  <c r="C4165" i="2"/>
  <c r="D4164" i="2"/>
  <c r="C4164" i="2"/>
  <c r="F4163" i="2"/>
  <c r="D4163" i="2"/>
  <c r="C4163" i="2"/>
  <c r="D4162" i="2"/>
  <c r="C4162" i="2"/>
  <c r="D4161" i="2"/>
  <c r="C4161" i="2"/>
  <c r="D4160" i="2"/>
  <c r="C4160" i="2"/>
  <c r="D4159" i="2"/>
  <c r="C4159" i="2"/>
  <c r="D4158" i="2"/>
  <c r="C4158" i="2"/>
  <c r="D4157" i="2"/>
  <c r="C4157" i="2"/>
  <c r="D4156" i="2"/>
  <c r="C4156" i="2"/>
  <c r="D4155" i="2"/>
  <c r="C4155" i="2"/>
  <c r="D4154" i="2"/>
  <c r="C4154" i="2"/>
  <c r="D4153" i="2"/>
  <c r="C4153" i="2"/>
  <c r="D4152" i="2"/>
  <c r="C4152" i="2"/>
  <c r="D4151" i="2"/>
  <c r="C4151" i="2"/>
  <c r="D4150" i="2"/>
  <c r="C4150" i="2"/>
  <c r="D4149" i="2"/>
  <c r="C4149" i="2"/>
  <c r="D4148" i="2"/>
  <c r="C4148" i="2"/>
  <c r="D4147" i="2"/>
  <c r="C4147" i="2"/>
  <c r="D4146" i="2"/>
  <c r="C4146" i="2"/>
  <c r="D4145" i="2"/>
  <c r="C4145" i="2"/>
  <c r="D4144" i="2"/>
  <c r="C4144" i="2"/>
  <c r="D4143" i="2"/>
  <c r="C4143" i="2"/>
  <c r="D4142" i="2"/>
  <c r="C4142" i="2"/>
  <c r="D4141" i="2"/>
  <c r="C4141" i="2"/>
  <c r="D4140" i="2"/>
  <c r="C4140" i="2"/>
  <c r="D4139" i="2"/>
  <c r="C4139" i="2"/>
  <c r="D4138" i="2"/>
  <c r="C4138" i="2"/>
  <c r="D4137" i="2"/>
  <c r="C4137" i="2"/>
  <c r="D4136" i="2"/>
  <c r="C4136" i="2"/>
  <c r="D4135" i="2"/>
  <c r="C4135" i="2"/>
  <c r="D4134" i="2"/>
  <c r="C4134" i="2"/>
  <c r="D4133" i="2"/>
  <c r="C4133" i="2"/>
  <c r="D4132" i="2"/>
  <c r="C4132" i="2"/>
  <c r="D4131" i="2"/>
  <c r="C4131" i="2"/>
  <c r="D4130" i="2"/>
  <c r="C4130" i="2"/>
  <c r="D4129" i="2"/>
  <c r="C4129" i="2"/>
  <c r="D4128" i="2"/>
  <c r="C4128" i="2"/>
  <c r="D4127" i="2"/>
  <c r="C4127" i="2"/>
  <c r="D4126" i="2"/>
  <c r="C4126" i="2"/>
  <c r="D4125" i="2"/>
  <c r="C4125" i="2"/>
  <c r="D4124" i="2"/>
  <c r="C4124" i="2"/>
  <c r="D4123" i="2"/>
  <c r="C4123" i="2"/>
  <c r="D4122" i="2"/>
  <c r="C4122" i="2"/>
  <c r="D4121" i="2"/>
  <c r="C4121" i="2"/>
  <c r="D4120" i="2"/>
  <c r="C4120" i="2"/>
  <c r="D4119" i="2"/>
  <c r="C4119" i="2"/>
  <c r="D4118" i="2"/>
  <c r="C4118" i="2"/>
  <c r="D4117" i="2"/>
  <c r="C4117" i="2"/>
  <c r="D4116" i="2"/>
  <c r="C4116" i="2"/>
  <c r="D4115" i="2"/>
  <c r="C4115" i="2"/>
  <c r="D4114" i="2"/>
  <c r="C4114" i="2"/>
  <c r="D4113" i="2"/>
  <c r="C4113" i="2"/>
  <c r="D4112" i="2"/>
  <c r="C4112" i="2"/>
  <c r="D4111" i="2"/>
  <c r="C4111" i="2"/>
  <c r="D4110" i="2"/>
  <c r="C4110" i="2"/>
  <c r="D4109" i="2"/>
  <c r="C4109" i="2"/>
  <c r="D4108" i="2"/>
  <c r="C4108" i="2"/>
  <c r="D4107" i="2"/>
  <c r="C4107" i="2"/>
  <c r="D4106" i="2"/>
  <c r="C4106" i="2"/>
  <c r="D4105" i="2"/>
  <c r="C4105" i="2"/>
  <c r="D4104" i="2"/>
  <c r="C4104" i="2"/>
  <c r="D4103" i="2"/>
  <c r="C4103" i="2"/>
  <c r="D4102" i="2"/>
  <c r="C4102" i="2"/>
  <c r="D4101" i="2"/>
  <c r="C4101" i="2"/>
  <c r="D4100" i="2"/>
  <c r="C4100" i="2"/>
  <c r="D4099" i="2"/>
  <c r="C4099" i="2"/>
  <c r="D4098" i="2"/>
  <c r="C4098" i="2"/>
  <c r="D4097" i="2"/>
  <c r="C4097" i="2"/>
  <c r="D4096" i="2"/>
  <c r="C4096" i="2"/>
  <c r="D4095" i="2"/>
  <c r="C4095" i="2"/>
  <c r="D4094" i="2"/>
  <c r="C4094" i="2"/>
  <c r="D4093" i="2"/>
  <c r="C4093" i="2"/>
  <c r="D4092" i="2"/>
  <c r="C4092" i="2"/>
  <c r="D4091" i="2"/>
  <c r="C4091" i="2"/>
  <c r="D4090" i="2"/>
  <c r="C4090" i="2"/>
  <c r="D4089" i="2"/>
  <c r="C4089" i="2"/>
  <c r="D4088" i="2"/>
  <c r="C4088" i="2"/>
  <c r="D4087" i="2"/>
  <c r="C4087" i="2"/>
  <c r="D4086" i="2"/>
  <c r="C4086" i="2"/>
  <c r="D4085" i="2"/>
  <c r="C4085" i="2"/>
  <c r="D4084" i="2"/>
  <c r="C4084" i="2"/>
  <c r="D4083" i="2"/>
  <c r="C4083" i="2"/>
  <c r="D4082" i="2"/>
  <c r="C4082" i="2"/>
  <c r="D4081" i="2"/>
  <c r="C4081" i="2"/>
  <c r="D4080" i="2"/>
  <c r="C4080" i="2"/>
  <c r="D4079" i="2"/>
  <c r="C4079" i="2"/>
  <c r="D4078" i="2"/>
  <c r="C4078" i="2"/>
  <c r="D4077" i="2"/>
  <c r="C4077" i="2"/>
  <c r="D4076" i="2"/>
  <c r="C4076" i="2"/>
  <c r="D4075" i="2"/>
  <c r="C4075" i="2"/>
  <c r="D4074" i="2"/>
  <c r="C4074" i="2"/>
  <c r="D4073" i="2"/>
  <c r="C4073" i="2"/>
  <c r="D4072" i="2"/>
  <c r="C4072" i="2"/>
  <c r="D4071" i="2"/>
  <c r="C4071" i="2"/>
  <c r="D4070" i="2"/>
  <c r="C4070" i="2"/>
  <c r="D4069" i="2"/>
  <c r="C4069" i="2"/>
  <c r="D4068" i="2"/>
  <c r="C4068" i="2"/>
  <c r="D4067" i="2"/>
  <c r="C4067" i="2"/>
  <c r="D4066" i="2"/>
  <c r="C4066" i="2"/>
  <c r="D4065" i="2"/>
  <c r="C4065" i="2"/>
  <c r="D4064" i="2"/>
  <c r="C4064" i="2"/>
  <c r="D4063" i="2"/>
  <c r="C4063" i="2"/>
  <c r="D4062" i="2"/>
  <c r="C4062" i="2"/>
  <c r="D4061" i="2"/>
  <c r="C4061" i="2"/>
  <c r="D4060" i="2"/>
  <c r="C4060" i="2"/>
  <c r="D4059" i="2"/>
  <c r="C4059" i="2"/>
  <c r="D4058" i="2"/>
  <c r="C4058" i="2"/>
  <c r="D4057" i="2"/>
  <c r="C4057" i="2"/>
  <c r="D4056" i="2"/>
  <c r="C4056" i="2"/>
  <c r="D4055" i="2"/>
  <c r="C4055" i="2"/>
  <c r="D4054" i="2"/>
  <c r="C4054" i="2"/>
  <c r="D4053" i="2"/>
  <c r="C4053" i="2"/>
  <c r="D4052" i="2"/>
  <c r="C4052" i="2"/>
  <c r="D4051" i="2"/>
  <c r="C4051" i="2"/>
  <c r="D4050" i="2"/>
  <c r="C4050" i="2"/>
  <c r="D4049" i="2"/>
  <c r="C4049" i="2"/>
  <c r="D4048" i="2"/>
  <c r="C4048" i="2"/>
  <c r="D4047" i="2"/>
  <c r="C4047" i="2"/>
  <c r="D4046" i="2"/>
  <c r="C4046" i="2"/>
  <c r="D4045" i="2"/>
  <c r="C4045" i="2"/>
  <c r="D4044" i="2"/>
  <c r="C4044" i="2"/>
  <c r="D4043" i="2"/>
  <c r="C4043" i="2"/>
  <c r="D4042" i="2"/>
  <c r="C4042" i="2"/>
  <c r="D4041" i="2"/>
  <c r="C4041" i="2"/>
  <c r="D4040" i="2"/>
  <c r="C4040" i="2"/>
  <c r="D4039" i="2"/>
  <c r="C4039" i="2"/>
  <c r="D4038" i="2"/>
  <c r="C4038" i="2"/>
  <c r="D4037" i="2"/>
  <c r="C4037" i="2"/>
  <c r="D4036" i="2"/>
  <c r="C4036" i="2"/>
  <c r="D4035" i="2"/>
  <c r="C4035" i="2"/>
  <c r="D4034" i="2"/>
  <c r="C4034" i="2"/>
  <c r="D4033" i="2"/>
  <c r="C4033" i="2"/>
  <c r="D4032" i="2"/>
  <c r="C4032" i="2"/>
  <c r="D4031" i="2"/>
  <c r="C4031" i="2"/>
  <c r="D4030" i="2"/>
  <c r="C4030" i="2"/>
  <c r="D4029" i="2"/>
  <c r="C4029" i="2"/>
  <c r="D4028" i="2"/>
  <c r="C4028" i="2"/>
  <c r="D4027" i="2"/>
  <c r="C4027" i="2"/>
  <c r="D4026" i="2"/>
  <c r="C4026" i="2"/>
  <c r="D4025" i="2"/>
  <c r="C4025" i="2"/>
  <c r="D4024" i="2"/>
  <c r="C4024" i="2"/>
  <c r="D4023" i="2"/>
  <c r="C4023" i="2"/>
  <c r="D4022" i="2"/>
  <c r="C4022" i="2"/>
  <c r="D4021" i="2"/>
  <c r="C4021" i="2"/>
  <c r="D4020" i="2"/>
  <c r="C4020" i="2"/>
  <c r="D4019" i="2"/>
  <c r="C4019" i="2"/>
  <c r="D4018" i="2"/>
  <c r="C4018" i="2"/>
  <c r="D4017" i="2"/>
  <c r="C4017" i="2"/>
  <c r="D4016" i="2"/>
  <c r="C4016" i="2"/>
  <c r="D4015" i="2"/>
  <c r="C4015" i="2"/>
  <c r="D4014" i="2"/>
  <c r="C4014" i="2"/>
  <c r="D4013" i="2"/>
  <c r="C4013" i="2"/>
  <c r="D4012" i="2"/>
  <c r="C4012" i="2"/>
  <c r="D4011" i="2"/>
  <c r="C4011" i="2"/>
  <c r="D4010" i="2"/>
  <c r="C4010" i="2"/>
  <c r="D4009" i="2"/>
  <c r="C4009" i="2"/>
  <c r="D4008" i="2"/>
  <c r="C4008" i="2"/>
  <c r="D4007" i="2"/>
  <c r="C4007" i="2"/>
  <c r="D4006" i="2"/>
  <c r="C4006" i="2"/>
  <c r="D4005" i="2"/>
  <c r="C4005" i="2"/>
  <c r="D4004" i="2"/>
  <c r="C4004" i="2"/>
  <c r="D4003" i="2"/>
  <c r="C4003" i="2"/>
  <c r="D4002" i="2"/>
  <c r="C4002" i="2"/>
  <c r="D4001" i="2"/>
  <c r="C4001" i="2"/>
  <c r="D4000" i="2"/>
  <c r="C4000" i="2"/>
  <c r="D3999" i="2"/>
  <c r="C3999" i="2"/>
  <c r="D3998" i="2"/>
  <c r="C3998" i="2"/>
  <c r="D3997" i="2"/>
  <c r="C3997" i="2"/>
  <c r="D3996" i="2"/>
  <c r="C3996" i="2"/>
  <c r="D3995" i="2"/>
  <c r="C3995" i="2"/>
  <c r="D3994" i="2"/>
  <c r="C3994" i="2"/>
  <c r="D3993" i="2"/>
  <c r="C3993" i="2"/>
  <c r="D3992" i="2"/>
  <c r="C3992" i="2"/>
  <c r="D3991" i="2"/>
  <c r="C3991" i="2"/>
  <c r="D3990" i="2"/>
  <c r="C3990" i="2"/>
  <c r="D3989" i="2"/>
  <c r="C3989" i="2"/>
  <c r="D3988" i="2"/>
  <c r="C3988" i="2"/>
  <c r="D3987" i="2"/>
  <c r="C3987" i="2"/>
  <c r="D3986" i="2"/>
  <c r="C3986" i="2"/>
  <c r="D3985" i="2"/>
  <c r="C3985" i="2"/>
  <c r="D3984" i="2"/>
  <c r="C3984" i="2"/>
  <c r="D3983" i="2"/>
  <c r="C3983" i="2"/>
  <c r="D3982" i="2"/>
  <c r="C3982" i="2"/>
  <c r="D3981" i="2"/>
  <c r="C3981" i="2"/>
  <c r="D3980" i="2"/>
  <c r="C3980" i="2"/>
  <c r="D3979" i="2"/>
  <c r="C3979" i="2"/>
  <c r="D3978" i="2"/>
  <c r="C3978" i="2"/>
  <c r="D3977" i="2"/>
  <c r="C3977" i="2"/>
  <c r="D3976" i="2"/>
  <c r="C3976" i="2"/>
  <c r="D3975" i="2"/>
  <c r="C3975" i="2"/>
  <c r="D3974" i="2"/>
  <c r="C3974" i="2"/>
  <c r="D3973" i="2"/>
  <c r="C3973" i="2"/>
  <c r="D3972" i="2"/>
  <c r="C3972" i="2"/>
  <c r="D3971" i="2"/>
  <c r="C3971" i="2"/>
  <c r="D3970" i="2"/>
  <c r="C3970" i="2"/>
  <c r="D3969" i="2"/>
  <c r="C3969" i="2"/>
  <c r="D3968" i="2"/>
  <c r="C3968" i="2"/>
  <c r="D3967" i="2"/>
  <c r="C3967" i="2"/>
  <c r="D3966" i="2"/>
  <c r="C3966" i="2"/>
  <c r="D3965" i="2"/>
  <c r="C3965" i="2"/>
  <c r="D3964" i="2"/>
  <c r="C3964" i="2"/>
  <c r="D3963" i="2"/>
  <c r="C3963" i="2"/>
  <c r="D3962" i="2"/>
  <c r="C3962" i="2"/>
  <c r="D3961" i="2"/>
  <c r="C3961" i="2"/>
  <c r="D3960" i="2"/>
  <c r="C3960" i="2"/>
  <c r="D3959" i="2"/>
  <c r="C3959" i="2"/>
  <c r="D3958" i="2"/>
  <c r="C3958" i="2"/>
  <c r="D3957" i="2"/>
  <c r="C3957" i="2"/>
  <c r="D3956" i="2"/>
  <c r="C3956" i="2"/>
  <c r="D3955" i="2"/>
  <c r="C3955" i="2"/>
  <c r="D3954" i="2"/>
  <c r="C3954" i="2"/>
  <c r="D3953" i="2"/>
  <c r="C3953" i="2"/>
  <c r="D3952" i="2"/>
  <c r="C3952" i="2"/>
  <c r="D3951" i="2"/>
  <c r="C3951" i="2"/>
  <c r="D3950" i="2"/>
  <c r="C3950" i="2"/>
  <c r="D3949" i="2"/>
  <c r="C3949" i="2"/>
  <c r="D3948" i="2"/>
  <c r="C3948" i="2"/>
  <c r="D3947" i="2"/>
  <c r="C3947" i="2"/>
  <c r="D3946" i="2"/>
  <c r="C3946" i="2"/>
  <c r="D3945" i="2"/>
  <c r="C3945" i="2"/>
  <c r="D3944" i="2"/>
  <c r="C3944" i="2"/>
  <c r="D3943" i="2"/>
  <c r="C3943" i="2"/>
  <c r="D3942" i="2"/>
  <c r="C3942" i="2"/>
  <c r="D3941" i="2"/>
  <c r="C3941" i="2"/>
  <c r="D3940" i="2"/>
  <c r="C3940" i="2"/>
  <c r="D3939" i="2"/>
  <c r="C3939" i="2"/>
  <c r="D3938" i="2"/>
  <c r="C3938" i="2"/>
  <c r="D3937" i="2"/>
  <c r="C3937" i="2"/>
  <c r="D3936" i="2"/>
  <c r="C3936" i="2"/>
  <c r="D3935" i="2"/>
  <c r="C3935" i="2"/>
  <c r="D3934" i="2"/>
  <c r="C3934" i="2"/>
  <c r="D3933" i="2"/>
  <c r="C3933" i="2"/>
  <c r="D3932" i="2"/>
  <c r="C3932" i="2"/>
  <c r="D3931" i="2"/>
  <c r="C3931" i="2"/>
  <c r="D3930" i="2"/>
  <c r="C3930" i="2"/>
  <c r="D3929" i="2"/>
  <c r="C3929" i="2"/>
  <c r="D3928" i="2"/>
  <c r="C3928" i="2"/>
  <c r="D3927" i="2"/>
  <c r="C3927" i="2"/>
  <c r="D3926" i="2"/>
  <c r="C3926" i="2"/>
  <c r="D3925" i="2"/>
  <c r="C3925" i="2"/>
  <c r="D3924" i="2"/>
  <c r="C3924" i="2"/>
  <c r="D3923" i="2"/>
  <c r="C3923" i="2"/>
  <c r="D3922" i="2"/>
  <c r="C3922" i="2"/>
  <c r="D3921" i="2"/>
  <c r="C3921" i="2"/>
  <c r="D3920" i="2"/>
  <c r="C3920" i="2"/>
  <c r="F3919" i="2"/>
  <c r="D3919" i="2"/>
  <c r="C3919" i="2"/>
  <c r="D3918" i="2"/>
  <c r="C3918" i="2"/>
  <c r="D3917" i="2"/>
  <c r="C3917" i="2"/>
  <c r="D3916" i="2"/>
  <c r="C3916" i="2"/>
  <c r="D3915" i="2"/>
  <c r="C3915" i="2"/>
  <c r="D3914" i="2"/>
  <c r="C3914" i="2"/>
  <c r="D3913" i="2"/>
  <c r="C3913" i="2"/>
  <c r="D3912" i="2"/>
  <c r="C3912" i="2"/>
  <c r="D3911" i="2"/>
  <c r="C3911" i="2"/>
  <c r="D3910" i="2"/>
  <c r="C3910" i="2"/>
  <c r="D3909" i="2"/>
  <c r="C3909" i="2"/>
  <c r="D3908" i="2"/>
  <c r="C3908" i="2"/>
  <c r="D3907" i="2"/>
  <c r="C3907" i="2"/>
  <c r="D3906" i="2"/>
  <c r="C3906" i="2"/>
  <c r="D3905" i="2"/>
  <c r="C3905" i="2"/>
  <c r="D3904" i="2"/>
  <c r="C3904" i="2"/>
  <c r="D3903" i="2"/>
  <c r="C3903" i="2"/>
  <c r="D3902" i="2"/>
  <c r="C3902" i="2"/>
  <c r="D3901" i="2"/>
  <c r="C3901" i="2"/>
  <c r="D3900" i="2"/>
  <c r="C3900" i="2"/>
  <c r="D3899" i="2"/>
  <c r="C3899" i="2"/>
  <c r="D3898" i="2"/>
  <c r="C3898" i="2"/>
  <c r="D3897" i="2"/>
  <c r="C3897" i="2"/>
  <c r="D3896" i="2"/>
  <c r="C3896" i="2"/>
  <c r="D3895" i="2"/>
  <c r="C3895" i="2"/>
  <c r="D3894" i="2"/>
  <c r="C3894" i="2"/>
  <c r="D3893" i="2"/>
  <c r="C3893" i="2"/>
  <c r="D3892" i="2"/>
  <c r="C3892" i="2"/>
  <c r="D3891" i="2"/>
  <c r="C3891" i="2"/>
  <c r="D3890" i="2"/>
  <c r="C3890" i="2"/>
  <c r="D3889" i="2"/>
  <c r="C3889" i="2"/>
  <c r="D3888" i="2"/>
  <c r="C3888" i="2"/>
  <c r="D3887" i="2"/>
  <c r="C3887" i="2"/>
  <c r="D3886" i="2"/>
  <c r="C3886" i="2"/>
  <c r="D3885" i="2"/>
  <c r="C3885" i="2"/>
  <c r="D3884" i="2"/>
  <c r="C3884" i="2"/>
  <c r="D3883" i="2"/>
  <c r="C3883" i="2"/>
  <c r="D3882" i="2"/>
  <c r="C3882" i="2"/>
  <c r="D3881" i="2"/>
  <c r="C3881" i="2"/>
  <c r="D3880" i="2"/>
  <c r="C3880" i="2"/>
  <c r="D3879" i="2"/>
  <c r="C3879" i="2"/>
  <c r="D3878" i="2"/>
  <c r="C3878" i="2"/>
  <c r="D3877" i="2"/>
  <c r="C3877" i="2"/>
  <c r="D3876" i="2"/>
  <c r="C3876" i="2"/>
  <c r="D3875" i="2"/>
  <c r="C3875" i="2"/>
  <c r="D3874" i="2"/>
  <c r="C3874" i="2"/>
  <c r="D3873" i="2"/>
  <c r="C3873" i="2"/>
  <c r="D3872" i="2"/>
  <c r="C3872" i="2"/>
  <c r="D3871" i="2"/>
  <c r="C3871" i="2"/>
  <c r="D3870" i="2"/>
  <c r="C3870" i="2"/>
  <c r="D3869" i="2"/>
  <c r="C3869" i="2"/>
  <c r="D3868" i="2"/>
  <c r="C3868" i="2"/>
  <c r="D3867" i="2"/>
  <c r="C3867" i="2"/>
  <c r="D3866" i="2"/>
  <c r="C3866" i="2"/>
  <c r="D3865" i="2"/>
  <c r="C3865" i="2"/>
  <c r="D3864" i="2"/>
  <c r="C3864" i="2"/>
  <c r="D3863" i="2"/>
  <c r="C3863" i="2"/>
  <c r="D3862" i="2"/>
  <c r="C3862" i="2"/>
  <c r="D3861" i="2"/>
  <c r="C3861" i="2"/>
  <c r="D3860" i="2"/>
  <c r="C3860" i="2"/>
  <c r="D3859" i="2"/>
  <c r="C3859" i="2"/>
  <c r="D3858" i="2"/>
  <c r="C3858" i="2"/>
  <c r="D3857" i="2"/>
  <c r="C3857" i="2"/>
  <c r="D3856" i="2"/>
  <c r="C3856" i="2"/>
  <c r="D3855" i="2"/>
  <c r="C3855" i="2"/>
  <c r="D3854" i="2"/>
  <c r="C3854" i="2"/>
  <c r="D3853" i="2"/>
  <c r="C3853" i="2"/>
  <c r="D3852" i="2"/>
  <c r="C3852" i="2"/>
  <c r="D3851" i="2"/>
  <c r="C3851" i="2"/>
  <c r="D3850" i="2"/>
  <c r="C3850" i="2"/>
  <c r="D3849" i="2"/>
  <c r="C3849" i="2"/>
  <c r="D3848" i="2"/>
  <c r="C3848" i="2"/>
  <c r="D3847" i="2"/>
  <c r="C3847" i="2"/>
  <c r="D3846" i="2"/>
  <c r="C3846" i="2"/>
  <c r="D3845" i="2"/>
  <c r="C3845" i="2"/>
  <c r="D3844" i="2"/>
  <c r="C3844" i="2"/>
  <c r="D3843" i="2"/>
  <c r="C3843" i="2"/>
  <c r="D3842" i="2"/>
  <c r="C3842" i="2"/>
  <c r="D3841" i="2"/>
  <c r="C3841" i="2"/>
  <c r="D3840" i="2"/>
  <c r="C3840" i="2"/>
  <c r="D3839" i="2"/>
  <c r="C3839" i="2"/>
  <c r="D3838" i="2"/>
  <c r="C3838" i="2"/>
  <c r="D3837" i="2"/>
  <c r="C3837" i="2"/>
  <c r="D3836" i="2"/>
  <c r="C3836" i="2"/>
  <c r="D3835" i="2"/>
  <c r="C3835" i="2"/>
  <c r="D3834" i="2"/>
  <c r="C3834" i="2"/>
  <c r="D3833" i="2"/>
  <c r="C3833" i="2"/>
  <c r="D3832" i="2"/>
  <c r="C3832" i="2"/>
  <c r="D3831" i="2"/>
  <c r="C3831" i="2"/>
  <c r="D3830" i="2"/>
  <c r="C3830" i="2"/>
  <c r="D3829" i="2"/>
  <c r="C3829" i="2"/>
  <c r="D3828" i="2"/>
  <c r="C3828" i="2"/>
  <c r="D3827" i="2"/>
  <c r="C3827" i="2"/>
  <c r="D3826" i="2"/>
  <c r="C3826" i="2"/>
  <c r="D3825" i="2"/>
  <c r="C3825" i="2"/>
  <c r="D3824" i="2"/>
  <c r="C3824" i="2"/>
  <c r="D3823" i="2"/>
  <c r="C3823" i="2"/>
  <c r="D3822" i="2"/>
  <c r="C3822" i="2"/>
  <c r="D3821" i="2"/>
  <c r="C3821" i="2"/>
  <c r="D3820" i="2"/>
  <c r="C3820" i="2"/>
  <c r="D3819" i="2"/>
  <c r="C3819" i="2"/>
  <c r="D3818" i="2"/>
  <c r="C3818" i="2"/>
  <c r="D3817" i="2"/>
  <c r="C3817" i="2"/>
  <c r="D3816" i="2"/>
  <c r="C3816" i="2"/>
  <c r="D3815" i="2"/>
  <c r="C3815" i="2"/>
  <c r="D3814" i="2"/>
  <c r="C3814" i="2"/>
  <c r="D3813" i="2"/>
  <c r="C3813" i="2"/>
  <c r="D3812" i="2"/>
  <c r="C3812" i="2"/>
  <c r="D3811" i="2"/>
  <c r="C3811" i="2"/>
  <c r="D3810" i="2"/>
  <c r="C3810" i="2"/>
  <c r="D3809" i="2"/>
  <c r="C3809" i="2"/>
  <c r="D3808" i="2"/>
  <c r="C3808" i="2"/>
  <c r="D3807" i="2"/>
  <c r="C3807" i="2"/>
  <c r="D3806" i="2"/>
  <c r="C3806" i="2"/>
  <c r="D3805" i="2"/>
  <c r="C3805" i="2"/>
  <c r="D3804" i="2"/>
  <c r="C3804" i="2"/>
  <c r="D3803" i="2"/>
  <c r="C3803" i="2"/>
  <c r="D3802" i="2"/>
  <c r="C3802" i="2"/>
  <c r="D3801" i="2"/>
  <c r="C3801" i="2"/>
  <c r="D3800" i="2"/>
  <c r="C3800" i="2"/>
  <c r="D3799" i="2"/>
  <c r="C3799" i="2"/>
  <c r="D3798" i="2"/>
  <c r="C3798" i="2"/>
  <c r="D3797" i="2"/>
  <c r="C3797" i="2"/>
  <c r="D3796" i="2"/>
  <c r="C3796" i="2"/>
  <c r="D3795" i="2"/>
  <c r="C3795" i="2"/>
  <c r="D3794" i="2"/>
  <c r="C3794" i="2"/>
  <c r="D3793" i="2"/>
  <c r="C3793" i="2"/>
  <c r="D3792" i="2"/>
  <c r="C3792" i="2"/>
  <c r="D3791" i="2"/>
  <c r="C3791" i="2"/>
  <c r="D3790" i="2"/>
  <c r="C3790" i="2"/>
  <c r="D3789" i="2"/>
  <c r="C3789" i="2"/>
  <c r="D3788" i="2"/>
  <c r="C3788" i="2"/>
  <c r="D3787" i="2"/>
  <c r="C3787" i="2"/>
  <c r="D3786" i="2"/>
  <c r="C3786" i="2"/>
  <c r="D3785" i="2"/>
  <c r="C3785" i="2"/>
  <c r="D3784" i="2"/>
  <c r="C3784" i="2"/>
  <c r="D3783" i="2"/>
  <c r="C3783" i="2"/>
  <c r="D3782" i="2"/>
  <c r="C3782" i="2"/>
  <c r="D3781" i="2"/>
  <c r="C3781" i="2"/>
  <c r="D3780" i="2"/>
  <c r="C3780" i="2"/>
  <c r="D3779" i="2"/>
  <c r="C3779" i="2"/>
  <c r="D3778" i="2"/>
  <c r="C3778" i="2"/>
  <c r="D3777" i="2"/>
  <c r="C3777" i="2"/>
  <c r="D3776" i="2"/>
  <c r="C3776" i="2"/>
  <c r="D3775" i="2"/>
  <c r="C3775" i="2"/>
  <c r="D3774" i="2"/>
  <c r="C3774" i="2"/>
  <c r="D3773" i="2"/>
  <c r="C3773" i="2"/>
  <c r="D3772" i="2"/>
  <c r="C3772" i="2"/>
  <c r="D3771" i="2"/>
  <c r="C3771" i="2"/>
  <c r="D3770" i="2"/>
  <c r="C3770" i="2"/>
  <c r="D3769" i="2"/>
  <c r="C3769" i="2"/>
  <c r="D3768" i="2"/>
  <c r="C3768" i="2"/>
  <c r="D3767" i="2"/>
  <c r="C3767" i="2"/>
  <c r="D3766" i="2"/>
  <c r="C3766" i="2"/>
  <c r="D3765" i="2"/>
  <c r="C3765" i="2"/>
  <c r="D3764" i="2"/>
  <c r="C3764" i="2"/>
  <c r="D3763" i="2"/>
  <c r="C3763" i="2"/>
  <c r="D3762" i="2"/>
  <c r="C3762" i="2"/>
  <c r="D3761" i="2"/>
  <c r="C3761" i="2"/>
  <c r="D3760" i="2"/>
  <c r="C3760" i="2"/>
  <c r="D3759" i="2"/>
  <c r="C3759" i="2"/>
  <c r="D3758" i="2"/>
  <c r="C3758" i="2"/>
  <c r="D3757" i="2"/>
  <c r="C3757" i="2"/>
  <c r="D3756" i="2"/>
  <c r="C3756" i="2"/>
  <c r="D3755" i="2"/>
  <c r="C3755" i="2"/>
  <c r="D3754" i="2"/>
  <c r="C3754" i="2"/>
  <c r="D3753" i="2"/>
  <c r="C3753" i="2"/>
  <c r="D3752" i="2"/>
  <c r="C3752" i="2"/>
  <c r="D3751" i="2"/>
  <c r="C3751" i="2"/>
  <c r="D3750" i="2"/>
  <c r="C3750" i="2"/>
  <c r="D3749" i="2"/>
  <c r="C3749" i="2"/>
  <c r="D3748" i="2"/>
  <c r="C3748" i="2"/>
  <c r="D3747" i="2"/>
  <c r="C3747" i="2"/>
  <c r="D3746" i="2"/>
  <c r="C3746" i="2"/>
  <c r="D3745" i="2"/>
  <c r="C3745" i="2"/>
  <c r="D3744" i="2"/>
  <c r="C3744" i="2"/>
  <c r="D3743" i="2"/>
  <c r="C3743" i="2"/>
  <c r="D3742" i="2"/>
  <c r="C3742" i="2"/>
  <c r="D3741" i="2"/>
  <c r="C3741" i="2"/>
  <c r="D3740" i="2"/>
  <c r="C3740" i="2"/>
  <c r="D3739" i="2"/>
  <c r="C3739" i="2"/>
  <c r="D3738" i="2"/>
  <c r="C3738" i="2"/>
  <c r="D3737" i="2"/>
  <c r="C3737" i="2"/>
  <c r="D3736" i="2"/>
  <c r="C3736" i="2"/>
  <c r="D3735" i="2"/>
  <c r="C3735" i="2"/>
  <c r="D3734" i="2"/>
  <c r="C3734" i="2"/>
  <c r="D3733" i="2"/>
  <c r="C3733" i="2"/>
  <c r="D3732" i="2"/>
  <c r="C3732" i="2"/>
  <c r="D3731" i="2"/>
  <c r="C3731" i="2"/>
  <c r="D3730" i="2"/>
  <c r="C3730" i="2"/>
  <c r="D3729" i="2"/>
  <c r="C3729" i="2"/>
  <c r="D3728" i="2"/>
  <c r="C3728" i="2"/>
  <c r="D3727" i="2"/>
  <c r="C3727" i="2"/>
  <c r="D3726" i="2"/>
  <c r="C3726" i="2"/>
  <c r="D3725" i="2"/>
  <c r="C3725" i="2"/>
  <c r="D3724" i="2"/>
  <c r="C3724" i="2"/>
  <c r="D3723" i="2"/>
  <c r="C3723" i="2"/>
  <c r="D3722" i="2"/>
  <c r="C3722" i="2"/>
  <c r="D3721" i="2"/>
  <c r="C3721" i="2"/>
  <c r="D3720" i="2"/>
  <c r="C3720" i="2"/>
  <c r="D3719" i="2"/>
  <c r="C3719" i="2"/>
  <c r="D3718" i="2"/>
  <c r="C3718" i="2"/>
  <c r="D3717" i="2"/>
  <c r="C3717" i="2"/>
  <c r="D3716" i="2"/>
  <c r="C3716" i="2"/>
  <c r="D3715" i="2"/>
  <c r="C3715" i="2"/>
  <c r="D3714" i="2"/>
  <c r="C3714" i="2"/>
  <c r="D3713" i="2"/>
  <c r="C3713" i="2"/>
  <c r="D3712" i="2"/>
  <c r="C3712" i="2"/>
  <c r="D3711" i="2"/>
  <c r="C3711" i="2"/>
  <c r="D3710" i="2"/>
  <c r="C3710" i="2"/>
  <c r="D3709" i="2"/>
  <c r="C3709" i="2"/>
  <c r="D3708" i="2"/>
  <c r="C3708" i="2"/>
  <c r="D3707" i="2"/>
  <c r="C3707" i="2"/>
  <c r="D3706" i="2"/>
  <c r="C3706" i="2"/>
  <c r="D3705" i="2"/>
  <c r="C3705" i="2"/>
  <c r="D3704" i="2"/>
  <c r="C3704" i="2"/>
  <c r="D3703" i="2"/>
  <c r="C3703" i="2"/>
  <c r="D3702" i="2"/>
  <c r="C3702" i="2"/>
  <c r="D3701" i="2"/>
  <c r="C3701" i="2"/>
  <c r="D3700" i="2"/>
  <c r="C3700" i="2"/>
  <c r="D3699" i="2"/>
  <c r="C3699" i="2"/>
  <c r="D3698" i="2"/>
  <c r="C3698" i="2"/>
  <c r="D3697" i="2"/>
  <c r="C3697" i="2"/>
  <c r="D3696" i="2"/>
  <c r="C3696" i="2"/>
  <c r="D3695" i="2"/>
  <c r="C3695" i="2"/>
  <c r="D3694" i="2"/>
  <c r="C3694" i="2"/>
  <c r="D3693" i="2"/>
  <c r="C3693" i="2"/>
  <c r="D3692" i="2"/>
  <c r="C3692" i="2"/>
  <c r="D3691" i="2"/>
  <c r="C3691" i="2"/>
  <c r="D3690" i="2"/>
  <c r="C3690" i="2"/>
  <c r="D3689" i="2"/>
  <c r="C3689" i="2"/>
  <c r="D3688" i="2"/>
  <c r="C3688" i="2"/>
  <c r="D3687" i="2"/>
  <c r="C3687" i="2"/>
  <c r="D3686" i="2"/>
  <c r="C3686" i="2"/>
  <c r="D3685" i="2"/>
  <c r="C3685" i="2"/>
  <c r="D3684" i="2"/>
  <c r="C3684" i="2"/>
  <c r="D3683" i="2"/>
  <c r="C3683" i="2"/>
  <c r="D3682" i="2"/>
  <c r="C3682" i="2"/>
  <c r="D3681" i="2"/>
  <c r="C3681" i="2"/>
  <c r="D3680" i="2"/>
  <c r="C3680" i="2"/>
  <c r="D3679" i="2"/>
  <c r="C3679" i="2"/>
  <c r="D3678" i="2"/>
  <c r="C3678" i="2"/>
  <c r="D3677" i="2"/>
  <c r="C3677" i="2"/>
  <c r="D3676" i="2"/>
  <c r="C3676" i="2"/>
  <c r="D3675" i="2"/>
  <c r="C3675" i="2"/>
  <c r="D3674" i="2"/>
  <c r="C3674" i="2"/>
  <c r="F3673" i="2"/>
  <c r="D3673" i="2"/>
  <c r="C3673" i="2"/>
  <c r="D3672" i="2"/>
  <c r="C3672" i="2"/>
  <c r="D3671" i="2"/>
  <c r="C3671" i="2"/>
  <c r="D3670" i="2"/>
  <c r="C3670" i="2"/>
  <c r="D3669" i="2"/>
  <c r="C3669" i="2"/>
  <c r="D3668" i="2"/>
  <c r="C3668" i="2"/>
  <c r="D3667" i="2"/>
  <c r="C3667" i="2"/>
  <c r="D3666" i="2"/>
  <c r="C3666" i="2"/>
  <c r="D3665" i="2"/>
  <c r="C3665" i="2"/>
  <c r="D3664" i="2"/>
  <c r="C3664" i="2"/>
  <c r="D3663" i="2"/>
  <c r="C3663" i="2"/>
  <c r="D3662" i="2"/>
  <c r="C3662" i="2"/>
  <c r="D3661" i="2"/>
  <c r="C3661" i="2"/>
  <c r="D3660" i="2"/>
  <c r="C3660" i="2"/>
  <c r="D3659" i="2"/>
  <c r="C3659" i="2"/>
  <c r="D3658" i="2"/>
  <c r="C3658" i="2"/>
  <c r="D3657" i="2"/>
  <c r="C3657" i="2"/>
  <c r="D3656" i="2"/>
  <c r="C3656" i="2"/>
  <c r="D3655" i="2"/>
  <c r="C3655" i="2"/>
  <c r="D3654" i="2"/>
  <c r="C3654" i="2"/>
  <c r="D3653" i="2"/>
  <c r="C3653" i="2"/>
  <c r="D3652" i="2"/>
  <c r="C3652" i="2"/>
  <c r="D3651" i="2"/>
  <c r="C3651" i="2"/>
  <c r="D3650" i="2"/>
  <c r="C3650" i="2"/>
  <c r="D3649" i="2"/>
  <c r="C3649" i="2"/>
  <c r="D3648" i="2"/>
  <c r="C3648" i="2"/>
  <c r="D3647" i="2"/>
  <c r="C3647" i="2"/>
  <c r="D3646" i="2"/>
  <c r="C3646" i="2"/>
  <c r="D3645" i="2"/>
  <c r="C3645" i="2"/>
  <c r="D3644" i="2"/>
  <c r="C3644" i="2"/>
  <c r="D3643" i="2"/>
  <c r="C3643" i="2"/>
  <c r="D3642" i="2"/>
  <c r="C3642" i="2"/>
  <c r="D3641" i="2"/>
  <c r="C3641" i="2"/>
  <c r="D3640" i="2"/>
  <c r="C3640" i="2"/>
  <c r="D3639" i="2"/>
  <c r="C3639" i="2"/>
  <c r="D3638" i="2"/>
  <c r="C3638" i="2"/>
  <c r="D3637" i="2"/>
  <c r="C3637" i="2"/>
  <c r="D3636" i="2"/>
  <c r="C3636" i="2"/>
  <c r="D3635" i="2"/>
  <c r="C3635" i="2"/>
  <c r="D3634" i="2"/>
  <c r="C3634" i="2"/>
  <c r="D3633" i="2"/>
  <c r="C3633" i="2"/>
  <c r="D3632" i="2"/>
  <c r="C3632" i="2"/>
  <c r="D3631" i="2"/>
  <c r="C3631" i="2"/>
  <c r="D3630" i="2"/>
  <c r="C3630" i="2"/>
  <c r="D3629" i="2"/>
  <c r="C3629" i="2"/>
  <c r="D3628" i="2"/>
  <c r="C3628" i="2"/>
  <c r="D3627" i="2"/>
  <c r="C3627" i="2"/>
  <c r="D3626" i="2"/>
  <c r="C3626" i="2"/>
  <c r="D3625" i="2"/>
  <c r="C3625" i="2"/>
  <c r="D3624" i="2"/>
  <c r="C3624" i="2"/>
  <c r="D3623" i="2"/>
  <c r="C3623" i="2"/>
  <c r="D3622" i="2"/>
  <c r="C3622" i="2"/>
  <c r="D3621" i="2"/>
  <c r="C3621" i="2"/>
  <c r="D3620" i="2"/>
  <c r="C3620" i="2"/>
  <c r="D3619" i="2"/>
  <c r="C3619" i="2"/>
  <c r="D3618" i="2"/>
  <c r="C3618" i="2"/>
  <c r="D3617" i="2"/>
  <c r="C3617" i="2"/>
  <c r="D3616" i="2"/>
  <c r="C3616" i="2"/>
  <c r="D3615" i="2"/>
  <c r="C3615" i="2"/>
  <c r="D3614" i="2"/>
  <c r="C3614" i="2"/>
  <c r="D3613" i="2"/>
  <c r="C3613" i="2"/>
  <c r="D3612" i="2"/>
  <c r="C3612" i="2"/>
  <c r="D3611" i="2"/>
  <c r="C3611" i="2"/>
  <c r="D3610" i="2"/>
  <c r="C3610" i="2"/>
  <c r="D3609" i="2"/>
  <c r="C3609" i="2"/>
  <c r="D3608" i="2"/>
  <c r="C3608" i="2"/>
  <c r="D3607" i="2"/>
  <c r="C3607" i="2"/>
  <c r="D3606" i="2"/>
  <c r="C3606" i="2"/>
  <c r="D3605" i="2"/>
  <c r="C3605" i="2"/>
  <c r="D3604" i="2"/>
  <c r="C3604" i="2"/>
  <c r="D3603" i="2"/>
  <c r="C3603" i="2"/>
  <c r="D3602" i="2"/>
  <c r="C3602" i="2"/>
  <c r="D3601" i="2"/>
  <c r="C3601" i="2"/>
  <c r="D3600" i="2"/>
  <c r="C3600" i="2"/>
  <c r="D3599" i="2"/>
  <c r="C3599" i="2"/>
  <c r="D3598" i="2"/>
  <c r="C3598" i="2"/>
  <c r="D3597" i="2"/>
  <c r="C3597" i="2"/>
  <c r="D3596" i="2"/>
  <c r="C3596" i="2"/>
  <c r="D3595" i="2"/>
  <c r="C3595" i="2"/>
  <c r="D3594" i="2"/>
  <c r="C3594" i="2"/>
  <c r="D3593" i="2"/>
  <c r="C3593" i="2"/>
  <c r="D3592" i="2"/>
  <c r="C3592" i="2"/>
  <c r="D3591" i="2"/>
  <c r="C3591" i="2"/>
  <c r="D3590" i="2"/>
  <c r="C3590" i="2"/>
  <c r="D3589" i="2"/>
  <c r="C3589" i="2"/>
  <c r="D3588" i="2"/>
  <c r="C3588" i="2"/>
  <c r="D3587" i="2"/>
  <c r="C3587" i="2"/>
  <c r="D3586" i="2"/>
  <c r="C3586" i="2"/>
  <c r="D3585" i="2"/>
  <c r="C3585" i="2"/>
  <c r="D3584" i="2"/>
  <c r="C3584" i="2"/>
  <c r="D3583" i="2"/>
  <c r="C3583" i="2"/>
  <c r="D3582" i="2"/>
  <c r="C3582" i="2"/>
  <c r="D3581" i="2"/>
  <c r="C3581" i="2"/>
  <c r="D3580" i="2"/>
  <c r="C3580" i="2"/>
  <c r="D3579" i="2"/>
  <c r="C3579" i="2"/>
  <c r="D3578" i="2"/>
  <c r="C3578" i="2"/>
  <c r="D3577" i="2"/>
  <c r="C3577" i="2"/>
  <c r="D3576" i="2"/>
  <c r="C3576" i="2"/>
  <c r="D3575" i="2"/>
  <c r="C3575" i="2"/>
  <c r="D3574" i="2"/>
  <c r="C3574" i="2"/>
  <c r="D3573" i="2"/>
  <c r="C3573" i="2"/>
  <c r="D3572" i="2"/>
  <c r="C3572" i="2"/>
  <c r="D3571" i="2"/>
  <c r="C3571" i="2"/>
  <c r="D3570" i="2"/>
  <c r="C3570" i="2"/>
  <c r="D3569" i="2"/>
  <c r="C3569" i="2"/>
  <c r="D3568" i="2"/>
  <c r="C3568" i="2"/>
  <c r="D3567" i="2"/>
  <c r="C3567" i="2"/>
  <c r="D3566" i="2"/>
  <c r="C3566" i="2"/>
  <c r="D3565" i="2"/>
  <c r="C3565" i="2"/>
  <c r="D3564" i="2"/>
  <c r="C3564" i="2"/>
  <c r="D3563" i="2"/>
  <c r="C3563" i="2"/>
  <c r="D3562" i="2"/>
  <c r="C3562" i="2"/>
  <c r="D3561" i="2"/>
  <c r="C3561" i="2"/>
  <c r="D3560" i="2"/>
  <c r="C3560" i="2"/>
  <c r="D3559" i="2"/>
  <c r="C3559" i="2"/>
  <c r="D3558" i="2"/>
  <c r="C3558" i="2"/>
  <c r="D3557" i="2"/>
  <c r="C3557" i="2"/>
  <c r="D3556" i="2"/>
  <c r="C3556" i="2"/>
  <c r="D3555" i="2"/>
  <c r="C3555" i="2"/>
  <c r="D3554" i="2"/>
  <c r="C3554" i="2"/>
  <c r="D3553" i="2"/>
  <c r="C3553" i="2"/>
  <c r="D3552" i="2"/>
  <c r="C3552" i="2"/>
  <c r="D3551" i="2"/>
  <c r="C3551" i="2"/>
  <c r="D3550" i="2"/>
  <c r="C3550" i="2"/>
  <c r="D3549" i="2"/>
  <c r="C3549" i="2"/>
  <c r="D3548" i="2"/>
  <c r="C3548" i="2"/>
  <c r="D3547" i="2"/>
  <c r="C3547" i="2"/>
  <c r="D3546" i="2"/>
  <c r="C3546" i="2"/>
  <c r="D3545" i="2"/>
  <c r="C3545" i="2"/>
  <c r="D3544" i="2"/>
  <c r="C3544" i="2"/>
  <c r="D3543" i="2"/>
  <c r="C3543" i="2"/>
  <c r="D3542" i="2"/>
  <c r="C3542" i="2"/>
  <c r="D3541" i="2"/>
  <c r="C3541" i="2"/>
  <c r="D3540" i="2"/>
  <c r="C3540" i="2"/>
  <c r="D3539" i="2"/>
  <c r="C3539" i="2"/>
  <c r="D3538" i="2"/>
  <c r="C3538" i="2"/>
  <c r="D3537" i="2"/>
  <c r="C3537" i="2"/>
  <c r="D3536" i="2"/>
  <c r="C3536" i="2"/>
  <c r="D3535" i="2"/>
  <c r="C3535" i="2"/>
  <c r="D3534" i="2"/>
  <c r="C3534" i="2"/>
  <c r="D3533" i="2"/>
  <c r="C3533" i="2"/>
  <c r="D3532" i="2"/>
  <c r="C3532" i="2"/>
  <c r="D3531" i="2"/>
  <c r="C3531" i="2"/>
  <c r="D3530" i="2"/>
  <c r="C3530" i="2"/>
  <c r="D3529" i="2"/>
  <c r="C3529" i="2"/>
  <c r="D3528" i="2"/>
  <c r="C3528" i="2"/>
  <c r="D3527" i="2"/>
  <c r="C3527" i="2"/>
  <c r="D3526" i="2"/>
  <c r="C3526" i="2"/>
  <c r="D3525" i="2"/>
  <c r="C3525" i="2"/>
  <c r="D3524" i="2"/>
  <c r="C3524" i="2"/>
  <c r="D3523" i="2"/>
  <c r="C3523" i="2"/>
  <c r="D3522" i="2"/>
  <c r="C3522" i="2"/>
  <c r="D3521" i="2"/>
  <c r="C3521" i="2"/>
  <c r="D3520" i="2"/>
  <c r="C3520" i="2"/>
  <c r="D3519" i="2"/>
  <c r="C3519" i="2"/>
  <c r="D3518" i="2"/>
  <c r="C3518" i="2"/>
  <c r="D3517" i="2"/>
  <c r="C3517" i="2"/>
  <c r="D3516" i="2"/>
  <c r="C3516" i="2"/>
  <c r="D3515" i="2"/>
  <c r="C3515" i="2"/>
  <c r="D3514" i="2"/>
  <c r="C3514" i="2"/>
  <c r="D3513" i="2"/>
  <c r="C3513" i="2"/>
  <c r="D3512" i="2"/>
  <c r="C3512" i="2"/>
  <c r="D3511" i="2"/>
  <c r="C3511" i="2"/>
  <c r="D3510" i="2"/>
  <c r="C3510" i="2"/>
  <c r="D3509" i="2"/>
  <c r="C3509" i="2"/>
  <c r="D3508" i="2"/>
  <c r="C3508" i="2"/>
  <c r="D3507" i="2"/>
  <c r="C3507" i="2"/>
  <c r="D3506" i="2"/>
  <c r="C3506" i="2"/>
  <c r="D3505" i="2"/>
  <c r="C3505" i="2"/>
  <c r="D3504" i="2"/>
  <c r="C3504" i="2"/>
  <c r="D3503" i="2"/>
  <c r="C3503" i="2"/>
  <c r="D3502" i="2"/>
  <c r="C3502" i="2"/>
  <c r="D3501" i="2"/>
  <c r="C3501" i="2"/>
  <c r="D3500" i="2"/>
  <c r="C3500" i="2"/>
  <c r="D3499" i="2"/>
  <c r="C3499" i="2"/>
  <c r="D3498" i="2"/>
  <c r="C3498" i="2"/>
  <c r="D3497" i="2"/>
  <c r="C3497" i="2"/>
  <c r="D3496" i="2"/>
  <c r="C3496" i="2"/>
  <c r="D3495" i="2"/>
  <c r="C3495" i="2"/>
  <c r="D3494" i="2"/>
  <c r="C3494" i="2"/>
  <c r="D3493" i="2"/>
  <c r="C3493" i="2"/>
  <c r="D3492" i="2"/>
  <c r="C3492" i="2"/>
  <c r="D3491" i="2"/>
  <c r="C3491" i="2"/>
  <c r="D3490" i="2"/>
  <c r="C3490" i="2"/>
  <c r="D3489" i="2"/>
  <c r="C3489" i="2"/>
  <c r="D3488" i="2"/>
  <c r="C3488" i="2"/>
  <c r="D3487" i="2"/>
  <c r="C3487" i="2"/>
  <c r="D3486" i="2"/>
  <c r="C3486" i="2"/>
  <c r="D3485" i="2"/>
  <c r="C3485" i="2"/>
  <c r="D3484" i="2"/>
  <c r="C3484" i="2"/>
  <c r="D3483" i="2"/>
  <c r="C3483" i="2"/>
  <c r="D3482" i="2"/>
  <c r="C3482" i="2"/>
  <c r="D3481" i="2"/>
  <c r="C3481" i="2"/>
  <c r="D3480" i="2"/>
  <c r="C3480" i="2"/>
  <c r="D3479" i="2"/>
  <c r="C3479" i="2"/>
  <c r="D3478" i="2"/>
  <c r="C3478" i="2"/>
  <c r="D3477" i="2"/>
  <c r="C3477" i="2"/>
  <c r="D3476" i="2"/>
  <c r="C3476" i="2"/>
  <c r="D3475" i="2"/>
  <c r="C3475" i="2"/>
  <c r="D3474" i="2"/>
  <c r="C3474" i="2"/>
  <c r="D3473" i="2"/>
  <c r="C3473" i="2"/>
  <c r="D3472" i="2"/>
  <c r="C3472" i="2"/>
  <c r="D3471" i="2"/>
  <c r="C3471" i="2"/>
  <c r="D3470" i="2"/>
  <c r="C3470" i="2"/>
  <c r="D3469" i="2"/>
  <c r="C3469" i="2"/>
  <c r="D3468" i="2"/>
  <c r="C3468" i="2"/>
  <c r="D3467" i="2"/>
  <c r="C3467" i="2"/>
  <c r="D3466" i="2"/>
  <c r="C3466" i="2"/>
  <c r="D3465" i="2"/>
  <c r="C3465" i="2"/>
  <c r="D3464" i="2"/>
  <c r="C3464" i="2"/>
  <c r="D3463" i="2"/>
  <c r="C3463" i="2"/>
  <c r="D3462" i="2"/>
  <c r="C3462" i="2"/>
  <c r="D3461" i="2"/>
  <c r="C3461" i="2"/>
  <c r="D3460" i="2"/>
  <c r="C3460" i="2"/>
  <c r="D3459" i="2"/>
  <c r="C3459" i="2"/>
  <c r="D3458" i="2"/>
  <c r="C3458" i="2"/>
  <c r="D3457" i="2"/>
  <c r="C3457" i="2"/>
  <c r="D3456" i="2"/>
  <c r="C3456" i="2"/>
  <c r="D3455" i="2"/>
  <c r="C3455" i="2"/>
  <c r="D3454" i="2"/>
  <c r="C3454" i="2"/>
  <c r="D3453" i="2"/>
  <c r="C3453" i="2"/>
  <c r="D3452" i="2"/>
  <c r="C3452" i="2"/>
  <c r="D3451" i="2"/>
  <c r="C3451" i="2"/>
  <c r="D3450" i="2"/>
  <c r="C3450" i="2"/>
  <c r="D3449" i="2"/>
  <c r="C3449" i="2"/>
  <c r="D3448" i="2"/>
  <c r="C3448" i="2"/>
  <c r="D3447" i="2"/>
  <c r="C3447" i="2"/>
  <c r="D3446" i="2"/>
  <c r="C3446" i="2"/>
  <c r="D3445" i="2"/>
  <c r="C3445" i="2"/>
  <c r="D3444" i="2"/>
  <c r="C3444" i="2"/>
  <c r="D3443" i="2"/>
  <c r="C3443" i="2"/>
  <c r="D3442" i="2"/>
  <c r="C3442" i="2"/>
  <c r="D3441" i="2"/>
  <c r="C3441" i="2"/>
  <c r="D3440" i="2"/>
  <c r="C3440" i="2"/>
  <c r="D3439" i="2"/>
  <c r="C3439" i="2"/>
  <c r="D3438" i="2"/>
  <c r="C3438" i="2"/>
  <c r="D3437" i="2"/>
  <c r="C3437" i="2"/>
  <c r="D3436" i="2"/>
  <c r="C3436" i="2"/>
  <c r="F3435" i="2"/>
  <c r="D3435" i="2"/>
  <c r="C3435" i="2"/>
  <c r="D3434" i="2"/>
  <c r="C3434" i="2"/>
  <c r="D3433" i="2"/>
  <c r="C3433" i="2"/>
  <c r="D3432" i="2"/>
  <c r="C3432" i="2"/>
  <c r="D3431" i="2"/>
  <c r="C3431" i="2"/>
  <c r="D3430" i="2"/>
  <c r="C3430" i="2"/>
  <c r="D3429" i="2"/>
  <c r="C3429" i="2"/>
  <c r="D3428" i="2"/>
  <c r="C3428" i="2"/>
  <c r="D3427" i="2"/>
  <c r="C3427" i="2"/>
  <c r="D3426" i="2"/>
  <c r="C3426" i="2"/>
  <c r="D3425" i="2"/>
  <c r="C3425" i="2"/>
  <c r="D3424" i="2"/>
  <c r="C3424" i="2"/>
  <c r="D3423" i="2"/>
  <c r="C3423" i="2"/>
  <c r="D3422" i="2"/>
  <c r="C3422" i="2"/>
  <c r="D3421" i="2"/>
  <c r="C3421" i="2"/>
  <c r="D3420" i="2"/>
  <c r="C3420" i="2"/>
  <c r="D3419" i="2"/>
  <c r="C3419" i="2"/>
  <c r="D3418" i="2"/>
  <c r="C3418" i="2"/>
  <c r="D3417" i="2"/>
  <c r="C3417" i="2"/>
  <c r="D3416" i="2"/>
  <c r="C3416" i="2"/>
  <c r="D3415" i="2"/>
  <c r="C3415" i="2"/>
  <c r="D3414" i="2"/>
  <c r="C3414" i="2"/>
  <c r="D3413" i="2"/>
  <c r="C3413" i="2"/>
  <c r="D3412" i="2"/>
  <c r="C3412" i="2"/>
  <c r="D3411" i="2"/>
  <c r="C3411" i="2"/>
  <c r="D3410" i="2"/>
  <c r="C3410" i="2"/>
  <c r="D3409" i="2"/>
  <c r="C3409" i="2"/>
  <c r="D3408" i="2"/>
  <c r="C3408" i="2"/>
  <c r="D3407" i="2"/>
  <c r="C3407" i="2"/>
  <c r="D3406" i="2"/>
  <c r="C3406" i="2"/>
  <c r="D3405" i="2"/>
  <c r="C3405" i="2"/>
  <c r="D3404" i="2"/>
  <c r="C3404" i="2"/>
  <c r="D3403" i="2"/>
  <c r="C3403" i="2"/>
  <c r="D3402" i="2"/>
  <c r="C3402" i="2"/>
  <c r="D3401" i="2"/>
  <c r="C3401" i="2"/>
  <c r="D3400" i="2"/>
  <c r="C3400" i="2"/>
  <c r="D3399" i="2"/>
  <c r="C3399" i="2"/>
  <c r="D3398" i="2"/>
  <c r="C3398" i="2"/>
  <c r="D3397" i="2"/>
  <c r="C3397" i="2"/>
  <c r="D3396" i="2"/>
  <c r="C3396" i="2"/>
  <c r="D3395" i="2"/>
  <c r="C3395" i="2"/>
  <c r="D3394" i="2"/>
  <c r="C3394" i="2"/>
  <c r="D3393" i="2"/>
  <c r="C3393" i="2"/>
  <c r="D3392" i="2"/>
  <c r="C3392" i="2"/>
  <c r="D3391" i="2"/>
  <c r="C3391" i="2"/>
  <c r="D3390" i="2"/>
  <c r="C3390" i="2"/>
  <c r="D3389" i="2"/>
  <c r="C3389" i="2"/>
  <c r="D3388" i="2"/>
  <c r="C3388" i="2"/>
  <c r="D3387" i="2"/>
  <c r="C3387" i="2"/>
  <c r="D3386" i="2"/>
  <c r="C3386" i="2"/>
  <c r="D3385" i="2"/>
  <c r="C3385" i="2"/>
  <c r="D3384" i="2"/>
  <c r="C3384" i="2"/>
  <c r="D3383" i="2"/>
  <c r="C3383" i="2"/>
  <c r="D3382" i="2"/>
  <c r="C3382" i="2"/>
  <c r="D3381" i="2"/>
  <c r="C3381" i="2"/>
  <c r="D3380" i="2"/>
  <c r="C3380" i="2"/>
  <c r="D3379" i="2"/>
  <c r="C3379" i="2"/>
  <c r="D3378" i="2"/>
  <c r="C3378" i="2"/>
  <c r="D3377" i="2"/>
  <c r="C3377" i="2"/>
  <c r="D3376" i="2"/>
  <c r="C3376" i="2"/>
  <c r="D3375" i="2"/>
  <c r="C3375" i="2"/>
  <c r="D3374" i="2"/>
  <c r="C3374" i="2"/>
  <c r="D3373" i="2"/>
  <c r="C3373" i="2"/>
  <c r="D3372" i="2"/>
  <c r="C3372" i="2"/>
  <c r="D3371" i="2"/>
  <c r="C3371" i="2"/>
  <c r="D3370" i="2"/>
  <c r="C3370" i="2"/>
  <c r="D3369" i="2"/>
  <c r="C3369" i="2"/>
  <c r="D3368" i="2"/>
  <c r="C3368" i="2"/>
  <c r="D3367" i="2"/>
  <c r="C3367" i="2"/>
  <c r="D3366" i="2"/>
  <c r="C3366" i="2"/>
  <c r="D3365" i="2"/>
  <c r="C3365" i="2"/>
  <c r="D3364" i="2"/>
  <c r="C3364" i="2"/>
  <c r="D3363" i="2"/>
  <c r="C3363" i="2"/>
  <c r="D3362" i="2"/>
  <c r="C3362" i="2"/>
  <c r="D3361" i="2"/>
  <c r="C3361" i="2"/>
  <c r="D3360" i="2"/>
  <c r="C3360" i="2"/>
  <c r="D3359" i="2"/>
  <c r="C3359" i="2"/>
  <c r="D3358" i="2"/>
  <c r="C3358" i="2"/>
  <c r="D3357" i="2"/>
  <c r="C3357" i="2"/>
  <c r="D3356" i="2"/>
  <c r="C3356" i="2"/>
  <c r="D3355" i="2"/>
  <c r="C3355" i="2"/>
  <c r="D3354" i="2"/>
  <c r="C3354" i="2"/>
  <c r="D3353" i="2"/>
  <c r="C3353" i="2"/>
  <c r="D3352" i="2"/>
  <c r="C3352" i="2"/>
  <c r="D3351" i="2"/>
  <c r="C3351" i="2"/>
  <c r="D3350" i="2"/>
  <c r="C3350" i="2"/>
  <c r="D3349" i="2"/>
  <c r="C3349" i="2"/>
  <c r="D3348" i="2"/>
  <c r="C3348" i="2"/>
  <c r="D3347" i="2"/>
  <c r="C3347" i="2"/>
  <c r="D3346" i="2"/>
  <c r="C3346" i="2"/>
  <c r="D3345" i="2"/>
  <c r="C3345" i="2"/>
  <c r="D3344" i="2"/>
  <c r="C3344" i="2"/>
  <c r="D3343" i="2"/>
  <c r="C3343" i="2"/>
  <c r="D3342" i="2"/>
  <c r="C3342" i="2"/>
  <c r="D3341" i="2"/>
  <c r="C3341" i="2"/>
  <c r="D3340" i="2"/>
  <c r="C3340" i="2"/>
  <c r="D3339" i="2"/>
  <c r="C3339" i="2"/>
  <c r="D3338" i="2"/>
  <c r="C3338" i="2"/>
  <c r="D3337" i="2"/>
  <c r="C3337" i="2"/>
  <c r="D3336" i="2"/>
  <c r="C3336" i="2"/>
  <c r="D3335" i="2"/>
  <c r="C3335" i="2"/>
  <c r="D3334" i="2"/>
  <c r="C3334" i="2"/>
  <c r="D3333" i="2"/>
  <c r="C3333" i="2"/>
  <c r="D3332" i="2"/>
  <c r="C3332" i="2"/>
  <c r="D3331" i="2"/>
  <c r="C3331" i="2"/>
  <c r="D3330" i="2"/>
  <c r="C3330" i="2"/>
  <c r="D3329" i="2"/>
  <c r="C3329" i="2"/>
  <c r="D3328" i="2"/>
  <c r="C3328" i="2"/>
  <c r="D3327" i="2"/>
  <c r="C3327" i="2"/>
  <c r="D3326" i="2"/>
  <c r="C3326" i="2"/>
  <c r="D3325" i="2"/>
  <c r="C3325" i="2"/>
  <c r="D3324" i="2"/>
  <c r="C3324" i="2"/>
  <c r="D3323" i="2"/>
  <c r="C3323" i="2"/>
  <c r="D3322" i="2"/>
  <c r="C3322" i="2"/>
  <c r="D3321" i="2"/>
  <c r="C3321" i="2"/>
  <c r="D3320" i="2"/>
  <c r="C3320" i="2"/>
  <c r="D3319" i="2"/>
  <c r="C3319" i="2"/>
  <c r="D3318" i="2"/>
  <c r="C3318" i="2"/>
  <c r="D3317" i="2"/>
  <c r="C3317" i="2"/>
  <c r="D3316" i="2"/>
  <c r="C3316" i="2"/>
  <c r="D3315" i="2"/>
  <c r="C3315" i="2"/>
  <c r="D3314" i="2"/>
  <c r="C3314" i="2"/>
  <c r="D3313" i="2"/>
  <c r="C3313" i="2"/>
  <c r="D3312" i="2"/>
  <c r="C3312" i="2"/>
  <c r="D3311" i="2"/>
  <c r="C3311" i="2"/>
  <c r="D3310" i="2"/>
  <c r="C3310" i="2"/>
  <c r="D3309" i="2"/>
  <c r="C3309" i="2"/>
  <c r="D3308" i="2"/>
  <c r="C3308" i="2"/>
  <c r="D3307" i="2"/>
  <c r="C3307" i="2"/>
  <c r="D3306" i="2"/>
  <c r="C3306" i="2"/>
  <c r="D3305" i="2"/>
  <c r="C3305" i="2"/>
  <c r="D3304" i="2"/>
  <c r="C3304" i="2"/>
  <c r="D3303" i="2"/>
  <c r="C3303" i="2"/>
  <c r="D3302" i="2"/>
  <c r="C3302" i="2"/>
  <c r="D3301" i="2"/>
  <c r="C3301" i="2"/>
  <c r="D3300" i="2"/>
  <c r="C3300" i="2"/>
  <c r="D3299" i="2"/>
  <c r="C3299" i="2"/>
  <c r="D3298" i="2"/>
  <c r="C3298" i="2"/>
  <c r="D3297" i="2"/>
  <c r="C3297" i="2"/>
  <c r="D3296" i="2"/>
  <c r="C3296" i="2"/>
  <c r="D3295" i="2"/>
  <c r="C3295" i="2"/>
  <c r="D3294" i="2"/>
  <c r="C3294" i="2"/>
  <c r="D3293" i="2"/>
  <c r="C3293" i="2"/>
  <c r="D3292" i="2"/>
  <c r="C3292" i="2"/>
  <c r="D3291" i="2"/>
  <c r="C3291" i="2"/>
  <c r="D3290" i="2"/>
  <c r="C3290" i="2"/>
  <c r="D3289" i="2"/>
  <c r="C3289" i="2"/>
  <c r="D3288" i="2"/>
  <c r="C3288" i="2"/>
  <c r="D3287" i="2"/>
  <c r="C3287" i="2"/>
  <c r="D3286" i="2"/>
  <c r="C3286" i="2"/>
  <c r="D3285" i="2"/>
  <c r="C3285" i="2"/>
  <c r="D3284" i="2"/>
  <c r="C3284" i="2"/>
  <c r="D3283" i="2"/>
  <c r="C3283" i="2"/>
  <c r="D3282" i="2"/>
  <c r="C3282" i="2"/>
  <c r="D3281" i="2"/>
  <c r="C3281" i="2"/>
  <c r="D3280" i="2"/>
  <c r="C3280" i="2"/>
  <c r="D3279" i="2"/>
  <c r="C3279" i="2"/>
  <c r="D3278" i="2"/>
  <c r="C3278" i="2"/>
  <c r="D3277" i="2"/>
  <c r="C3277" i="2"/>
  <c r="D3276" i="2"/>
  <c r="C3276" i="2"/>
  <c r="D3275" i="2"/>
  <c r="C3275" i="2"/>
  <c r="D3274" i="2"/>
  <c r="C3274" i="2"/>
  <c r="D3273" i="2"/>
  <c r="C3273" i="2"/>
  <c r="D3272" i="2"/>
  <c r="C3272" i="2"/>
  <c r="D3271" i="2"/>
  <c r="C3271" i="2"/>
  <c r="D3270" i="2"/>
  <c r="C3270" i="2"/>
  <c r="D3269" i="2"/>
  <c r="C3269" i="2"/>
  <c r="D3268" i="2"/>
  <c r="C3268" i="2"/>
  <c r="D3267" i="2"/>
  <c r="C3267" i="2"/>
  <c r="D3266" i="2"/>
  <c r="C3266" i="2"/>
  <c r="D3265" i="2"/>
  <c r="C3265" i="2"/>
  <c r="D3264" i="2"/>
  <c r="C3264" i="2"/>
  <c r="D3263" i="2"/>
  <c r="C3263" i="2"/>
  <c r="D3262" i="2"/>
  <c r="C3262" i="2"/>
  <c r="D3261" i="2"/>
  <c r="C3261" i="2"/>
  <c r="D3260" i="2"/>
  <c r="C3260" i="2"/>
  <c r="D3259" i="2"/>
  <c r="C3259" i="2"/>
  <c r="D3258" i="2"/>
  <c r="C3258" i="2"/>
  <c r="D3257" i="2"/>
  <c r="C3257" i="2"/>
  <c r="D3256" i="2"/>
  <c r="C3256" i="2"/>
  <c r="D3255" i="2"/>
  <c r="C3255" i="2"/>
  <c r="D3254" i="2"/>
  <c r="C3254" i="2"/>
  <c r="D3253" i="2"/>
  <c r="C3253" i="2"/>
  <c r="D3252" i="2"/>
  <c r="C3252" i="2"/>
  <c r="D3251" i="2"/>
  <c r="C3251" i="2"/>
  <c r="D3250" i="2"/>
  <c r="C3250" i="2"/>
  <c r="D3249" i="2"/>
  <c r="C3249" i="2"/>
  <c r="D3248" i="2"/>
  <c r="C3248" i="2"/>
  <c r="D3247" i="2"/>
  <c r="C3247" i="2"/>
  <c r="D3246" i="2"/>
  <c r="C3246" i="2"/>
  <c r="D3245" i="2"/>
  <c r="C3245" i="2"/>
  <c r="D3244" i="2"/>
  <c r="C3244" i="2"/>
  <c r="D3243" i="2"/>
  <c r="C3243" i="2"/>
  <c r="D3242" i="2"/>
  <c r="C3242" i="2"/>
  <c r="D3241" i="2"/>
  <c r="C3241" i="2"/>
  <c r="D3240" i="2"/>
  <c r="C3240" i="2"/>
  <c r="D3239" i="2"/>
  <c r="C3239" i="2"/>
  <c r="D3238" i="2"/>
  <c r="C3238" i="2"/>
  <c r="D3237" i="2"/>
  <c r="C3237" i="2"/>
  <c r="D3236" i="2"/>
  <c r="C3236" i="2"/>
  <c r="D3235" i="2"/>
  <c r="C3235" i="2"/>
  <c r="D3234" i="2"/>
  <c r="C3234" i="2"/>
  <c r="D3233" i="2"/>
  <c r="C3233" i="2"/>
  <c r="D3232" i="2"/>
  <c r="C3232" i="2"/>
  <c r="D3231" i="2"/>
  <c r="C3231" i="2"/>
  <c r="D3230" i="2"/>
  <c r="C3230" i="2"/>
  <c r="D3229" i="2"/>
  <c r="C3229" i="2"/>
  <c r="D3228" i="2"/>
  <c r="C3228" i="2"/>
  <c r="D3227" i="2"/>
  <c r="C3227" i="2"/>
  <c r="D3226" i="2"/>
  <c r="C3226" i="2"/>
  <c r="D3225" i="2"/>
  <c r="C3225" i="2"/>
  <c r="D3224" i="2"/>
  <c r="C3224" i="2"/>
  <c r="D3223" i="2"/>
  <c r="C3223" i="2"/>
  <c r="D3222" i="2"/>
  <c r="C3222" i="2"/>
  <c r="D3221" i="2"/>
  <c r="C3221" i="2"/>
  <c r="D3220" i="2"/>
  <c r="C3220" i="2"/>
  <c r="D3219" i="2"/>
  <c r="C3219" i="2"/>
  <c r="D3218" i="2"/>
  <c r="C3218" i="2"/>
  <c r="D3217" i="2"/>
  <c r="C3217" i="2"/>
  <c r="D3216" i="2"/>
  <c r="C3216" i="2"/>
  <c r="D3215" i="2"/>
  <c r="C3215" i="2"/>
  <c r="D3214" i="2"/>
  <c r="C3214" i="2"/>
  <c r="D3213" i="2"/>
  <c r="C3213" i="2"/>
  <c r="D3212" i="2"/>
  <c r="C3212" i="2"/>
  <c r="D3211" i="2"/>
  <c r="C3211" i="2"/>
  <c r="D3210" i="2"/>
  <c r="C3210" i="2"/>
  <c r="D3209" i="2"/>
  <c r="C3209" i="2"/>
  <c r="D3208" i="2"/>
  <c r="C3208" i="2"/>
  <c r="D3207" i="2"/>
  <c r="C3207" i="2"/>
  <c r="D3206" i="2"/>
  <c r="C3206" i="2"/>
  <c r="D3205" i="2"/>
  <c r="C3205" i="2"/>
  <c r="F3204" i="2"/>
  <c r="D3204" i="2"/>
  <c r="C3204" i="2"/>
  <c r="D3203" i="2"/>
  <c r="C3203" i="2"/>
  <c r="D3202" i="2"/>
  <c r="C3202" i="2"/>
  <c r="D3201" i="2"/>
  <c r="C3201" i="2"/>
  <c r="D3200" i="2"/>
  <c r="C3200" i="2"/>
  <c r="D3199" i="2"/>
  <c r="C3199" i="2"/>
  <c r="D3198" i="2"/>
  <c r="C3198" i="2"/>
  <c r="D3197" i="2"/>
  <c r="C3197" i="2"/>
  <c r="D3196" i="2"/>
  <c r="C3196" i="2"/>
  <c r="D3195" i="2"/>
  <c r="C3195" i="2"/>
  <c r="D3194" i="2"/>
  <c r="C3194" i="2"/>
  <c r="D3193" i="2"/>
  <c r="C3193" i="2"/>
  <c r="D3192" i="2"/>
  <c r="C3192" i="2"/>
  <c r="D3191" i="2"/>
  <c r="C3191" i="2"/>
  <c r="D3190" i="2"/>
  <c r="C3190" i="2"/>
  <c r="D3189" i="2"/>
  <c r="C3189" i="2"/>
  <c r="D3188" i="2"/>
  <c r="C3188" i="2"/>
  <c r="D3187" i="2"/>
  <c r="C3187" i="2"/>
  <c r="D3186" i="2"/>
  <c r="C3186" i="2"/>
  <c r="D3185" i="2"/>
  <c r="C3185" i="2"/>
  <c r="D3184" i="2"/>
  <c r="C3184" i="2"/>
  <c r="D3183" i="2"/>
  <c r="C3183" i="2"/>
  <c r="D3182" i="2"/>
  <c r="C3182" i="2"/>
  <c r="D3181" i="2"/>
  <c r="C3181" i="2"/>
  <c r="D3180" i="2"/>
  <c r="C3180" i="2"/>
  <c r="D3179" i="2"/>
  <c r="C3179" i="2"/>
  <c r="D3178" i="2"/>
  <c r="C3178" i="2"/>
  <c r="D3177" i="2"/>
  <c r="C3177" i="2"/>
  <c r="D3176" i="2"/>
  <c r="C3176" i="2"/>
  <c r="D3175" i="2"/>
  <c r="C3175" i="2"/>
  <c r="D3174" i="2"/>
  <c r="C3174" i="2"/>
  <c r="D3173" i="2"/>
  <c r="C3173" i="2"/>
  <c r="D3172" i="2"/>
  <c r="C3172" i="2"/>
  <c r="D3171" i="2"/>
  <c r="C3171" i="2"/>
  <c r="D3170" i="2"/>
  <c r="C3170" i="2"/>
  <c r="D3169" i="2"/>
  <c r="C3169" i="2"/>
  <c r="D3168" i="2"/>
  <c r="C3168" i="2"/>
  <c r="D3167" i="2"/>
  <c r="C3167" i="2"/>
  <c r="D3166" i="2"/>
  <c r="C3166" i="2"/>
  <c r="D3165" i="2"/>
  <c r="C3165" i="2"/>
  <c r="D3164" i="2"/>
  <c r="C3164" i="2"/>
  <c r="D3163" i="2"/>
  <c r="C3163" i="2"/>
  <c r="D3162" i="2"/>
  <c r="C3162" i="2"/>
  <c r="D3161" i="2"/>
  <c r="C3161" i="2"/>
  <c r="D3160" i="2"/>
  <c r="C3160" i="2"/>
  <c r="D3159" i="2"/>
  <c r="C3159" i="2"/>
  <c r="D3158" i="2"/>
  <c r="C3158" i="2"/>
  <c r="D3157" i="2"/>
  <c r="C3157" i="2"/>
  <c r="D3156" i="2"/>
  <c r="C3156" i="2"/>
  <c r="D3155" i="2"/>
  <c r="C3155" i="2"/>
  <c r="D3154" i="2"/>
  <c r="C3154" i="2"/>
  <c r="D3153" i="2"/>
  <c r="C3153" i="2"/>
  <c r="D3152" i="2"/>
  <c r="C3152" i="2"/>
  <c r="D3151" i="2"/>
  <c r="C3151" i="2"/>
  <c r="D3150" i="2"/>
  <c r="C3150" i="2"/>
  <c r="D3149" i="2"/>
  <c r="C3149" i="2"/>
  <c r="D3148" i="2"/>
  <c r="C3148" i="2"/>
  <c r="D3147" i="2"/>
  <c r="C3147" i="2"/>
  <c r="D3146" i="2"/>
  <c r="C3146" i="2"/>
  <c r="D3145" i="2"/>
  <c r="C3145" i="2"/>
  <c r="D3144" i="2"/>
  <c r="C3144" i="2"/>
  <c r="D3143" i="2"/>
  <c r="C3143" i="2"/>
  <c r="D3142" i="2"/>
  <c r="C3142" i="2"/>
  <c r="D3141" i="2"/>
  <c r="C3141" i="2"/>
  <c r="D3140" i="2"/>
  <c r="C3140" i="2"/>
  <c r="D3139" i="2"/>
  <c r="C3139" i="2"/>
  <c r="D3138" i="2"/>
  <c r="C3138" i="2"/>
  <c r="D3137" i="2"/>
  <c r="C3137" i="2"/>
  <c r="D3136" i="2"/>
  <c r="C3136" i="2"/>
  <c r="D3135" i="2"/>
  <c r="C3135" i="2"/>
  <c r="D3134" i="2"/>
  <c r="C3134" i="2"/>
  <c r="D3133" i="2"/>
  <c r="C3133" i="2"/>
  <c r="D3132" i="2"/>
  <c r="C3132" i="2"/>
  <c r="D3131" i="2"/>
  <c r="C3131" i="2"/>
  <c r="D3130" i="2"/>
  <c r="C3130" i="2"/>
  <c r="D3129" i="2"/>
  <c r="C3129" i="2"/>
  <c r="D3128" i="2"/>
  <c r="C3128" i="2"/>
  <c r="D3127" i="2"/>
  <c r="C3127" i="2"/>
  <c r="D3126" i="2"/>
  <c r="C3126" i="2"/>
  <c r="D3125" i="2"/>
  <c r="C3125" i="2"/>
  <c r="D3124" i="2"/>
  <c r="C3124" i="2"/>
  <c r="D3123" i="2"/>
  <c r="C3123" i="2"/>
  <c r="D3122" i="2"/>
  <c r="C3122" i="2"/>
  <c r="D3121" i="2"/>
  <c r="C3121" i="2"/>
  <c r="D3120" i="2"/>
  <c r="C3120" i="2"/>
  <c r="D3119" i="2"/>
  <c r="C3119" i="2"/>
  <c r="D3118" i="2"/>
  <c r="C3118" i="2"/>
  <c r="D3117" i="2"/>
  <c r="C3117" i="2"/>
  <c r="D3116" i="2"/>
  <c r="C3116" i="2"/>
  <c r="D3115" i="2"/>
  <c r="C3115" i="2"/>
  <c r="D3114" i="2"/>
  <c r="C3114" i="2"/>
  <c r="D3113" i="2"/>
  <c r="C3113" i="2"/>
  <c r="D3112" i="2"/>
  <c r="C3112" i="2"/>
  <c r="D3111" i="2"/>
  <c r="C3111" i="2"/>
  <c r="D3110" i="2"/>
  <c r="C3110" i="2"/>
  <c r="D3109" i="2"/>
  <c r="C3109" i="2"/>
  <c r="D3108" i="2"/>
  <c r="C3108" i="2"/>
  <c r="D3107" i="2"/>
  <c r="C3107" i="2"/>
  <c r="D3106" i="2"/>
  <c r="C3106" i="2"/>
  <c r="D3105" i="2"/>
  <c r="C3105" i="2"/>
  <c r="D3104" i="2"/>
  <c r="C3104" i="2"/>
  <c r="D3103" i="2"/>
  <c r="C3103" i="2"/>
  <c r="D3102" i="2"/>
  <c r="C3102" i="2"/>
  <c r="D3101" i="2"/>
  <c r="C3101" i="2"/>
  <c r="D3100" i="2"/>
  <c r="C3100" i="2"/>
  <c r="D3099" i="2"/>
  <c r="C3099" i="2"/>
  <c r="D3098" i="2"/>
  <c r="C3098" i="2"/>
  <c r="D3097" i="2"/>
  <c r="C3097" i="2"/>
  <c r="D3096" i="2"/>
  <c r="C3096" i="2"/>
  <c r="D3095" i="2"/>
  <c r="C3095" i="2"/>
  <c r="D3094" i="2"/>
  <c r="C3094" i="2"/>
  <c r="D3093" i="2"/>
  <c r="C3093" i="2"/>
  <c r="D3092" i="2"/>
  <c r="C3092" i="2"/>
  <c r="D3091" i="2"/>
  <c r="C3091" i="2"/>
  <c r="D3090" i="2"/>
  <c r="C3090" i="2"/>
  <c r="D3089" i="2"/>
  <c r="C3089" i="2"/>
  <c r="D3088" i="2"/>
  <c r="C3088" i="2"/>
  <c r="D3087" i="2"/>
  <c r="C3087" i="2"/>
  <c r="D3086" i="2"/>
  <c r="C3086" i="2"/>
  <c r="D3085" i="2"/>
  <c r="C3085" i="2"/>
  <c r="D3084" i="2"/>
  <c r="C3084" i="2"/>
  <c r="D3083" i="2"/>
  <c r="C3083" i="2"/>
  <c r="D3082" i="2"/>
  <c r="C3082" i="2"/>
  <c r="D3081" i="2"/>
  <c r="C3081" i="2"/>
  <c r="D3080" i="2"/>
  <c r="C3080" i="2"/>
  <c r="D3079" i="2"/>
  <c r="C3079" i="2"/>
  <c r="D3078" i="2"/>
  <c r="C3078" i="2"/>
  <c r="D3077" i="2"/>
  <c r="C3077" i="2"/>
  <c r="D3076" i="2"/>
  <c r="C3076" i="2"/>
  <c r="D3075" i="2"/>
  <c r="C3075" i="2"/>
  <c r="D3074" i="2"/>
  <c r="C3074" i="2"/>
  <c r="D3073" i="2"/>
  <c r="C3073" i="2"/>
  <c r="D3072" i="2"/>
  <c r="C3072" i="2"/>
  <c r="D3071" i="2"/>
  <c r="C3071" i="2"/>
  <c r="D3070" i="2"/>
  <c r="C3070" i="2"/>
  <c r="D3069" i="2"/>
  <c r="C3069" i="2"/>
  <c r="D3068" i="2"/>
  <c r="C3068" i="2"/>
  <c r="D3067" i="2"/>
  <c r="C3067" i="2"/>
  <c r="D3066" i="2"/>
  <c r="C3066" i="2"/>
  <c r="D3065" i="2"/>
  <c r="C3065" i="2"/>
  <c r="D3064" i="2"/>
  <c r="C3064" i="2"/>
  <c r="D3063" i="2"/>
  <c r="C3063" i="2"/>
  <c r="D3062" i="2"/>
  <c r="C3062" i="2"/>
  <c r="D3061" i="2"/>
  <c r="C3061" i="2"/>
  <c r="D3060" i="2"/>
  <c r="C3060" i="2"/>
  <c r="D3059" i="2"/>
  <c r="C3059" i="2"/>
  <c r="D3058" i="2"/>
  <c r="C3058" i="2"/>
  <c r="D3057" i="2"/>
  <c r="C3057" i="2"/>
  <c r="D3056" i="2"/>
  <c r="C3056" i="2"/>
  <c r="D3055" i="2"/>
  <c r="C3055" i="2"/>
  <c r="D3054" i="2"/>
  <c r="C3054" i="2"/>
  <c r="D3053" i="2"/>
  <c r="C3053" i="2"/>
  <c r="D3052" i="2"/>
  <c r="C3052" i="2"/>
  <c r="D3051" i="2"/>
  <c r="C3051" i="2"/>
  <c r="D3050" i="2"/>
  <c r="C3050" i="2"/>
  <c r="D3049" i="2"/>
  <c r="C3049" i="2"/>
  <c r="D3048" i="2"/>
  <c r="C3048" i="2"/>
  <c r="D3047" i="2"/>
  <c r="C3047" i="2"/>
  <c r="D3046" i="2"/>
  <c r="C3046" i="2"/>
  <c r="D3045" i="2"/>
  <c r="C3045" i="2"/>
  <c r="D3044" i="2"/>
  <c r="C3044" i="2"/>
  <c r="D3043" i="2"/>
  <c r="C3043" i="2"/>
  <c r="D3042" i="2"/>
  <c r="C3042" i="2"/>
  <c r="D3041" i="2"/>
  <c r="C3041" i="2"/>
  <c r="D3040" i="2"/>
  <c r="C3040" i="2"/>
  <c r="D3039" i="2"/>
  <c r="C3039" i="2"/>
  <c r="D3038" i="2"/>
  <c r="C3038" i="2"/>
  <c r="D3037" i="2"/>
  <c r="C3037" i="2"/>
  <c r="D3036" i="2"/>
  <c r="C3036" i="2"/>
  <c r="D3035" i="2"/>
  <c r="C3035" i="2"/>
  <c r="D3034" i="2"/>
  <c r="C3034" i="2"/>
  <c r="D3033" i="2"/>
  <c r="C3033" i="2"/>
  <c r="D3032" i="2"/>
  <c r="C3032" i="2"/>
  <c r="D3031" i="2"/>
  <c r="C3031" i="2"/>
  <c r="D3030" i="2"/>
  <c r="C3030" i="2"/>
  <c r="D3029" i="2"/>
  <c r="C3029" i="2"/>
  <c r="D3028" i="2"/>
  <c r="C3028" i="2"/>
  <c r="D3027" i="2"/>
  <c r="C3027" i="2"/>
  <c r="D3026" i="2"/>
  <c r="C3026" i="2"/>
  <c r="D3025" i="2"/>
  <c r="C3025" i="2"/>
  <c r="D3024" i="2"/>
  <c r="C3024" i="2"/>
  <c r="D3023" i="2"/>
  <c r="C3023" i="2"/>
  <c r="D3022" i="2"/>
  <c r="C3022" i="2"/>
  <c r="D3021" i="2"/>
  <c r="C3021" i="2"/>
  <c r="D3020" i="2"/>
  <c r="C3020" i="2"/>
  <c r="D3019" i="2"/>
  <c r="C3019" i="2"/>
  <c r="D3018" i="2"/>
  <c r="C3018" i="2"/>
  <c r="D3017" i="2"/>
  <c r="C3017" i="2"/>
  <c r="D3016" i="2"/>
  <c r="C3016" i="2"/>
  <c r="D3015" i="2"/>
  <c r="C3015" i="2"/>
  <c r="D3014" i="2"/>
  <c r="C3014" i="2"/>
  <c r="D3013" i="2"/>
  <c r="C3013" i="2"/>
  <c r="D3012" i="2"/>
  <c r="C3012" i="2"/>
  <c r="D3011" i="2"/>
  <c r="C3011" i="2"/>
  <c r="D3010" i="2"/>
  <c r="C3010" i="2"/>
  <c r="D3009" i="2"/>
  <c r="C3009" i="2"/>
  <c r="D3008" i="2"/>
  <c r="C3008" i="2"/>
  <c r="D3007" i="2"/>
  <c r="C3007" i="2"/>
  <c r="D3006" i="2"/>
  <c r="C3006" i="2"/>
  <c r="D3005" i="2"/>
  <c r="C3005" i="2"/>
  <c r="D3004" i="2"/>
  <c r="C3004" i="2"/>
  <c r="D3003" i="2"/>
  <c r="C3003" i="2"/>
  <c r="D3002" i="2"/>
  <c r="C3002" i="2"/>
  <c r="D3001" i="2"/>
  <c r="C3001" i="2"/>
  <c r="D3000" i="2"/>
  <c r="C3000" i="2"/>
  <c r="D2999" i="2"/>
  <c r="C2999" i="2"/>
  <c r="D2998" i="2"/>
  <c r="C2998" i="2"/>
  <c r="D2997" i="2"/>
  <c r="C2997" i="2"/>
  <c r="D2996" i="2"/>
  <c r="C2996" i="2"/>
  <c r="D2995" i="2"/>
  <c r="C2995" i="2"/>
  <c r="D2994" i="2"/>
  <c r="C2994" i="2"/>
  <c r="D2993" i="2"/>
  <c r="C2993" i="2"/>
  <c r="D2992" i="2"/>
  <c r="C2992" i="2"/>
  <c r="D2991" i="2"/>
  <c r="C2991" i="2"/>
  <c r="D2990" i="2"/>
  <c r="C2990" i="2"/>
  <c r="D2989" i="2"/>
  <c r="C2989" i="2"/>
  <c r="D2988" i="2"/>
  <c r="C2988" i="2"/>
  <c r="D2987" i="2"/>
  <c r="C2987" i="2"/>
  <c r="D2986" i="2"/>
  <c r="C2986" i="2"/>
  <c r="D2985" i="2"/>
  <c r="C2985" i="2"/>
  <c r="D2984" i="2"/>
  <c r="C2984" i="2"/>
  <c r="D2983" i="2"/>
  <c r="C2983" i="2"/>
  <c r="D2982" i="2"/>
  <c r="C2982" i="2"/>
  <c r="D2981" i="2"/>
  <c r="C2981" i="2"/>
  <c r="D2980" i="2"/>
  <c r="C2980" i="2"/>
  <c r="D2979" i="2"/>
  <c r="C2979" i="2"/>
  <c r="D2978" i="2"/>
  <c r="C2978" i="2"/>
  <c r="D2977" i="2"/>
  <c r="C2977" i="2"/>
  <c r="D2976" i="2"/>
  <c r="C2976" i="2"/>
  <c r="D2975" i="2"/>
  <c r="C2975" i="2"/>
  <c r="D2974" i="2"/>
  <c r="C2974" i="2"/>
  <c r="F2973" i="2"/>
  <c r="D2973" i="2"/>
  <c r="C2973" i="2"/>
  <c r="D2972" i="2"/>
  <c r="C2972" i="2"/>
  <c r="D2971" i="2"/>
  <c r="C2971" i="2"/>
  <c r="D2970" i="2"/>
  <c r="C2970" i="2"/>
  <c r="D2969" i="2"/>
  <c r="C2969" i="2"/>
  <c r="D2968" i="2"/>
  <c r="C2968" i="2"/>
  <c r="D2967" i="2"/>
  <c r="C2967" i="2"/>
  <c r="D2966" i="2"/>
  <c r="C2966" i="2"/>
  <c r="D2965" i="2"/>
  <c r="C2965" i="2"/>
  <c r="D2964" i="2"/>
  <c r="C2964" i="2"/>
  <c r="D2963" i="2"/>
  <c r="C2963" i="2"/>
  <c r="D2962" i="2"/>
  <c r="C2962" i="2"/>
  <c r="D2961" i="2"/>
  <c r="C2961" i="2"/>
  <c r="D2960" i="2"/>
  <c r="C2960" i="2"/>
  <c r="D2959" i="2"/>
  <c r="C2959" i="2"/>
  <c r="D2958" i="2"/>
  <c r="C2958" i="2"/>
  <c r="D2957" i="2"/>
  <c r="C2957" i="2"/>
  <c r="D2956" i="2"/>
  <c r="C2956" i="2"/>
  <c r="D2955" i="2"/>
  <c r="C2955" i="2"/>
  <c r="D2954" i="2"/>
  <c r="C2954" i="2"/>
  <c r="D2953" i="2"/>
  <c r="C2953" i="2"/>
  <c r="D2952" i="2"/>
  <c r="C2952" i="2"/>
  <c r="D2951" i="2"/>
  <c r="C2951" i="2"/>
  <c r="D2950" i="2"/>
  <c r="C2950" i="2"/>
  <c r="D2949" i="2"/>
  <c r="C2949" i="2"/>
  <c r="D2948" i="2"/>
  <c r="C2948" i="2"/>
  <c r="D2947" i="2"/>
  <c r="C2947" i="2"/>
  <c r="D2946" i="2"/>
  <c r="C2946" i="2"/>
  <c r="D2945" i="2"/>
  <c r="C2945" i="2"/>
  <c r="D2944" i="2"/>
  <c r="C2944" i="2"/>
  <c r="D2943" i="2"/>
  <c r="C2943" i="2"/>
  <c r="D2942" i="2"/>
  <c r="C2942" i="2"/>
  <c r="D2941" i="2"/>
  <c r="C2941" i="2"/>
  <c r="D2940" i="2"/>
  <c r="C2940" i="2"/>
  <c r="D2939" i="2"/>
  <c r="C2939" i="2"/>
  <c r="D2938" i="2"/>
  <c r="C2938" i="2"/>
  <c r="D2937" i="2"/>
  <c r="C2937" i="2"/>
  <c r="D2936" i="2"/>
  <c r="C2936" i="2"/>
  <c r="D2935" i="2"/>
  <c r="C2935" i="2"/>
  <c r="D2934" i="2"/>
  <c r="C2934" i="2"/>
  <c r="D2933" i="2"/>
  <c r="C2933" i="2"/>
  <c r="D2932" i="2"/>
  <c r="C2932" i="2"/>
  <c r="D2931" i="2"/>
  <c r="C2931" i="2"/>
  <c r="D2930" i="2"/>
  <c r="C2930" i="2"/>
  <c r="D2929" i="2"/>
  <c r="C2929" i="2"/>
  <c r="D2928" i="2"/>
  <c r="C2928" i="2"/>
  <c r="D2927" i="2"/>
  <c r="C2927" i="2"/>
  <c r="D2926" i="2"/>
  <c r="C2926" i="2"/>
  <c r="D2925" i="2"/>
  <c r="C2925" i="2"/>
  <c r="D2924" i="2"/>
  <c r="C2924" i="2"/>
  <c r="D2923" i="2"/>
  <c r="C2923" i="2"/>
  <c r="D2922" i="2"/>
  <c r="C2922" i="2"/>
  <c r="D2921" i="2"/>
  <c r="C2921" i="2"/>
  <c r="D2920" i="2"/>
  <c r="C2920" i="2"/>
  <c r="D2919" i="2"/>
  <c r="C2919" i="2"/>
  <c r="D2918" i="2"/>
  <c r="C2918" i="2"/>
  <c r="D2917" i="2"/>
  <c r="C2917" i="2"/>
  <c r="D2916" i="2"/>
  <c r="C2916" i="2"/>
  <c r="D2915" i="2"/>
  <c r="C2915" i="2"/>
  <c r="D2914" i="2"/>
  <c r="C2914" i="2"/>
  <c r="D2913" i="2"/>
  <c r="C2913" i="2"/>
  <c r="D2912" i="2"/>
  <c r="C2912" i="2"/>
  <c r="D2911" i="2"/>
  <c r="C2911" i="2"/>
  <c r="D2910" i="2"/>
  <c r="C2910" i="2"/>
  <c r="D2909" i="2"/>
  <c r="C2909" i="2"/>
  <c r="D2908" i="2"/>
  <c r="C2908" i="2"/>
  <c r="D2907" i="2"/>
  <c r="C2907" i="2"/>
  <c r="D2906" i="2"/>
  <c r="C2906" i="2"/>
  <c r="D2905" i="2"/>
  <c r="C2905" i="2"/>
  <c r="D2904" i="2"/>
  <c r="C2904" i="2"/>
  <c r="D2903" i="2"/>
  <c r="C2903" i="2"/>
  <c r="D2902" i="2"/>
  <c r="C2902" i="2"/>
  <c r="D2901" i="2"/>
  <c r="C2901" i="2"/>
  <c r="D2900" i="2"/>
  <c r="C2900" i="2"/>
  <c r="D2899" i="2"/>
  <c r="C2899" i="2"/>
  <c r="D2898" i="2"/>
  <c r="C2898" i="2"/>
  <c r="D2897" i="2"/>
  <c r="C2897" i="2"/>
  <c r="D2896" i="2"/>
  <c r="C2896" i="2"/>
  <c r="D2895" i="2"/>
  <c r="C2895" i="2"/>
  <c r="D2894" i="2"/>
  <c r="C2894" i="2"/>
  <c r="D2893" i="2"/>
  <c r="C2893" i="2"/>
  <c r="D2892" i="2"/>
  <c r="C2892" i="2"/>
  <c r="D2891" i="2"/>
  <c r="C2891" i="2"/>
  <c r="D2890" i="2"/>
  <c r="C2890" i="2"/>
  <c r="D2889" i="2"/>
  <c r="C2889" i="2"/>
  <c r="D2888" i="2"/>
  <c r="C2888" i="2"/>
  <c r="D2887" i="2"/>
  <c r="C2887" i="2"/>
  <c r="D2886" i="2"/>
  <c r="C2886" i="2"/>
  <c r="D2885" i="2"/>
  <c r="C2885" i="2"/>
  <c r="D2884" i="2"/>
  <c r="C2884" i="2"/>
  <c r="D2883" i="2"/>
  <c r="C2883" i="2"/>
  <c r="D2882" i="2"/>
  <c r="C2882" i="2"/>
  <c r="D2881" i="2"/>
  <c r="C2881" i="2"/>
  <c r="D2880" i="2"/>
  <c r="C2880" i="2"/>
  <c r="D2879" i="2"/>
  <c r="C2879" i="2"/>
  <c r="D2878" i="2"/>
  <c r="C2878" i="2"/>
  <c r="D2877" i="2"/>
  <c r="C2877" i="2"/>
  <c r="D2876" i="2"/>
  <c r="C2876" i="2"/>
  <c r="D2875" i="2"/>
  <c r="C2875" i="2"/>
  <c r="D2874" i="2"/>
  <c r="C2874" i="2"/>
  <c r="D2873" i="2"/>
  <c r="C2873" i="2"/>
  <c r="D2872" i="2"/>
  <c r="C2872" i="2"/>
  <c r="D2871" i="2"/>
  <c r="C2871" i="2"/>
  <c r="D2870" i="2"/>
  <c r="C2870" i="2"/>
  <c r="D2869" i="2"/>
  <c r="C2869" i="2"/>
  <c r="D2868" i="2"/>
  <c r="C2868" i="2"/>
  <c r="D2867" i="2"/>
  <c r="C2867" i="2"/>
  <c r="D2866" i="2"/>
  <c r="C2866" i="2"/>
  <c r="D2865" i="2"/>
  <c r="C2865" i="2"/>
  <c r="D2864" i="2"/>
  <c r="C2864" i="2"/>
  <c r="D2863" i="2"/>
  <c r="C2863" i="2"/>
  <c r="D2862" i="2"/>
  <c r="C2862" i="2"/>
  <c r="D2861" i="2"/>
  <c r="C2861" i="2"/>
  <c r="D2860" i="2"/>
  <c r="C2860" i="2"/>
  <c r="D2859" i="2"/>
  <c r="C2859" i="2"/>
  <c r="D2858" i="2"/>
  <c r="C2858" i="2"/>
  <c r="D2857" i="2"/>
  <c r="C2857" i="2"/>
  <c r="D2856" i="2"/>
  <c r="C2856" i="2"/>
  <c r="D2855" i="2"/>
  <c r="C2855" i="2"/>
  <c r="D2854" i="2"/>
  <c r="C2854" i="2"/>
  <c r="D2853" i="2"/>
  <c r="C2853" i="2"/>
  <c r="D2852" i="2"/>
  <c r="C2852" i="2"/>
  <c r="D2851" i="2"/>
  <c r="C2851" i="2"/>
  <c r="D2850" i="2"/>
  <c r="C2850" i="2"/>
  <c r="D2849" i="2"/>
  <c r="C2849" i="2"/>
  <c r="D2848" i="2"/>
  <c r="C2848" i="2"/>
  <c r="D2847" i="2"/>
  <c r="C2847" i="2"/>
  <c r="D2846" i="2"/>
  <c r="C2846" i="2"/>
  <c r="D2845" i="2"/>
  <c r="C2845" i="2"/>
  <c r="D2844" i="2"/>
  <c r="C2844" i="2"/>
  <c r="D2843" i="2"/>
  <c r="C2843" i="2"/>
  <c r="D2842" i="2"/>
  <c r="C2842" i="2"/>
  <c r="D2841" i="2"/>
  <c r="C2841" i="2"/>
  <c r="D2840" i="2"/>
  <c r="C2840" i="2"/>
  <c r="D2839" i="2"/>
  <c r="C2839" i="2"/>
  <c r="D2838" i="2"/>
  <c r="C2838" i="2"/>
  <c r="D2837" i="2"/>
  <c r="C2837" i="2"/>
  <c r="D2836" i="2"/>
  <c r="C2836" i="2"/>
  <c r="D2835" i="2"/>
  <c r="C2835" i="2"/>
  <c r="D2834" i="2"/>
  <c r="C2834" i="2"/>
  <c r="D2833" i="2"/>
  <c r="C2833" i="2"/>
  <c r="D2832" i="2"/>
  <c r="C2832" i="2"/>
  <c r="D2831" i="2"/>
  <c r="C2831" i="2"/>
  <c r="D2830" i="2"/>
  <c r="C2830" i="2"/>
  <c r="D2829" i="2"/>
  <c r="C2829" i="2"/>
  <c r="D2828" i="2"/>
  <c r="C2828" i="2"/>
  <c r="D2827" i="2"/>
  <c r="C2827" i="2"/>
  <c r="D2826" i="2"/>
  <c r="C2826" i="2"/>
  <c r="D2825" i="2"/>
  <c r="C2825" i="2"/>
  <c r="D2824" i="2"/>
  <c r="C2824" i="2"/>
  <c r="D2823" i="2"/>
  <c r="C2823" i="2"/>
  <c r="D2822" i="2"/>
  <c r="C2822" i="2"/>
  <c r="D2821" i="2"/>
  <c r="C2821" i="2"/>
  <c r="D2820" i="2"/>
  <c r="C2820" i="2"/>
  <c r="D2819" i="2"/>
  <c r="C2819" i="2"/>
  <c r="D2818" i="2"/>
  <c r="C2818" i="2"/>
  <c r="D2817" i="2"/>
  <c r="C2817" i="2"/>
  <c r="D2816" i="2"/>
  <c r="C2816" i="2"/>
  <c r="D2815" i="2"/>
  <c r="C2815" i="2"/>
  <c r="D2814" i="2"/>
  <c r="C2814" i="2"/>
  <c r="D2813" i="2"/>
  <c r="C2813" i="2"/>
  <c r="D2812" i="2"/>
  <c r="C2812" i="2"/>
  <c r="D2811" i="2"/>
  <c r="C2811" i="2"/>
  <c r="D2810" i="2"/>
  <c r="C2810" i="2"/>
  <c r="D2809" i="2"/>
  <c r="C2809" i="2"/>
  <c r="D2808" i="2"/>
  <c r="C2808" i="2"/>
  <c r="D2807" i="2"/>
  <c r="C2807" i="2"/>
  <c r="D2806" i="2"/>
  <c r="C2806" i="2"/>
  <c r="D2805" i="2"/>
  <c r="C2805" i="2"/>
  <c r="D2804" i="2"/>
  <c r="C2804" i="2"/>
  <c r="D2803" i="2"/>
  <c r="C2803" i="2"/>
  <c r="D2802" i="2"/>
  <c r="C2802" i="2"/>
  <c r="D2801" i="2"/>
  <c r="C2801" i="2"/>
  <c r="D2800" i="2"/>
  <c r="C2800" i="2"/>
  <c r="D2799" i="2"/>
  <c r="C2799" i="2"/>
  <c r="D2798" i="2"/>
  <c r="C2798" i="2"/>
  <c r="D2797" i="2"/>
  <c r="C2797" i="2"/>
  <c r="D2796" i="2"/>
  <c r="C2796" i="2"/>
  <c r="D2795" i="2"/>
  <c r="C2795" i="2"/>
  <c r="D2794" i="2"/>
  <c r="C2794" i="2"/>
  <c r="D2793" i="2"/>
  <c r="C2793" i="2"/>
  <c r="D2792" i="2"/>
  <c r="C2792" i="2"/>
  <c r="D2791" i="2"/>
  <c r="C2791" i="2"/>
  <c r="D2790" i="2"/>
  <c r="C2790" i="2"/>
  <c r="D2789" i="2"/>
  <c r="C2789" i="2"/>
  <c r="D2788" i="2"/>
  <c r="C2788" i="2"/>
  <c r="D2787" i="2"/>
  <c r="C2787" i="2"/>
  <c r="D2786" i="2"/>
  <c r="C2786" i="2"/>
  <c r="D2785" i="2"/>
  <c r="C2785" i="2"/>
  <c r="D2784" i="2"/>
  <c r="C2784" i="2"/>
  <c r="D2783" i="2"/>
  <c r="C2783" i="2"/>
  <c r="D2782" i="2"/>
  <c r="C2782" i="2"/>
  <c r="D2781" i="2"/>
  <c r="C2781" i="2"/>
  <c r="D2780" i="2"/>
  <c r="C2780" i="2"/>
  <c r="D2779" i="2"/>
  <c r="C2779" i="2"/>
  <c r="D2778" i="2"/>
  <c r="C2778" i="2"/>
  <c r="D2777" i="2"/>
  <c r="C2777" i="2"/>
  <c r="D2776" i="2"/>
  <c r="C2776" i="2"/>
  <c r="D2775" i="2"/>
  <c r="C2775" i="2"/>
  <c r="D2774" i="2"/>
  <c r="C2774" i="2"/>
  <c r="D2773" i="2"/>
  <c r="C2773" i="2"/>
  <c r="D2772" i="2"/>
  <c r="C2772" i="2"/>
  <c r="D2771" i="2"/>
  <c r="C2771" i="2"/>
  <c r="D2770" i="2"/>
  <c r="C2770" i="2"/>
  <c r="D2769" i="2"/>
  <c r="C2769" i="2"/>
  <c r="D2768" i="2"/>
  <c r="C2768" i="2"/>
  <c r="D2767" i="2"/>
  <c r="C2767" i="2"/>
  <c r="D2766" i="2"/>
  <c r="C2766" i="2"/>
  <c r="D2765" i="2"/>
  <c r="C2765" i="2"/>
  <c r="D2764" i="2"/>
  <c r="C2764" i="2"/>
  <c r="D2763" i="2"/>
  <c r="C2763" i="2"/>
  <c r="D2762" i="2"/>
  <c r="C2762" i="2"/>
  <c r="D2761" i="2"/>
  <c r="C2761" i="2"/>
  <c r="D2760" i="2"/>
  <c r="C2760" i="2"/>
  <c r="F2759" i="2"/>
  <c r="D2759" i="2"/>
  <c r="C2759" i="2"/>
  <c r="D2758" i="2"/>
  <c r="C2758" i="2"/>
  <c r="D2757" i="2"/>
  <c r="C2757" i="2"/>
  <c r="D2756" i="2"/>
  <c r="C2756" i="2"/>
  <c r="D2755" i="2"/>
  <c r="C2755" i="2"/>
  <c r="D2754" i="2"/>
  <c r="C2754" i="2"/>
  <c r="D2753" i="2"/>
  <c r="C2753" i="2"/>
  <c r="D2752" i="2"/>
  <c r="C2752" i="2"/>
  <c r="D2751" i="2"/>
  <c r="C2751" i="2"/>
  <c r="D2750" i="2"/>
  <c r="C2750" i="2"/>
  <c r="D2749" i="2"/>
  <c r="C2749" i="2"/>
  <c r="D2748" i="2"/>
  <c r="C2748" i="2"/>
  <c r="D2747" i="2"/>
  <c r="C2747" i="2"/>
  <c r="D2746" i="2"/>
  <c r="C2746" i="2"/>
  <c r="D2745" i="2"/>
  <c r="C2745" i="2"/>
  <c r="D2744" i="2"/>
  <c r="C2744" i="2"/>
  <c r="D2743" i="2"/>
  <c r="C2743" i="2"/>
  <c r="D2742" i="2"/>
  <c r="C2742" i="2"/>
  <c r="D2741" i="2"/>
  <c r="C2741" i="2"/>
  <c r="D2740" i="2"/>
  <c r="C2740" i="2"/>
  <c r="D2739" i="2"/>
  <c r="C2739" i="2"/>
  <c r="D2738" i="2"/>
  <c r="C2738" i="2"/>
  <c r="D2737" i="2"/>
  <c r="C2737" i="2"/>
  <c r="D2736" i="2"/>
  <c r="C2736" i="2"/>
  <c r="D2735" i="2"/>
  <c r="C2735" i="2"/>
  <c r="D2734" i="2"/>
  <c r="C2734" i="2"/>
  <c r="D2733" i="2"/>
  <c r="C2733" i="2"/>
  <c r="D2732" i="2"/>
  <c r="C2732" i="2"/>
  <c r="D2731" i="2"/>
  <c r="C2731" i="2"/>
  <c r="D2730" i="2"/>
  <c r="C2730" i="2"/>
  <c r="D2729" i="2"/>
  <c r="C2729" i="2"/>
  <c r="D2728" i="2"/>
  <c r="C2728" i="2"/>
  <c r="D2727" i="2"/>
  <c r="C2727" i="2"/>
  <c r="D2726" i="2"/>
  <c r="C2726" i="2"/>
  <c r="D2725" i="2"/>
  <c r="C2725" i="2"/>
  <c r="D2724" i="2"/>
  <c r="C2724" i="2"/>
  <c r="D2723" i="2"/>
  <c r="C2723" i="2"/>
  <c r="D2722" i="2"/>
  <c r="C2722" i="2"/>
  <c r="D2721" i="2"/>
  <c r="C2721" i="2"/>
  <c r="D2720" i="2"/>
  <c r="C2720" i="2"/>
  <c r="D2719" i="2"/>
  <c r="C2719" i="2"/>
  <c r="D2718" i="2"/>
  <c r="C2718" i="2"/>
  <c r="D2717" i="2"/>
  <c r="C2717" i="2"/>
  <c r="D2716" i="2"/>
  <c r="C2716" i="2"/>
  <c r="D2715" i="2"/>
  <c r="C2715" i="2"/>
  <c r="D2714" i="2"/>
  <c r="C2714" i="2"/>
  <c r="D2713" i="2"/>
  <c r="C2713" i="2"/>
  <c r="D2712" i="2"/>
  <c r="C2712" i="2"/>
  <c r="D2711" i="2"/>
  <c r="C2711" i="2"/>
  <c r="D2710" i="2"/>
  <c r="C2710" i="2"/>
  <c r="D2709" i="2"/>
  <c r="C2709" i="2"/>
  <c r="D2708" i="2"/>
  <c r="C2708" i="2"/>
  <c r="D2707" i="2"/>
  <c r="C2707" i="2"/>
  <c r="D2706" i="2"/>
  <c r="C2706" i="2"/>
  <c r="D2705" i="2"/>
  <c r="C2705" i="2"/>
  <c r="D2704" i="2"/>
  <c r="C2704" i="2"/>
  <c r="D2703" i="2"/>
  <c r="C2703" i="2"/>
  <c r="D2702" i="2"/>
  <c r="C2702" i="2"/>
  <c r="D2701" i="2"/>
  <c r="C2701" i="2"/>
  <c r="D2700" i="2"/>
  <c r="C2700" i="2"/>
  <c r="D2699" i="2"/>
  <c r="C2699" i="2"/>
  <c r="D2698" i="2"/>
  <c r="C2698" i="2"/>
  <c r="D2697" i="2"/>
  <c r="C2697" i="2"/>
  <c r="D2696" i="2"/>
  <c r="C2696" i="2"/>
  <c r="D2695" i="2"/>
  <c r="C2695" i="2"/>
  <c r="D2694" i="2"/>
  <c r="C2694" i="2"/>
  <c r="D2693" i="2"/>
  <c r="C2693" i="2"/>
  <c r="D2692" i="2"/>
  <c r="C2692" i="2"/>
  <c r="D2691" i="2"/>
  <c r="C2691" i="2"/>
  <c r="D2690" i="2"/>
  <c r="C2690" i="2"/>
  <c r="D2689" i="2"/>
  <c r="C2689" i="2"/>
  <c r="D2688" i="2"/>
  <c r="C2688" i="2"/>
  <c r="D2687" i="2"/>
  <c r="C2687" i="2"/>
  <c r="D2686" i="2"/>
  <c r="C2686" i="2"/>
  <c r="D2685" i="2"/>
  <c r="C2685" i="2"/>
  <c r="D2684" i="2"/>
  <c r="C2684" i="2"/>
  <c r="D2683" i="2"/>
  <c r="C2683" i="2"/>
  <c r="D2682" i="2"/>
  <c r="C2682" i="2"/>
  <c r="D2681" i="2"/>
  <c r="C2681" i="2"/>
  <c r="D2680" i="2"/>
  <c r="C2680" i="2"/>
  <c r="D2679" i="2"/>
  <c r="C2679" i="2"/>
  <c r="D2678" i="2"/>
  <c r="C2678" i="2"/>
  <c r="D2677" i="2"/>
  <c r="C2677" i="2"/>
  <c r="D2676" i="2"/>
  <c r="C2676" i="2"/>
  <c r="D2675" i="2"/>
  <c r="C2675" i="2"/>
  <c r="D2674" i="2"/>
  <c r="C2674" i="2"/>
  <c r="D2673" i="2"/>
  <c r="C2673" i="2"/>
  <c r="D2672" i="2"/>
  <c r="C2672" i="2"/>
  <c r="D2671" i="2"/>
  <c r="C2671" i="2"/>
  <c r="D2670" i="2"/>
  <c r="C2670" i="2"/>
  <c r="D2669" i="2"/>
  <c r="C2669" i="2"/>
  <c r="D2668" i="2"/>
  <c r="C2668" i="2"/>
  <c r="D2667" i="2"/>
  <c r="C2667" i="2"/>
  <c r="D2666" i="2"/>
  <c r="C2666" i="2"/>
  <c r="D2665" i="2"/>
  <c r="C2665" i="2"/>
  <c r="D2664" i="2"/>
  <c r="C2664" i="2"/>
  <c r="D2663" i="2"/>
  <c r="C2663" i="2"/>
  <c r="D2662" i="2"/>
  <c r="C2662" i="2"/>
  <c r="D2661" i="2"/>
  <c r="C2661" i="2"/>
  <c r="D2660" i="2"/>
  <c r="C2660" i="2"/>
  <c r="D2659" i="2"/>
  <c r="C2659" i="2"/>
  <c r="D2658" i="2"/>
  <c r="C2658" i="2"/>
  <c r="D2657" i="2"/>
  <c r="C2657" i="2"/>
  <c r="D2656" i="2"/>
  <c r="C2656" i="2"/>
  <c r="D2655" i="2"/>
  <c r="C2655" i="2"/>
  <c r="D2654" i="2"/>
  <c r="C2654" i="2"/>
  <c r="D2653" i="2"/>
  <c r="C2653" i="2"/>
  <c r="D2652" i="2"/>
  <c r="C2652" i="2"/>
  <c r="D2651" i="2"/>
  <c r="C2651" i="2"/>
  <c r="D2650" i="2"/>
  <c r="C2650" i="2"/>
  <c r="D2649" i="2"/>
  <c r="C2649" i="2"/>
  <c r="D2648" i="2"/>
  <c r="C2648" i="2"/>
  <c r="D2647" i="2"/>
  <c r="C2647" i="2"/>
  <c r="D2646" i="2"/>
  <c r="C2646" i="2"/>
  <c r="D2645" i="2"/>
  <c r="C2645" i="2"/>
  <c r="D2644" i="2"/>
  <c r="C2644" i="2"/>
  <c r="D2643" i="2"/>
  <c r="C2643" i="2"/>
  <c r="D2642" i="2"/>
  <c r="C2642" i="2"/>
  <c r="D2641" i="2"/>
  <c r="C2641" i="2"/>
  <c r="D2640" i="2"/>
  <c r="C2640" i="2"/>
  <c r="D2639" i="2"/>
  <c r="C2639" i="2"/>
  <c r="D2638" i="2"/>
  <c r="C2638" i="2"/>
  <c r="D2637" i="2"/>
  <c r="C2637" i="2"/>
  <c r="D2636" i="2"/>
  <c r="C2636" i="2"/>
  <c r="D2635" i="2"/>
  <c r="C2635" i="2"/>
  <c r="D2634" i="2"/>
  <c r="C2634" i="2"/>
  <c r="D2633" i="2"/>
  <c r="C2633" i="2"/>
  <c r="D2632" i="2"/>
  <c r="C2632" i="2"/>
  <c r="D2631" i="2"/>
  <c r="C2631" i="2"/>
  <c r="D2630" i="2"/>
  <c r="C2630" i="2"/>
  <c r="D2629" i="2"/>
  <c r="C2629" i="2"/>
  <c r="D2628" i="2"/>
  <c r="C2628" i="2"/>
  <c r="D2627" i="2"/>
  <c r="C2627" i="2"/>
  <c r="D2626" i="2"/>
  <c r="C2626" i="2"/>
  <c r="D2625" i="2"/>
  <c r="C2625" i="2"/>
  <c r="D2624" i="2"/>
  <c r="C2624" i="2"/>
  <c r="D2623" i="2"/>
  <c r="C2623" i="2"/>
  <c r="D2622" i="2"/>
  <c r="C2622" i="2"/>
  <c r="D2621" i="2"/>
  <c r="C2621" i="2"/>
  <c r="D2620" i="2"/>
  <c r="C2620" i="2"/>
  <c r="D2619" i="2"/>
  <c r="C2619" i="2"/>
  <c r="D2618" i="2"/>
  <c r="C2618" i="2"/>
  <c r="D2617" i="2"/>
  <c r="C2617" i="2"/>
  <c r="D2616" i="2"/>
  <c r="C2616" i="2"/>
  <c r="D2615" i="2"/>
  <c r="C2615" i="2"/>
  <c r="D2614" i="2"/>
  <c r="C2614" i="2"/>
  <c r="D2613" i="2"/>
  <c r="C2613" i="2"/>
  <c r="D2612" i="2"/>
  <c r="C2612" i="2"/>
  <c r="D2611" i="2"/>
  <c r="C2611" i="2"/>
  <c r="D2610" i="2"/>
  <c r="C2610" i="2"/>
  <c r="D2609" i="2"/>
  <c r="C2609" i="2"/>
  <c r="D2608" i="2"/>
  <c r="C2608" i="2"/>
  <c r="D2607" i="2"/>
  <c r="C2607" i="2"/>
  <c r="D2606" i="2"/>
  <c r="C2606" i="2"/>
  <c r="D2605" i="2"/>
  <c r="C2605" i="2"/>
  <c r="D2604" i="2"/>
  <c r="C2604" i="2"/>
  <c r="D2603" i="2"/>
  <c r="C2603" i="2"/>
  <c r="D2602" i="2"/>
  <c r="C2602" i="2"/>
  <c r="D2601" i="2"/>
  <c r="C2601" i="2"/>
  <c r="D2600" i="2"/>
  <c r="C2600" i="2"/>
  <c r="D2599" i="2"/>
  <c r="C2599" i="2"/>
  <c r="D2598" i="2"/>
  <c r="C2598" i="2"/>
  <c r="D2597" i="2"/>
  <c r="C2597" i="2"/>
  <c r="D2596" i="2"/>
  <c r="C2596" i="2"/>
  <c r="D2595" i="2"/>
  <c r="C2595" i="2"/>
  <c r="D2594" i="2"/>
  <c r="C2594" i="2"/>
  <c r="D2593" i="2"/>
  <c r="C2593" i="2"/>
  <c r="D2592" i="2"/>
  <c r="C2592" i="2"/>
  <c r="D2591" i="2"/>
  <c r="C2591" i="2"/>
  <c r="D2590" i="2"/>
  <c r="C2590" i="2"/>
  <c r="D2589" i="2"/>
  <c r="C2589" i="2"/>
  <c r="D2588" i="2"/>
  <c r="C2588" i="2"/>
  <c r="D2587" i="2"/>
  <c r="C2587" i="2"/>
  <c r="D2586" i="2"/>
  <c r="C2586" i="2"/>
  <c r="D2585" i="2"/>
  <c r="C2585" i="2"/>
  <c r="D2584" i="2"/>
  <c r="C2584" i="2"/>
  <c r="D2583" i="2"/>
  <c r="C2583" i="2"/>
  <c r="D2582" i="2"/>
  <c r="C2582" i="2"/>
  <c r="D2581" i="2"/>
  <c r="C2581" i="2"/>
  <c r="D2580" i="2"/>
  <c r="C2580" i="2"/>
  <c r="D2579" i="2"/>
  <c r="C2579" i="2"/>
  <c r="D2578" i="2"/>
  <c r="C2578" i="2"/>
  <c r="D2577" i="2"/>
  <c r="C2577" i="2"/>
  <c r="D2576" i="2"/>
  <c r="C2576" i="2"/>
  <c r="D2575" i="2"/>
  <c r="C2575" i="2"/>
  <c r="D2574" i="2"/>
  <c r="C2574" i="2"/>
  <c r="D2573" i="2"/>
  <c r="C2573" i="2"/>
  <c r="D2572" i="2"/>
  <c r="C2572" i="2"/>
  <c r="D2571" i="2"/>
  <c r="C2571" i="2"/>
  <c r="F2570" i="2"/>
  <c r="D2570" i="2"/>
  <c r="C2570" i="2"/>
  <c r="D2569" i="2"/>
  <c r="C2569" i="2"/>
  <c r="D2568" i="2"/>
  <c r="C2568" i="2"/>
  <c r="D2567" i="2"/>
  <c r="C2567" i="2"/>
  <c r="D2566" i="2"/>
  <c r="C2566" i="2"/>
  <c r="D2565" i="2"/>
  <c r="C2565" i="2"/>
  <c r="D2564" i="2"/>
  <c r="C2564" i="2"/>
  <c r="D2563" i="2"/>
  <c r="C2563" i="2"/>
  <c r="D2562" i="2"/>
  <c r="C2562" i="2"/>
  <c r="D2561" i="2"/>
  <c r="C2561" i="2"/>
  <c r="D2560" i="2"/>
  <c r="C2560" i="2"/>
  <c r="D2559" i="2"/>
  <c r="C2559" i="2"/>
  <c r="D2558" i="2"/>
  <c r="C2558" i="2"/>
  <c r="D2557" i="2"/>
  <c r="C2557" i="2"/>
  <c r="D2556" i="2"/>
  <c r="C2556" i="2"/>
  <c r="D2555" i="2"/>
  <c r="C2555" i="2"/>
  <c r="D2554" i="2"/>
  <c r="C2554" i="2"/>
  <c r="D2553" i="2"/>
  <c r="C2553" i="2"/>
  <c r="D2552" i="2"/>
  <c r="C2552" i="2"/>
  <c r="D2551" i="2"/>
  <c r="C2551" i="2"/>
  <c r="D2550" i="2"/>
  <c r="C2550" i="2"/>
  <c r="D2549" i="2"/>
  <c r="C2549" i="2"/>
  <c r="D2548" i="2"/>
  <c r="C2548" i="2"/>
  <c r="D2547" i="2"/>
  <c r="C2547" i="2"/>
  <c r="D2546" i="2"/>
  <c r="C2546" i="2"/>
  <c r="D2545" i="2"/>
  <c r="C2545" i="2"/>
  <c r="D2544" i="2"/>
  <c r="C2544" i="2"/>
  <c r="D2543" i="2"/>
  <c r="C2543" i="2"/>
  <c r="D2542" i="2"/>
  <c r="C2542" i="2"/>
  <c r="D2541" i="2"/>
  <c r="C2541" i="2"/>
  <c r="D2540" i="2"/>
  <c r="C2540" i="2"/>
  <c r="D2539" i="2"/>
  <c r="C2539" i="2"/>
  <c r="D2538" i="2"/>
  <c r="C2538" i="2"/>
  <c r="D2537" i="2"/>
  <c r="C2537" i="2"/>
  <c r="D2536" i="2"/>
  <c r="C2536" i="2"/>
  <c r="D2535" i="2"/>
  <c r="C2535" i="2"/>
  <c r="D2534" i="2"/>
  <c r="C2534" i="2"/>
  <c r="D2533" i="2"/>
  <c r="C2533" i="2"/>
  <c r="D2532" i="2"/>
  <c r="C2532" i="2"/>
  <c r="D2531" i="2"/>
  <c r="C2531" i="2"/>
  <c r="D2530" i="2"/>
  <c r="C2530" i="2"/>
  <c r="D2529" i="2"/>
  <c r="C2529" i="2"/>
  <c r="D2528" i="2"/>
  <c r="C2528" i="2"/>
  <c r="D2527" i="2"/>
  <c r="C2527" i="2"/>
  <c r="D2526" i="2"/>
  <c r="C2526" i="2"/>
  <c r="D2525" i="2"/>
  <c r="C2525" i="2"/>
  <c r="D2524" i="2"/>
  <c r="C2524" i="2"/>
  <c r="D2523" i="2"/>
  <c r="C2523" i="2"/>
  <c r="D2522" i="2"/>
  <c r="C2522" i="2"/>
  <c r="D2521" i="2"/>
  <c r="C2521" i="2"/>
  <c r="D2520" i="2"/>
  <c r="C2520" i="2"/>
  <c r="D2519" i="2"/>
  <c r="C2519" i="2"/>
  <c r="D2518" i="2"/>
  <c r="C2518" i="2"/>
  <c r="D2517" i="2"/>
  <c r="C2517" i="2"/>
  <c r="D2516" i="2"/>
  <c r="C2516" i="2"/>
  <c r="D2515" i="2"/>
  <c r="C2515" i="2"/>
  <c r="D2514" i="2"/>
  <c r="C2514" i="2"/>
  <c r="D2513" i="2"/>
  <c r="C2513" i="2"/>
  <c r="D2512" i="2"/>
  <c r="C2512" i="2"/>
  <c r="D2511" i="2"/>
  <c r="C2511" i="2"/>
  <c r="D2510" i="2"/>
  <c r="C2510" i="2"/>
  <c r="D2509" i="2"/>
  <c r="C2509" i="2"/>
  <c r="D2508" i="2"/>
  <c r="C2508" i="2"/>
  <c r="D2507" i="2"/>
  <c r="C2507" i="2"/>
  <c r="D2506" i="2"/>
  <c r="C2506" i="2"/>
  <c r="D2505" i="2"/>
  <c r="C2505" i="2"/>
  <c r="D2504" i="2"/>
  <c r="C2504" i="2"/>
  <c r="D2503" i="2"/>
  <c r="C2503" i="2"/>
  <c r="D2502" i="2"/>
  <c r="C2502" i="2"/>
  <c r="D2501" i="2"/>
  <c r="C2501" i="2"/>
  <c r="D2500" i="2"/>
  <c r="C2500" i="2"/>
  <c r="D2499" i="2"/>
  <c r="C2499" i="2"/>
  <c r="D2498" i="2"/>
  <c r="C2498" i="2"/>
  <c r="D2497" i="2"/>
  <c r="C2497" i="2"/>
  <c r="D2496" i="2"/>
  <c r="C2496" i="2"/>
  <c r="D2495" i="2"/>
  <c r="C2495" i="2"/>
  <c r="D2494" i="2"/>
  <c r="C2494" i="2"/>
  <c r="D2493" i="2"/>
  <c r="C2493" i="2"/>
  <c r="D2492" i="2"/>
  <c r="C2492" i="2"/>
  <c r="D2491" i="2"/>
  <c r="C2491" i="2"/>
  <c r="D2490" i="2"/>
  <c r="C2490" i="2"/>
  <c r="D2489" i="2"/>
  <c r="C2489" i="2"/>
  <c r="D2488" i="2"/>
  <c r="C2488" i="2"/>
  <c r="D2487" i="2"/>
  <c r="C2487" i="2"/>
  <c r="D2486" i="2"/>
  <c r="C2486" i="2"/>
  <c r="D2485" i="2"/>
  <c r="C2485" i="2"/>
  <c r="D2484" i="2"/>
  <c r="C2484" i="2"/>
  <c r="D2483" i="2"/>
  <c r="C2483" i="2"/>
  <c r="D2482" i="2"/>
  <c r="C2482" i="2"/>
  <c r="D2481" i="2"/>
  <c r="C2481" i="2"/>
  <c r="D2480" i="2"/>
  <c r="C2480" i="2"/>
  <c r="D2479" i="2"/>
  <c r="C2479" i="2"/>
  <c r="D2478" i="2"/>
  <c r="C2478" i="2"/>
  <c r="D2477" i="2"/>
  <c r="C2477" i="2"/>
  <c r="D2476" i="2"/>
  <c r="C2476" i="2"/>
  <c r="D2475" i="2"/>
  <c r="C2475" i="2"/>
  <c r="D2474" i="2"/>
  <c r="C2474" i="2"/>
  <c r="D2473" i="2"/>
  <c r="C2473" i="2"/>
  <c r="D2472" i="2"/>
  <c r="C2472" i="2"/>
  <c r="D2471" i="2"/>
  <c r="C2471" i="2"/>
  <c r="D2470" i="2"/>
  <c r="C2470" i="2"/>
  <c r="D2469" i="2"/>
  <c r="C2469" i="2"/>
  <c r="D2468" i="2"/>
  <c r="C2468" i="2"/>
  <c r="D2467" i="2"/>
  <c r="C2467" i="2"/>
  <c r="D2466" i="2"/>
  <c r="C2466" i="2"/>
  <c r="D2465" i="2"/>
  <c r="C2465" i="2"/>
  <c r="D2464" i="2"/>
  <c r="C2464" i="2"/>
  <c r="D2463" i="2"/>
  <c r="C2463" i="2"/>
  <c r="D2462" i="2"/>
  <c r="C2462" i="2"/>
  <c r="D2461" i="2"/>
  <c r="C2461" i="2"/>
  <c r="D2460" i="2"/>
  <c r="C2460" i="2"/>
  <c r="D2459" i="2"/>
  <c r="C2459" i="2"/>
  <c r="D2458" i="2"/>
  <c r="C2458" i="2"/>
  <c r="D2457" i="2"/>
  <c r="C2457" i="2"/>
  <c r="D2456" i="2"/>
  <c r="C2456" i="2"/>
  <c r="D2455" i="2"/>
  <c r="C2455" i="2"/>
  <c r="D2454" i="2"/>
  <c r="C2454" i="2"/>
  <c r="D2453" i="2"/>
  <c r="C2453" i="2"/>
  <c r="D2452" i="2"/>
  <c r="C2452" i="2"/>
  <c r="D2451" i="2"/>
  <c r="C2451" i="2"/>
  <c r="D2450" i="2"/>
  <c r="C2450" i="2"/>
  <c r="D2449" i="2"/>
  <c r="C2449" i="2"/>
  <c r="D2448" i="2"/>
  <c r="C2448" i="2"/>
  <c r="D2447" i="2"/>
  <c r="C2447" i="2"/>
  <c r="D2446" i="2"/>
  <c r="C2446" i="2"/>
  <c r="D2445" i="2"/>
  <c r="C2445" i="2"/>
  <c r="D2444" i="2"/>
  <c r="C2444" i="2"/>
  <c r="D2443" i="2"/>
  <c r="C2443" i="2"/>
  <c r="D2442" i="2"/>
  <c r="C2442" i="2"/>
  <c r="D2441" i="2"/>
  <c r="C2441" i="2"/>
  <c r="D2440" i="2"/>
  <c r="C2440" i="2"/>
  <c r="D2439" i="2"/>
  <c r="C2439" i="2"/>
  <c r="D2438" i="2"/>
  <c r="C2438" i="2"/>
  <c r="D2437" i="2"/>
  <c r="C2437" i="2"/>
  <c r="D2436" i="2"/>
  <c r="C2436" i="2"/>
  <c r="D2435" i="2"/>
  <c r="C2435" i="2"/>
  <c r="D2434" i="2"/>
  <c r="C2434" i="2"/>
  <c r="D2433" i="2"/>
  <c r="C2433" i="2"/>
  <c r="D2432" i="2"/>
  <c r="C2432" i="2"/>
  <c r="D2431" i="2"/>
  <c r="C2431" i="2"/>
  <c r="D2430" i="2"/>
  <c r="C2430" i="2"/>
  <c r="D2429" i="2"/>
  <c r="C2429" i="2"/>
  <c r="D2428" i="2"/>
  <c r="C2428" i="2"/>
  <c r="D2427" i="2"/>
  <c r="C2427" i="2"/>
  <c r="D2426" i="2"/>
  <c r="C2426" i="2"/>
  <c r="D2425" i="2"/>
  <c r="C2425" i="2"/>
  <c r="D2424" i="2"/>
  <c r="C2424" i="2"/>
  <c r="D2423" i="2"/>
  <c r="C2423" i="2"/>
  <c r="D2422" i="2"/>
  <c r="C2422" i="2"/>
  <c r="D2421" i="2"/>
  <c r="C2421" i="2"/>
  <c r="D2420" i="2"/>
  <c r="C2420" i="2"/>
  <c r="D2419" i="2"/>
  <c r="C2419" i="2"/>
  <c r="D2418" i="2"/>
  <c r="C2418" i="2"/>
  <c r="D2417" i="2"/>
  <c r="C2417" i="2"/>
  <c r="D2416" i="2"/>
  <c r="C2416" i="2"/>
  <c r="D2415" i="2"/>
  <c r="C2415" i="2"/>
  <c r="D2414" i="2"/>
  <c r="C2414" i="2"/>
  <c r="D2413" i="2"/>
  <c r="C2413" i="2"/>
  <c r="D2412" i="2"/>
  <c r="C2412" i="2"/>
  <c r="D2411" i="2"/>
  <c r="C2411" i="2"/>
  <c r="D2410" i="2"/>
  <c r="C2410" i="2"/>
  <c r="D2409" i="2"/>
  <c r="C2409" i="2"/>
  <c r="D2408" i="2"/>
  <c r="C2408" i="2"/>
  <c r="D2407" i="2"/>
  <c r="C2407" i="2"/>
  <c r="D2406" i="2"/>
  <c r="C2406" i="2"/>
  <c r="D2405" i="2"/>
  <c r="C2405" i="2"/>
  <c r="D2404" i="2"/>
  <c r="C2404" i="2"/>
  <c r="D2403" i="2"/>
  <c r="C2403" i="2"/>
  <c r="D2402" i="2"/>
  <c r="C2402" i="2"/>
  <c r="D2401" i="2"/>
  <c r="C2401" i="2"/>
  <c r="D2400" i="2"/>
  <c r="C2400" i="2"/>
  <c r="D2399" i="2"/>
  <c r="C2399" i="2"/>
  <c r="D2398" i="2"/>
  <c r="C2398" i="2"/>
  <c r="D2397" i="2"/>
  <c r="C2397" i="2"/>
  <c r="D2396" i="2"/>
  <c r="C2396" i="2"/>
  <c r="D2395" i="2"/>
  <c r="C2395" i="2"/>
  <c r="D2394" i="2"/>
  <c r="C2394" i="2"/>
  <c r="D2393" i="2"/>
  <c r="C2393" i="2"/>
  <c r="E2392" i="2"/>
  <c r="D2392" i="2"/>
  <c r="C2392" i="2"/>
  <c r="D2391" i="2"/>
  <c r="C2391" i="2"/>
  <c r="D2390" i="2"/>
  <c r="C2390" i="2"/>
  <c r="D2389" i="2"/>
  <c r="C2389" i="2"/>
  <c r="D2388" i="2"/>
  <c r="C2388" i="2"/>
  <c r="D2387" i="2"/>
  <c r="C2387" i="2"/>
  <c r="D2386" i="2"/>
  <c r="C2386" i="2"/>
  <c r="D2385" i="2"/>
  <c r="C2385" i="2"/>
  <c r="D2384" i="2"/>
  <c r="C2384" i="2"/>
  <c r="D2383" i="2"/>
  <c r="C2383" i="2"/>
  <c r="D2382" i="2"/>
  <c r="C2382" i="2"/>
  <c r="D2381" i="2"/>
  <c r="C2381" i="2"/>
  <c r="D2380" i="2"/>
  <c r="C2380" i="2"/>
  <c r="D2379" i="2"/>
  <c r="C2379" i="2"/>
  <c r="D2378" i="2"/>
  <c r="C2378" i="2"/>
  <c r="D2377" i="2"/>
  <c r="C2377" i="2"/>
  <c r="D2376" i="2"/>
  <c r="C2376" i="2"/>
  <c r="D2375" i="2"/>
  <c r="C2375" i="2"/>
  <c r="E2374" i="2"/>
  <c r="D2374" i="2"/>
  <c r="C2374" i="2"/>
  <c r="D2373" i="2"/>
  <c r="C2373" i="2"/>
  <c r="D2372" i="2"/>
  <c r="C2372" i="2"/>
  <c r="D2371" i="2"/>
  <c r="C2371" i="2"/>
  <c r="D2370" i="2"/>
  <c r="C2370" i="2"/>
  <c r="D2369" i="2"/>
  <c r="C2369" i="2"/>
  <c r="D2368" i="2"/>
  <c r="C2368" i="2"/>
  <c r="H2367" i="2"/>
  <c r="D2367" i="2"/>
  <c r="C2367" i="2"/>
  <c r="D2366" i="2"/>
  <c r="C2366" i="2"/>
  <c r="D2365" i="2"/>
  <c r="C2365" i="2"/>
  <c r="E2364" i="2"/>
  <c r="D2364" i="2"/>
  <c r="C2364" i="2"/>
  <c r="D2363" i="2"/>
  <c r="C2363" i="2"/>
  <c r="D2362" i="2"/>
  <c r="C2362" i="2"/>
  <c r="D2361" i="2"/>
  <c r="C2361" i="2"/>
  <c r="D2360" i="2"/>
  <c r="C2360" i="2"/>
  <c r="D2359" i="2"/>
  <c r="C2359" i="2"/>
  <c r="D2358" i="2"/>
  <c r="C2358" i="2"/>
  <c r="D2357" i="2"/>
  <c r="C2357" i="2"/>
  <c r="D2356" i="2"/>
  <c r="C2356" i="2"/>
  <c r="D2355" i="2"/>
  <c r="C2355" i="2"/>
  <c r="D2354" i="2"/>
  <c r="C2354" i="2"/>
  <c r="D2353" i="2"/>
  <c r="C2353" i="2"/>
  <c r="D2352" i="2"/>
  <c r="C2352" i="2"/>
  <c r="D2351" i="2"/>
  <c r="C2351" i="2"/>
  <c r="E2350" i="2"/>
  <c r="D2350" i="2"/>
  <c r="C2350" i="2"/>
  <c r="D2349" i="2"/>
  <c r="C2349" i="2"/>
  <c r="D2348" i="2"/>
  <c r="C2348" i="2"/>
  <c r="D2347" i="2"/>
  <c r="C2347" i="2"/>
  <c r="D2346" i="2"/>
  <c r="C2346" i="2"/>
  <c r="D2345" i="2"/>
  <c r="C2345" i="2"/>
  <c r="D2344" i="2"/>
  <c r="C2344" i="2"/>
  <c r="D2343" i="2"/>
  <c r="C2343" i="2"/>
  <c r="D2342" i="2"/>
  <c r="C2342" i="2"/>
  <c r="D2341" i="2"/>
  <c r="C2341" i="2"/>
  <c r="D2340" i="2"/>
  <c r="C2340" i="2"/>
  <c r="D2339" i="2"/>
  <c r="C2339" i="2"/>
  <c r="D2338" i="2"/>
  <c r="C2338" i="2"/>
  <c r="D2337" i="2"/>
  <c r="C2337" i="2"/>
  <c r="D2336" i="2"/>
  <c r="C2336" i="2"/>
  <c r="E2335" i="2"/>
  <c r="D2335" i="2"/>
  <c r="C2335" i="2"/>
  <c r="D2334" i="2"/>
  <c r="C2334" i="2"/>
  <c r="D2333" i="2"/>
  <c r="C2333" i="2"/>
  <c r="D2332" i="2"/>
  <c r="C2332" i="2"/>
  <c r="D2331" i="2"/>
  <c r="C2331" i="2"/>
  <c r="D2330" i="2"/>
  <c r="C2330" i="2"/>
  <c r="D2329" i="2"/>
  <c r="C2329" i="2"/>
  <c r="D2328" i="2"/>
  <c r="C2328" i="2"/>
  <c r="D2327" i="2"/>
  <c r="C2327" i="2"/>
  <c r="D2326" i="2"/>
  <c r="C2326" i="2"/>
  <c r="E2325" i="2"/>
  <c r="D2325" i="2"/>
  <c r="C2325" i="2"/>
  <c r="D2324" i="2"/>
  <c r="C2324" i="2"/>
  <c r="D2323" i="2"/>
  <c r="C2323" i="2"/>
  <c r="D2322" i="2"/>
  <c r="C2322" i="2"/>
  <c r="D2321" i="2"/>
  <c r="C2321" i="2"/>
  <c r="D2320" i="2"/>
  <c r="C2320" i="2"/>
  <c r="D2319" i="2"/>
  <c r="C2319" i="2"/>
  <c r="D2318" i="2"/>
  <c r="C2318" i="2"/>
  <c r="D2317" i="2"/>
  <c r="C2317" i="2"/>
  <c r="D2316" i="2"/>
  <c r="C2316" i="2"/>
  <c r="D2315" i="2"/>
  <c r="C2315" i="2"/>
  <c r="D2314" i="2"/>
  <c r="C2314" i="2"/>
  <c r="D2313" i="2"/>
  <c r="C2313" i="2"/>
  <c r="D2312" i="2"/>
  <c r="C2312" i="2"/>
  <c r="D2311" i="2"/>
  <c r="C2311" i="2"/>
  <c r="D2310" i="2"/>
  <c r="C2310" i="2"/>
  <c r="E2309" i="2"/>
  <c r="D2309" i="2"/>
  <c r="C2309" i="2"/>
  <c r="D2308" i="2"/>
  <c r="C2308" i="2"/>
  <c r="D2307" i="2"/>
  <c r="C2307" i="2"/>
  <c r="D2306" i="2"/>
  <c r="C2306" i="2"/>
  <c r="D2305" i="2"/>
  <c r="C2305" i="2"/>
  <c r="D2304" i="2"/>
  <c r="C2304" i="2"/>
  <c r="D2303" i="2"/>
  <c r="C2303" i="2"/>
  <c r="D2302" i="2"/>
  <c r="C2302" i="2"/>
  <c r="D2301" i="2"/>
  <c r="C2301" i="2"/>
  <c r="D2300" i="2"/>
  <c r="C2300" i="2"/>
  <c r="D2299" i="2"/>
  <c r="C2299" i="2"/>
  <c r="D2298" i="2"/>
  <c r="C2298" i="2"/>
  <c r="D2297" i="2"/>
  <c r="C2297" i="2"/>
  <c r="D2296" i="2"/>
  <c r="C2296" i="2"/>
  <c r="D2295" i="2"/>
  <c r="C2295" i="2"/>
  <c r="D2294" i="2"/>
  <c r="C2294" i="2"/>
  <c r="E2293" i="2"/>
  <c r="D2293" i="2"/>
  <c r="C2293" i="2"/>
  <c r="D2292" i="2"/>
  <c r="C2292" i="2"/>
  <c r="D2291" i="2"/>
  <c r="C2291" i="2"/>
  <c r="D2290" i="2"/>
  <c r="C2290" i="2"/>
  <c r="D2289" i="2"/>
  <c r="C2289" i="2"/>
  <c r="D2288" i="2"/>
  <c r="C2288" i="2"/>
  <c r="D2287" i="2"/>
  <c r="C2287" i="2"/>
  <c r="D2286" i="2"/>
  <c r="C2286" i="2"/>
  <c r="D2285" i="2"/>
  <c r="C2285" i="2"/>
  <c r="D2284" i="2"/>
  <c r="C2284" i="2"/>
  <c r="D2283" i="2"/>
  <c r="C2283" i="2"/>
  <c r="D2282" i="2"/>
  <c r="C2282" i="2"/>
  <c r="D2281" i="2"/>
  <c r="C2281" i="2"/>
  <c r="D2280" i="2"/>
  <c r="C2280" i="2"/>
  <c r="D2279" i="2"/>
  <c r="C2279" i="2"/>
  <c r="D2278" i="2"/>
  <c r="C2278" i="2"/>
  <c r="D2277" i="2"/>
  <c r="C2277" i="2"/>
  <c r="E2276" i="2"/>
  <c r="D2276" i="2"/>
  <c r="C2276" i="2"/>
  <c r="D2275" i="2"/>
  <c r="C2275" i="2"/>
  <c r="D2274" i="2"/>
  <c r="C2274" i="2"/>
  <c r="D2273" i="2"/>
  <c r="C2273" i="2"/>
  <c r="D2272" i="2"/>
  <c r="C2272" i="2"/>
  <c r="D2271" i="2"/>
  <c r="C2271" i="2"/>
  <c r="D2270" i="2"/>
  <c r="C2270" i="2"/>
  <c r="D2269" i="2"/>
  <c r="C2269" i="2"/>
  <c r="D2268" i="2"/>
  <c r="C2268" i="2"/>
  <c r="D2267" i="2"/>
  <c r="C2267" i="2"/>
  <c r="D2266" i="2"/>
  <c r="C2266" i="2"/>
  <c r="D2265" i="2"/>
  <c r="C2265" i="2"/>
  <c r="D2264" i="2"/>
  <c r="C2264" i="2"/>
  <c r="D2263" i="2"/>
  <c r="C2263" i="2"/>
  <c r="D2262" i="2"/>
  <c r="C2262" i="2"/>
  <c r="D2261" i="2"/>
  <c r="C2261" i="2"/>
  <c r="D2260" i="2"/>
  <c r="C2260" i="2"/>
  <c r="D2259" i="2"/>
  <c r="C2259" i="2"/>
  <c r="D2258" i="2"/>
  <c r="C2258" i="2"/>
  <c r="D2257" i="2"/>
  <c r="C2257" i="2"/>
  <c r="E2256" i="2"/>
  <c r="D2256" i="2"/>
  <c r="C2256" i="2"/>
  <c r="D2255" i="2"/>
  <c r="C2255" i="2"/>
  <c r="D2254" i="2"/>
  <c r="C2254" i="2"/>
  <c r="D2253" i="2"/>
  <c r="C2253" i="2"/>
  <c r="D2252" i="2"/>
  <c r="C2252" i="2"/>
  <c r="D2251" i="2"/>
  <c r="C2251" i="2"/>
  <c r="D2250" i="2"/>
  <c r="C2250" i="2"/>
  <c r="D2249" i="2"/>
  <c r="C2249" i="2"/>
  <c r="D2248" i="2"/>
  <c r="C2248" i="2"/>
  <c r="D2247" i="2"/>
  <c r="C2247" i="2"/>
  <c r="D2246" i="2"/>
  <c r="C2246" i="2"/>
  <c r="D2245" i="2"/>
  <c r="C2245" i="2"/>
  <c r="D2244" i="2"/>
  <c r="C2244" i="2"/>
  <c r="D2243" i="2"/>
  <c r="C2243" i="2"/>
  <c r="D2242" i="2"/>
  <c r="C2242" i="2"/>
  <c r="D2241" i="2"/>
  <c r="C2241" i="2"/>
  <c r="D2240" i="2"/>
  <c r="C2240" i="2"/>
  <c r="D2239" i="2"/>
  <c r="C2239" i="2"/>
  <c r="D2238" i="2"/>
  <c r="C2238" i="2"/>
  <c r="D2237" i="2"/>
  <c r="C2237" i="2"/>
  <c r="E2236" i="2"/>
  <c r="D2236" i="2"/>
  <c r="C2236" i="2"/>
  <c r="D2235" i="2"/>
  <c r="C2235" i="2"/>
  <c r="D2234" i="2"/>
  <c r="C2234" i="2"/>
  <c r="D2233" i="2"/>
  <c r="C2233" i="2"/>
  <c r="D2232" i="2"/>
  <c r="C2232" i="2"/>
  <c r="D2231" i="2"/>
  <c r="C2231" i="2"/>
  <c r="D2230" i="2"/>
  <c r="C2230" i="2"/>
  <c r="D2229" i="2"/>
  <c r="C2229" i="2"/>
  <c r="D2228" i="2"/>
  <c r="C2228" i="2"/>
  <c r="D2227" i="2"/>
  <c r="C2227" i="2"/>
  <c r="D2226" i="2"/>
  <c r="C2226" i="2"/>
  <c r="D2225" i="2"/>
  <c r="C2225" i="2"/>
  <c r="D2224" i="2"/>
  <c r="C2224" i="2"/>
  <c r="D2223" i="2"/>
  <c r="C2223" i="2"/>
  <c r="D2222" i="2"/>
  <c r="C2222" i="2"/>
  <c r="E2221" i="2"/>
  <c r="D2221" i="2"/>
  <c r="C2221" i="2"/>
  <c r="D2220" i="2"/>
  <c r="C2220" i="2"/>
  <c r="D2219" i="2"/>
  <c r="C2219" i="2"/>
  <c r="D2218" i="2"/>
  <c r="C2218" i="2"/>
  <c r="D2217" i="2"/>
  <c r="C2217" i="2"/>
  <c r="D2216" i="2"/>
  <c r="C2216" i="2"/>
  <c r="D2215" i="2"/>
  <c r="C2215" i="2"/>
  <c r="D2214" i="2"/>
  <c r="C2214" i="2"/>
  <c r="D2213" i="2"/>
  <c r="C2213" i="2"/>
  <c r="D2212" i="2"/>
  <c r="C2212" i="2"/>
  <c r="D2211" i="2"/>
  <c r="C2211" i="2"/>
  <c r="D2210" i="2"/>
  <c r="C2210" i="2"/>
  <c r="D2209" i="2"/>
  <c r="C2209" i="2"/>
  <c r="D2208" i="2"/>
  <c r="C2208" i="2"/>
  <c r="D2207" i="2"/>
  <c r="C2207" i="2"/>
  <c r="D2206" i="2"/>
  <c r="C2206" i="2"/>
  <c r="D2205" i="2"/>
  <c r="C2205" i="2"/>
  <c r="D2204" i="2"/>
  <c r="C2204" i="2"/>
  <c r="D2203" i="2"/>
  <c r="C2203" i="2"/>
  <c r="D2202" i="2"/>
  <c r="C2202" i="2"/>
  <c r="E2201" i="2"/>
  <c r="D2201" i="2"/>
  <c r="C2201" i="2"/>
  <c r="D2200" i="2"/>
  <c r="C2200" i="2"/>
  <c r="D2199" i="2"/>
  <c r="C2199" i="2"/>
  <c r="D2198" i="2"/>
  <c r="C2198" i="2"/>
  <c r="D2197" i="2"/>
  <c r="C2197" i="2"/>
  <c r="D2196" i="2"/>
  <c r="C2196" i="2"/>
  <c r="D2195" i="2"/>
  <c r="C2195" i="2"/>
  <c r="D2194" i="2"/>
  <c r="C2194" i="2"/>
  <c r="D2193" i="2"/>
  <c r="C2193" i="2"/>
  <c r="D2192" i="2"/>
  <c r="C2192" i="2"/>
  <c r="D2191" i="2"/>
  <c r="C2191" i="2"/>
  <c r="D2190" i="2"/>
  <c r="C2190" i="2"/>
  <c r="D2189" i="2"/>
  <c r="C2189" i="2"/>
  <c r="D2188" i="2"/>
  <c r="C2188" i="2"/>
  <c r="D2187" i="2"/>
  <c r="C2187" i="2"/>
  <c r="D2186" i="2"/>
  <c r="C2186" i="2"/>
  <c r="E2185" i="2"/>
  <c r="D2185" i="2"/>
  <c r="C2185" i="2"/>
  <c r="D2184" i="2"/>
  <c r="C2184" i="2"/>
  <c r="D2183" i="2"/>
  <c r="C2183" i="2"/>
  <c r="D2182" i="2"/>
  <c r="C2182" i="2"/>
  <c r="D2181" i="2"/>
  <c r="C2181" i="2"/>
  <c r="D2180" i="2"/>
  <c r="C2180" i="2"/>
  <c r="D2179" i="2"/>
  <c r="C2179" i="2"/>
  <c r="D2178" i="2"/>
  <c r="C2178" i="2"/>
  <c r="D2177" i="2"/>
  <c r="C2177" i="2"/>
  <c r="D2176" i="2"/>
  <c r="C2176" i="2"/>
  <c r="D2175" i="2"/>
  <c r="C2175" i="2"/>
  <c r="D2174" i="2"/>
  <c r="C2174" i="2"/>
  <c r="D2173" i="2"/>
  <c r="C2173" i="2"/>
  <c r="D2172" i="2"/>
  <c r="C2172" i="2"/>
  <c r="D2171" i="2"/>
  <c r="C2171" i="2"/>
  <c r="D2170" i="2"/>
  <c r="C2170" i="2"/>
  <c r="D2169" i="2"/>
  <c r="C2169" i="2"/>
  <c r="D2168" i="2"/>
  <c r="C2168" i="2"/>
  <c r="D2167" i="2"/>
  <c r="C2167" i="2"/>
  <c r="D2166" i="2"/>
  <c r="C2166" i="2"/>
  <c r="E2165" i="2"/>
  <c r="D2165" i="2"/>
  <c r="C2165" i="2"/>
  <c r="D2164" i="2"/>
  <c r="C2164" i="2"/>
  <c r="D2163" i="2"/>
  <c r="C2163" i="2"/>
  <c r="D2162" i="2"/>
  <c r="C2162" i="2"/>
  <c r="D2161" i="2"/>
  <c r="C2161" i="2"/>
  <c r="D2160" i="2"/>
  <c r="C2160" i="2"/>
  <c r="D2159" i="2"/>
  <c r="C2159" i="2"/>
  <c r="D2158" i="2"/>
  <c r="C2158" i="2"/>
  <c r="D2157" i="2"/>
  <c r="C2157" i="2"/>
  <c r="D2156" i="2"/>
  <c r="C2156" i="2"/>
  <c r="D2155" i="2"/>
  <c r="C2155" i="2"/>
  <c r="D2154" i="2"/>
  <c r="C2154" i="2"/>
  <c r="D2153" i="2"/>
  <c r="C2153" i="2"/>
  <c r="D2152" i="2"/>
  <c r="C2152" i="2"/>
  <c r="D2151" i="2"/>
  <c r="C2151" i="2"/>
  <c r="E2150" i="2"/>
  <c r="D2150" i="2"/>
  <c r="C2150" i="2"/>
  <c r="D2149" i="2"/>
  <c r="C2149" i="2"/>
  <c r="D2148" i="2"/>
  <c r="C2148" i="2"/>
  <c r="D2147" i="2"/>
  <c r="C2147" i="2"/>
  <c r="D2146" i="2"/>
  <c r="C2146" i="2"/>
  <c r="D2145" i="2"/>
  <c r="C2145" i="2"/>
  <c r="D2144" i="2"/>
  <c r="C2144" i="2"/>
  <c r="D2143" i="2"/>
  <c r="C2143" i="2"/>
  <c r="D2142" i="2"/>
  <c r="C2142" i="2"/>
  <c r="D2141" i="2"/>
  <c r="C2141" i="2"/>
  <c r="D2140" i="2"/>
  <c r="C2140" i="2"/>
  <c r="D2139" i="2"/>
  <c r="C2139" i="2"/>
  <c r="D2138" i="2"/>
  <c r="C2138" i="2"/>
  <c r="D2137" i="2"/>
  <c r="C2137" i="2"/>
  <c r="D2136" i="2"/>
  <c r="C2136" i="2"/>
  <c r="E2135" i="2"/>
  <c r="D2135" i="2"/>
  <c r="C2135" i="2"/>
  <c r="D2134" i="2"/>
  <c r="C2134" i="2"/>
  <c r="D2133" i="2"/>
  <c r="C2133" i="2"/>
  <c r="D2132" i="2"/>
  <c r="C2132" i="2"/>
  <c r="D2131" i="2"/>
  <c r="C2131" i="2"/>
  <c r="D2130" i="2"/>
  <c r="C2130" i="2"/>
  <c r="D2129" i="2"/>
  <c r="C2129" i="2"/>
  <c r="D2128" i="2"/>
  <c r="C2128" i="2"/>
  <c r="D2127" i="2"/>
  <c r="C2127" i="2"/>
  <c r="D2126" i="2"/>
  <c r="C2126" i="2"/>
  <c r="D2125" i="2"/>
  <c r="C2125" i="2"/>
  <c r="D2124" i="2"/>
  <c r="C2124" i="2"/>
  <c r="D2123" i="2"/>
  <c r="C2123" i="2"/>
  <c r="D2122" i="2"/>
  <c r="C2122" i="2"/>
  <c r="D2121" i="2"/>
  <c r="C2121" i="2"/>
  <c r="D2120" i="2"/>
  <c r="C2120" i="2"/>
  <c r="D2119" i="2"/>
  <c r="C2119" i="2"/>
  <c r="D2118" i="2"/>
  <c r="C2118" i="2"/>
  <c r="D2117" i="2"/>
  <c r="C2117" i="2"/>
  <c r="E2116" i="2"/>
  <c r="D2116" i="2"/>
  <c r="C2116" i="2"/>
  <c r="D2115" i="2"/>
  <c r="C2115" i="2"/>
  <c r="D2114" i="2"/>
  <c r="C2114" i="2"/>
  <c r="D2113" i="2"/>
  <c r="C2113" i="2"/>
  <c r="D2112" i="2"/>
  <c r="C2112" i="2"/>
  <c r="D2111" i="2"/>
  <c r="C2111" i="2"/>
  <c r="D2110" i="2"/>
  <c r="C2110" i="2"/>
  <c r="D2109" i="2"/>
  <c r="C2109" i="2"/>
  <c r="D2108" i="2"/>
  <c r="C2108" i="2"/>
  <c r="D2107" i="2"/>
  <c r="C2107" i="2"/>
  <c r="D2106" i="2"/>
  <c r="C2106" i="2"/>
  <c r="D2105" i="2"/>
  <c r="C2105" i="2"/>
  <c r="D2104" i="2"/>
  <c r="C2104" i="2"/>
  <c r="D2103" i="2"/>
  <c r="C2103" i="2"/>
  <c r="D2102" i="2"/>
  <c r="C2102" i="2"/>
  <c r="D2101" i="2"/>
  <c r="C2101" i="2"/>
  <c r="D2100" i="2"/>
  <c r="C2100" i="2"/>
  <c r="D2099" i="2"/>
  <c r="C2099" i="2"/>
  <c r="D2098" i="2"/>
  <c r="C2098" i="2"/>
  <c r="E2097" i="2"/>
  <c r="D2097" i="2"/>
  <c r="C2097" i="2"/>
  <c r="D2096" i="2"/>
  <c r="C2096" i="2"/>
  <c r="D2095" i="2"/>
  <c r="C2095" i="2"/>
  <c r="D2094" i="2"/>
  <c r="C2094" i="2"/>
  <c r="D2093" i="2"/>
  <c r="C2093" i="2"/>
  <c r="D2092" i="2"/>
  <c r="C2092" i="2"/>
  <c r="D2091" i="2"/>
  <c r="C2091" i="2"/>
  <c r="D2090" i="2"/>
  <c r="C2090" i="2"/>
  <c r="D2089" i="2"/>
  <c r="C2089" i="2"/>
  <c r="D2088" i="2"/>
  <c r="C2088" i="2"/>
  <c r="D2087" i="2"/>
  <c r="C2087" i="2"/>
  <c r="D2086" i="2"/>
  <c r="C2086" i="2"/>
  <c r="D2085" i="2"/>
  <c r="C2085" i="2"/>
  <c r="D2084" i="2"/>
  <c r="C2084" i="2"/>
  <c r="D2083" i="2"/>
  <c r="C2083" i="2"/>
  <c r="D2082" i="2"/>
  <c r="C2082" i="2"/>
  <c r="D2081" i="2"/>
  <c r="C2081" i="2"/>
  <c r="D2080" i="2"/>
  <c r="C2080" i="2"/>
  <c r="E2079" i="2"/>
  <c r="D2079" i="2"/>
  <c r="C2079" i="2"/>
  <c r="D2078" i="2"/>
  <c r="C2078" i="2"/>
  <c r="D2077" i="2"/>
  <c r="C2077" i="2"/>
  <c r="D2076" i="2"/>
  <c r="C2076" i="2"/>
  <c r="D2075" i="2"/>
  <c r="C2075" i="2"/>
  <c r="D2074" i="2"/>
  <c r="C2074" i="2"/>
  <c r="D2073" i="2"/>
  <c r="C2073" i="2"/>
  <c r="D2072" i="2"/>
  <c r="C2072" i="2"/>
  <c r="D2071" i="2"/>
  <c r="C2071" i="2"/>
  <c r="D2070" i="2"/>
  <c r="C2070" i="2"/>
  <c r="D2069" i="2"/>
  <c r="C2069" i="2"/>
  <c r="D2068" i="2"/>
  <c r="C2068" i="2"/>
  <c r="D2067" i="2"/>
  <c r="C2067" i="2"/>
  <c r="D2066" i="2"/>
  <c r="C2066" i="2"/>
  <c r="D2065" i="2"/>
  <c r="C2065" i="2"/>
  <c r="D2064" i="2"/>
  <c r="C2064" i="2"/>
  <c r="D2063" i="2"/>
  <c r="C2063" i="2"/>
  <c r="E2062" i="2"/>
  <c r="D2062" i="2"/>
  <c r="C2062" i="2"/>
  <c r="D2061" i="2"/>
  <c r="C2061" i="2"/>
  <c r="D2060" i="2"/>
  <c r="C2060" i="2"/>
  <c r="D2059" i="2"/>
  <c r="C2059" i="2"/>
  <c r="D2058" i="2"/>
  <c r="C2058" i="2"/>
  <c r="D2057" i="2"/>
  <c r="C2057" i="2"/>
  <c r="D2056" i="2"/>
  <c r="C2056" i="2"/>
  <c r="D2055" i="2"/>
  <c r="C2055" i="2"/>
  <c r="D2054" i="2"/>
  <c r="C2054" i="2"/>
  <c r="D2053" i="2"/>
  <c r="C2053" i="2"/>
  <c r="D2052" i="2"/>
  <c r="C2052" i="2"/>
  <c r="D2051" i="2"/>
  <c r="C2051" i="2"/>
  <c r="D2050" i="2"/>
  <c r="C2050" i="2"/>
  <c r="D2049" i="2"/>
  <c r="C2049" i="2"/>
  <c r="D2048" i="2"/>
  <c r="C2048" i="2"/>
  <c r="D2047" i="2"/>
  <c r="C2047" i="2"/>
  <c r="D2046" i="2"/>
  <c r="C2046" i="2"/>
  <c r="D2045" i="2"/>
  <c r="C2045" i="2"/>
  <c r="D2044" i="2"/>
  <c r="C2044" i="2"/>
  <c r="D2043" i="2"/>
  <c r="C2043" i="2"/>
  <c r="D2042" i="2"/>
  <c r="C2042" i="2"/>
  <c r="D2041" i="2"/>
  <c r="C2041" i="2"/>
  <c r="E2040" i="2"/>
  <c r="D2040" i="2"/>
  <c r="C2040" i="2"/>
  <c r="D2039" i="2"/>
  <c r="C2039" i="2"/>
  <c r="D2038" i="2"/>
  <c r="C2038" i="2"/>
  <c r="D2037" i="2"/>
  <c r="C2037" i="2"/>
  <c r="D2036" i="2"/>
  <c r="C2036" i="2"/>
  <c r="D2035" i="2"/>
  <c r="C2035" i="2"/>
  <c r="D2034" i="2"/>
  <c r="C2034" i="2"/>
  <c r="D2033" i="2"/>
  <c r="C2033" i="2"/>
  <c r="D2032" i="2"/>
  <c r="C2032" i="2"/>
  <c r="D2031" i="2"/>
  <c r="C2031" i="2"/>
  <c r="D2030" i="2"/>
  <c r="C2030" i="2"/>
  <c r="D2029" i="2"/>
  <c r="C2029" i="2"/>
  <c r="D2028" i="2"/>
  <c r="C2028" i="2"/>
  <c r="D2027" i="2"/>
  <c r="C2027" i="2"/>
  <c r="D2026" i="2"/>
  <c r="C2026" i="2"/>
  <c r="D2025" i="2"/>
  <c r="C2025" i="2"/>
  <c r="D2024" i="2"/>
  <c r="C2024" i="2"/>
  <c r="D2023" i="2"/>
  <c r="C2023" i="2"/>
  <c r="D2022" i="2"/>
  <c r="C2022" i="2"/>
  <c r="E2021" i="2"/>
  <c r="D2021" i="2"/>
  <c r="C2021" i="2"/>
  <c r="D2020" i="2"/>
  <c r="C2020" i="2"/>
  <c r="D2019" i="2"/>
  <c r="C2019" i="2"/>
  <c r="D2018" i="2"/>
  <c r="C2018" i="2"/>
  <c r="D2017" i="2"/>
  <c r="C2017" i="2"/>
  <c r="D2016" i="2"/>
  <c r="C2016" i="2"/>
  <c r="D2015" i="2"/>
  <c r="C2015" i="2"/>
  <c r="D2014" i="2"/>
  <c r="C2014" i="2"/>
  <c r="D2013" i="2"/>
  <c r="C2013" i="2"/>
  <c r="D2012" i="2"/>
  <c r="C2012" i="2"/>
  <c r="D2011" i="2"/>
  <c r="C2011" i="2"/>
  <c r="D2010" i="2"/>
  <c r="C2010" i="2"/>
  <c r="D2009" i="2"/>
  <c r="C2009" i="2"/>
  <c r="D2008" i="2"/>
  <c r="C2008" i="2"/>
  <c r="D2007" i="2"/>
  <c r="C2007" i="2"/>
  <c r="D2006" i="2"/>
  <c r="C2006" i="2"/>
  <c r="E2005" i="2"/>
  <c r="D2005" i="2"/>
  <c r="C2005" i="2"/>
  <c r="D2004" i="2"/>
  <c r="C2004" i="2"/>
  <c r="D2003" i="2"/>
  <c r="C2003" i="2"/>
  <c r="D2002" i="2"/>
  <c r="C2002" i="2"/>
  <c r="D2001" i="2"/>
  <c r="C2001" i="2"/>
  <c r="D2000" i="2"/>
  <c r="C2000" i="2"/>
  <c r="D1999" i="2"/>
  <c r="C1999" i="2"/>
  <c r="D1998" i="2"/>
  <c r="C1998" i="2"/>
  <c r="D1997" i="2"/>
  <c r="C1997" i="2"/>
  <c r="D1996" i="2"/>
  <c r="C1996" i="2"/>
  <c r="D1995" i="2"/>
  <c r="C1995" i="2"/>
  <c r="D1994" i="2"/>
  <c r="C1994" i="2"/>
  <c r="D1993" i="2"/>
  <c r="C1993" i="2"/>
  <c r="D1992" i="2"/>
  <c r="C1992" i="2"/>
  <c r="D1991" i="2"/>
  <c r="C1991" i="2"/>
  <c r="D1990" i="2"/>
  <c r="C1990" i="2"/>
  <c r="D1989" i="2"/>
  <c r="C1989" i="2"/>
  <c r="D1988" i="2"/>
  <c r="C1988" i="2"/>
  <c r="D1987" i="2"/>
  <c r="C1987" i="2"/>
  <c r="D1986" i="2"/>
  <c r="C1986" i="2"/>
  <c r="E1985" i="2"/>
  <c r="D1985" i="2"/>
  <c r="C1985" i="2"/>
  <c r="D1984" i="2"/>
  <c r="C1984" i="2"/>
  <c r="D1983" i="2"/>
  <c r="C1983" i="2"/>
  <c r="D1982" i="2"/>
  <c r="C1982" i="2"/>
  <c r="D1981" i="2"/>
  <c r="C1981" i="2"/>
  <c r="D1980" i="2"/>
  <c r="C1980" i="2"/>
  <c r="D1979" i="2"/>
  <c r="C1979" i="2"/>
  <c r="D1978" i="2"/>
  <c r="C1978" i="2"/>
  <c r="D1977" i="2"/>
  <c r="C1977" i="2"/>
  <c r="D1976" i="2"/>
  <c r="C1976" i="2"/>
  <c r="D1975" i="2"/>
  <c r="C1975" i="2"/>
  <c r="D1974" i="2"/>
  <c r="C1974" i="2"/>
  <c r="D1973" i="2"/>
  <c r="C1973" i="2"/>
  <c r="D1972" i="2"/>
  <c r="C1972" i="2"/>
  <c r="D1971" i="2"/>
  <c r="C1971" i="2"/>
  <c r="D1970" i="2"/>
  <c r="C1970" i="2"/>
  <c r="D1969" i="2"/>
  <c r="C1969" i="2"/>
  <c r="D1968" i="2"/>
  <c r="C1968" i="2"/>
  <c r="D1967" i="2"/>
  <c r="C1967" i="2"/>
  <c r="D1966" i="2"/>
  <c r="C1966" i="2"/>
  <c r="E1965" i="2"/>
  <c r="D1965" i="2"/>
  <c r="C1965" i="2"/>
  <c r="D1964" i="2"/>
  <c r="C1964" i="2"/>
  <c r="D1963" i="2"/>
  <c r="C1963" i="2"/>
  <c r="D1962" i="2"/>
  <c r="C1962" i="2"/>
  <c r="D1961" i="2"/>
  <c r="C1961" i="2"/>
  <c r="D1960" i="2"/>
  <c r="C1960" i="2"/>
  <c r="D1959" i="2"/>
  <c r="C1959" i="2"/>
  <c r="D1958" i="2"/>
  <c r="C1958" i="2"/>
  <c r="D1957" i="2"/>
  <c r="C1957" i="2"/>
  <c r="D1956" i="2"/>
  <c r="C1956" i="2"/>
  <c r="D1955" i="2"/>
  <c r="C1955" i="2"/>
  <c r="D1954" i="2"/>
  <c r="C1954" i="2"/>
  <c r="D1953" i="2"/>
  <c r="C1953" i="2"/>
  <c r="D1952" i="2"/>
  <c r="C1952" i="2"/>
  <c r="D1951" i="2"/>
  <c r="C1951" i="2"/>
  <c r="D1950" i="2"/>
  <c r="C1950" i="2"/>
  <c r="D1949" i="2"/>
  <c r="C1949" i="2"/>
  <c r="D1948" i="2"/>
  <c r="C1948" i="2"/>
  <c r="D1947" i="2"/>
  <c r="C1947" i="2"/>
  <c r="E1946" i="2"/>
  <c r="D1946" i="2"/>
  <c r="C1946" i="2"/>
  <c r="D1945" i="2"/>
  <c r="C1945" i="2"/>
  <c r="D1944" i="2"/>
  <c r="C1944" i="2"/>
  <c r="D1943" i="2"/>
  <c r="C1943" i="2"/>
  <c r="D1942" i="2"/>
  <c r="C1942" i="2"/>
  <c r="D1941" i="2"/>
  <c r="C1941" i="2"/>
  <c r="D1940" i="2"/>
  <c r="C1940" i="2"/>
  <c r="D1939" i="2"/>
  <c r="C1939" i="2"/>
  <c r="D1938" i="2"/>
  <c r="C1938" i="2"/>
  <c r="D1937" i="2"/>
  <c r="C1937" i="2"/>
  <c r="D1936" i="2"/>
  <c r="C1936" i="2"/>
  <c r="D1935" i="2"/>
  <c r="C1935" i="2"/>
  <c r="D1934" i="2"/>
  <c r="C1934" i="2"/>
  <c r="D1933" i="2"/>
  <c r="C1933" i="2"/>
  <c r="E1932" i="2"/>
  <c r="D1932" i="2"/>
  <c r="C1932" i="2"/>
  <c r="D1931" i="2"/>
  <c r="C1931" i="2"/>
  <c r="D1930" i="2"/>
  <c r="C1930" i="2"/>
  <c r="D1929" i="2"/>
  <c r="C1929" i="2"/>
  <c r="D1928" i="2"/>
  <c r="C1928" i="2"/>
  <c r="D1927" i="2"/>
  <c r="C1927" i="2"/>
  <c r="D1926" i="2"/>
  <c r="C1926" i="2"/>
  <c r="D1925" i="2"/>
  <c r="C1925" i="2"/>
  <c r="D1924" i="2"/>
  <c r="C1924" i="2"/>
  <c r="D1923" i="2"/>
  <c r="C1923" i="2"/>
  <c r="D1922" i="2"/>
  <c r="C1922" i="2"/>
  <c r="D1921" i="2"/>
  <c r="C1921" i="2"/>
  <c r="D1920" i="2"/>
  <c r="C1920" i="2"/>
  <c r="D1919" i="2"/>
  <c r="C1919" i="2"/>
  <c r="E1918" i="2"/>
  <c r="D1918" i="2"/>
  <c r="C1918" i="2"/>
  <c r="D1917" i="2"/>
  <c r="C1917" i="2"/>
  <c r="D1916" i="2"/>
  <c r="C1916" i="2"/>
  <c r="D1915" i="2"/>
  <c r="C1915" i="2"/>
  <c r="D1914" i="2"/>
  <c r="C1914" i="2"/>
  <c r="D1913" i="2"/>
  <c r="C1913" i="2"/>
  <c r="D1912" i="2"/>
  <c r="C1912" i="2"/>
  <c r="D1911" i="2"/>
  <c r="C1911" i="2"/>
  <c r="D1910" i="2"/>
  <c r="C1910" i="2"/>
  <c r="D1909" i="2"/>
  <c r="C1909" i="2"/>
  <c r="D1908" i="2"/>
  <c r="C1908" i="2"/>
  <c r="D1907" i="2"/>
  <c r="C1907" i="2"/>
  <c r="D1906" i="2"/>
  <c r="C1906" i="2"/>
  <c r="D1905" i="2"/>
  <c r="C1905" i="2"/>
  <c r="D1904" i="2"/>
  <c r="C1904" i="2"/>
  <c r="D1903" i="2"/>
  <c r="C1903" i="2"/>
  <c r="D1902" i="2"/>
  <c r="C1902" i="2"/>
  <c r="E1901" i="2"/>
  <c r="D1901" i="2"/>
  <c r="C1901" i="2"/>
  <c r="D1900" i="2"/>
  <c r="C1900" i="2"/>
  <c r="D1899" i="2"/>
  <c r="C1899" i="2"/>
  <c r="D1898" i="2"/>
  <c r="C1898" i="2"/>
  <c r="D1897" i="2"/>
  <c r="C1897" i="2"/>
  <c r="D1896" i="2"/>
  <c r="C1896" i="2"/>
  <c r="D1895" i="2"/>
  <c r="C1895" i="2"/>
  <c r="D1894" i="2"/>
  <c r="C1894" i="2"/>
  <c r="D1893" i="2"/>
  <c r="C1893" i="2"/>
  <c r="D1892" i="2"/>
  <c r="C1892" i="2"/>
  <c r="D1891" i="2"/>
  <c r="C1891" i="2"/>
  <c r="D1890" i="2"/>
  <c r="C1890" i="2"/>
  <c r="D1889" i="2"/>
  <c r="C1889" i="2"/>
  <c r="D1888" i="2"/>
  <c r="C1888" i="2"/>
  <c r="D1887" i="2"/>
  <c r="C1887" i="2"/>
  <c r="E1886" i="2"/>
  <c r="D1886" i="2"/>
  <c r="C1886" i="2"/>
  <c r="D1885" i="2"/>
  <c r="C1885" i="2"/>
  <c r="D1884" i="2"/>
  <c r="C1884" i="2"/>
  <c r="D1883" i="2"/>
  <c r="C1883" i="2"/>
  <c r="D1882" i="2"/>
  <c r="C1882" i="2"/>
  <c r="D1881" i="2"/>
  <c r="C1881" i="2"/>
  <c r="D1880" i="2"/>
  <c r="C1880" i="2"/>
  <c r="D1879" i="2"/>
  <c r="C1879" i="2"/>
  <c r="D1878" i="2"/>
  <c r="C1878" i="2"/>
  <c r="D1877" i="2"/>
  <c r="C1877" i="2"/>
  <c r="D1876" i="2"/>
  <c r="C1876" i="2"/>
  <c r="D1875" i="2"/>
  <c r="C1875" i="2"/>
  <c r="D1874" i="2"/>
  <c r="C1874" i="2"/>
  <c r="D1873" i="2"/>
  <c r="C1873" i="2"/>
  <c r="D1872" i="2"/>
  <c r="C1872" i="2"/>
  <c r="D1871" i="2"/>
  <c r="C1871" i="2"/>
  <c r="D1870" i="2"/>
  <c r="C1870" i="2"/>
  <c r="D1869" i="2"/>
  <c r="C1869" i="2"/>
  <c r="D1868" i="2"/>
  <c r="C1868" i="2"/>
  <c r="D1867" i="2"/>
  <c r="C1867" i="2"/>
  <c r="E1866" i="2"/>
  <c r="D1866" i="2"/>
  <c r="C1866" i="2"/>
  <c r="D1865" i="2"/>
  <c r="C1865" i="2"/>
  <c r="D1864" i="2"/>
  <c r="C1864" i="2"/>
  <c r="D1863" i="2"/>
  <c r="C1863" i="2"/>
  <c r="D1862" i="2"/>
  <c r="C1862" i="2"/>
  <c r="D1861" i="2"/>
  <c r="C1861" i="2"/>
  <c r="D1860" i="2"/>
  <c r="C1860" i="2"/>
  <c r="D1859" i="2"/>
  <c r="C1859" i="2"/>
  <c r="D1858" i="2"/>
  <c r="C1858" i="2"/>
  <c r="D1857" i="2"/>
  <c r="C1857" i="2"/>
  <c r="D1856" i="2"/>
  <c r="C1856" i="2"/>
  <c r="D1855" i="2"/>
  <c r="C1855" i="2"/>
  <c r="D1854" i="2"/>
  <c r="C1854" i="2"/>
  <c r="D1853" i="2"/>
  <c r="C1853" i="2"/>
  <c r="D1852" i="2"/>
  <c r="C1852" i="2"/>
  <c r="D1851" i="2"/>
  <c r="C1851" i="2"/>
  <c r="E1850" i="2"/>
  <c r="D1850" i="2"/>
  <c r="C1850" i="2"/>
  <c r="D1849" i="2"/>
  <c r="C1849" i="2"/>
  <c r="D1848" i="2"/>
  <c r="C1848" i="2"/>
  <c r="D1847" i="2"/>
  <c r="C1847" i="2"/>
  <c r="D1846" i="2"/>
  <c r="C1846" i="2"/>
  <c r="D1845" i="2"/>
  <c r="C1845" i="2"/>
  <c r="D1844" i="2"/>
  <c r="C1844" i="2"/>
  <c r="D1843" i="2"/>
  <c r="C1843" i="2"/>
  <c r="D1842" i="2"/>
  <c r="C1842" i="2"/>
  <c r="D1841" i="2"/>
  <c r="C1841" i="2"/>
  <c r="D1840" i="2"/>
  <c r="C1840" i="2"/>
  <c r="D1839" i="2"/>
  <c r="C1839" i="2"/>
  <c r="D1838" i="2"/>
  <c r="C1838" i="2"/>
  <c r="D1837" i="2"/>
  <c r="C1837" i="2"/>
  <c r="D1836" i="2"/>
  <c r="C1836" i="2"/>
  <c r="D1835" i="2"/>
  <c r="C1835" i="2"/>
  <c r="D1834" i="2"/>
  <c r="C1834" i="2"/>
  <c r="D1833" i="2"/>
  <c r="C1833" i="2"/>
  <c r="E1832" i="2"/>
  <c r="D1832" i="2"/>
  <c r="C1832" i="2"/>
  <c r="D1831" i="2"/>
  <c r="C1831" i="2"/>
  <c r="D1830" i="2"/>
  <c r="C1830" i="2"/>
  <c r="D1829" i="2"/>
  <c r="C1829" i="2"/>
  <c r="D1828" i="2"/>
  <c r="C1828" i="2"/>
  <c r="D1827" i="2"/>
  <c r="C1827" i="2"/>
  <c r="D1826" i="2"/>
  <c r="C1826" i="2"/>
  <c r="D1825" i="2"/>
  <c r="C1825" i="2"/>
  <c r="D1824" i="2"/>
  <c r="C1824" i="2"/>
  <c r="D1823" i="2"/>
  <c r="C1823" i="2"/>
  <c r="D1822" i="2"/>
  <c r="C1822" i="2"/>
  <c r="D1821" i="2"/>
  <c r="C1821" i="2"/>
  <c r="D1820" i="2"/>
  <c r="C1820" i="2"/>
  <c r="D1819" i="2"/>
  <c r="C1819" i="2"/>
  <c r="D1818" i="2"/>
  <c r="C1818" i="2"/>
  <c r="D1817" i="2"/>
  <c r="C1817" i="2"/>
  <c r="D1816" i="2"/>
  <c r="C1816" i="2"/>
  <c r="D1815" i="2"/>
  <c r="C1815" i="2"/>
  <c r="D1814" i="2"/>
  <c r="C1814" i="2"/>
  <c r="D1813" i="2"/>
  <c r="C1813" i="2"/>
  <c r="E1812" i="2"/>
  <c r="D1812" i="2"/>
  <c r="C1812" i="2"/>
  <c r="D1811" i="2"/>
  <c r="C1811" i="2"/>
  <c r="D1810" i="2"/>
  <c r="C1810" i="2"/>
  <c r="D1809" i="2"/>
  <c r="C1809" i="2"/>
  <c r="D1808" i="2"/>
  <c r="C1808" i="2"/>
  <c r="D1807" i="2"/>
  <c r="C1807" i="2"/>
  <c r="D1806" i="2"/>
  <c r="C1806" i="2"/>
  <c r="D1805" i="2"/>
  <c r="C1805" i="2"/>
  <c r="D1804" i="2"/>
  <c r="C1804" i="2"/>
  <c r="D1803" i="2"/>
  <c r="C1803" i="2"/>
  <c r="D1802" i="2"/>
  <c r="C1802" i="2"/>
  <c r="D1801" i="2"/>
  <c r="C1801" i="2"/>
  <c r="D1800" i="2"/>
  <c r="C1800" i="2"/>
  <c r="D1799" i="2"/>
  <c r="C1799" i="2"/>
  <c r="D1798" i="2"/>
  <c r="C1798" i="2"/>
  <c r="D1797" i="2"/>
  <c r="C1797" i="2"/>
  <c r="D1796" i="2"/>
  <c r="C1796" i="2"/>
  <c r="D1795" i="2"/>
  <c r="C1795" i="2"/>
  <c r="E1794" i="2"/>
  <c r="D1794" i="2"/>
  <c r="C1794" i="2"/>
  <c r="D1793" i="2"/>
  <c r="C1793" i="2"/>
  <c r="D1792" i="2"/>
  <c r="C1792" i="2"/>
  <c r="D1791" i="2"/>
  <c r="C1791" i="2"/>
  <c r="D1790" i="2"/>
  <c r="C1790" i="2"/>
  <c r="D1789" i="2"/>
  <c r="C1789" i="2"/>
  <c r="D1788" i="2"/>
  <c r="C1788" i="2"/>
  <c r="D1787" i="2"/>
  <c r="C1787" i="2"/>
  <c r="D1786" i="2"/>
  <c r="C1786" i="2"/>
  <c r="D1785" i="2"/>
  <c r="C1785" i="2"/>
  <c r="D1784" i="2"/>
  <c r="C1784" i="2"/>
  <c r="D1783" i="2"/>
  <c r="C1783" i="2"/>
  <c r="D1782" i="2"/>
  <c r="C1782" i="2"/>
  <c r="D1781" i="2"/>
  <c r="C1781" i="2"/>
  <c r="D1780" i="2"/>
  <c r="C1780" i="2"/>
  <c r="D1779" i="2"/>
  <c r="C1779" i="2"/>
  <c r="D1778" i="2"/>
  <c r="C1778" i="2"/>
  <c r="D1777" i="2"/>
  <c r="C1777" i="2"/>
  <c r="D1776" i="2"/>
  <c r="C1776" i="2"/>
  <c r="E1775" i="2"/>
  <c r="D1775" i="2"/>
  <c r="C1775" i="2"/>
  <c r="D1774" i="2"/>
  <c r="C1774" i="2"/>
  <c r="D1773" i="2"/>
  <c r="C1773" i="2"/>
  <c r="D1772" i="2"/>
  <c r="C1772" i="2"/>
  <c r="D1771" i="2"/>
  <c r="C1771" i="2"/>
  <c r="D1770" i="2"/>
  <c r="C1770" i="2"/>
  <c r="D1769" i="2"/>
  <c r="C1769" i="2"/>
  <c r="D1768" i="2"/>
  <c r="C1768" i="2"/>
  <c r="D1767" i="2"/>
  <c r="C1767" i="2"/>
  <c r="D1766" i="2"/>
  <c r="C1766" i="2"/>
  <c r="D1765" i="2"/>
  <c r="C1765" i="2"/>
  <c r="D1764" i="2"/>
  <c r="C1764" i="2"/>
  <c r="D1763" i="2"/>
  <c r="C1763" i="2"/>
  <c r="D1762" i="2"/>
  <c r="C1762" i="2"/>
  <c r="D1761" i="2"/>
  <c r="C1761" i="2"/>
  <c r="D1760" i="2"/>
  <c r="C1760" i="2"/>
  <c r="D1759" i="2"/>
  <c r="C1759" i="2"/>
  <c r="D1758" i="2"/>
  <c r="C1758" i="2"/>
  <c r="D1757" i="2"/>
  <c r="C1757" i="2"/>
  <c r="E1756" i="2"/>
  <c r="D1756" i="2"/>
  <c r="C1756" i="2"/>
  <c r="D1755" i="2"/>
  <c r="C1755" i="2"/>
  <c r="D1754" i="2"/>
  <c r="C1754" i="2"/>
  <c r="D1753" i="2"/>
  <c r="C1753" i="2"/>
  <c r="D1752" i="2"/>
  <c r="C1752" i="2"/>
  <c r="D1751" i="2"/>
  <c r="C1751" i="2"/>
  <c r="D1750" i="2"/>
  <c r="C1750" i="2"/>
  <c r="D1749" i="2"/>
  <c r="C1749" i="2"/>
  <c r="D1748" i="2"/>
  <c r="C1748" i="2"/>
  <c r="D1747" i="2"/>
  <c r="C1747" i="2"/>
  <c r="D1746" i="2"/>
  <c r="C1746" i="2"/>
  <c r="D1745" i="2"/>
  <c r="C1745" i="2"/>
  <c r="D1744" i="2"/>
  <c r="C1744" i="2"/>
  <c r="D1743" i="2"/>
  <c r="C1743" i="2"/>
  <c r="D1742" i="2"/>
  <c r="C1742" i="2"/>
  <c r="D1741" i="2"/>
  <c r="C1741" i="2"/>
  <c r="D1740" i="2"/>
  <c r="C1740" i="2"/>
  <c r="E1739" i="2"/>
  <c r="D1739" i="2"/>
  <c r="C1739" i="2"/>
  <c r="D1738" i="2"/>
  <c r="C1738" i="2"/>
  <c r="D1737" i="2"/>
  <c r="C1737" i="2"/>
  <c r="D1736" i="2"/>
  <c r="C1736" i="2"/>
  <c r="D1735" i="2"/>
  <c r="C1735" i="2"/>
  <c r="D1734" i="2"/>
  <c r="C1734" i="2"/>
  <c r="D1733" i="2"/>
  <c r="C1733" i="2"/>
  <c r="D1732" i="2"/>
  <c r="C1732" i="2"/>
  <c r="D1731" i="2"/>
  <c r="C1731" i="2"/>
  <c r="D1730" i="2"/>
  <c r="C1730" i="2"/>
  <c r="D1729" i="2"/>
  <c r="C1729" i="2"/>
  <c r="D1728" i="2"/>
  <c r="C1728" i="2"/>
  <c r="D1727" i="2"/>
  <c r="C1727" i="2"/>
  <c r="D1726" i="2"/>
  <c r="C1726" i="2"/>
  <c r="D1725" i="2"/>
  <c r="C1725" i="2"/>
  <c r="D1724" i="2"/>
  <c r="C1724" i="2"/>
  <c r="D1723" i="2"/>
  <c r="C1723" i="2"/>
  <c r="D1722" i="2"/>
  <c r="C1722" i="2"/>
  <c r="E1721" i="2"/>
  <c r="D1721" i="2"/>
  <c r="C1721" i="2"/>
  <c r="D1720" i="2"/>
  <c r="C1720" i="2"/>
  <c r="D1719" i="2"/>
  <c r="C1719" i="2"/>
  <c r="D1718" i="2"/>
  <c r="C1718" i="2"/>
  <c r="D1717" i="2"/>
  <c r="C1717" i="2"/>
  <c r="D1716" i="2"/>
  <c r="C1716" i="2"/>
  <c r="D1715" i="2"/>
  <c r="C1715" i="2"/>
  <c r="D1714" i="2"/>
  <c r="C1714" i="2"/>
  <c r="D1713" i="2"/>
  <c r="C1713" i="2"/>
  <c r="D1712" i="2"/>
  <c r="C1712" i="2"/>
  <c r="D1711" i="2"/>
  <c r="C1711" i="2"/>
  <c r="D1710" i="2"/>
  <c r="C1710" i="2"/>
  <c r="D1709" i="2"/>
  <c r="C1709" i="2"/>
  <c r="D1708" i="2"/>
  <c r="C1708" i="2"/>
  <c r="D1707" i="2"/>
  <c r="C1707" i="2"/>
  <c r="D1706" i="2"/>
  <c r="C1706" i="2"/>
  <c r="D1705" i="2"/>
  <c r="C1705" i="2"/>
  <c r="D1704" i="2"/>
  <c r="C1704" i="2"/>
  <c r="D1703" i="2"/>
  <c r="C1703" i="2"/>
  <c r="D1702" i="2"/>
  <c r="C1702" i="2"/>
  <c r="E1701" i="2"/>
  <c r="D1701" i="2"/>
  <c r="C1701" i="2"/>
  <c r="D1700" i="2"/>
  <c r="C1700" i="2"/>
  <c r="D1699" i="2"/>
  <c r="C1699" i="2"/>
  <c r="D1698" i="2"/>
  <c r="C1698" i="2"/>
  <c r="D1697" i="2"/>
  <c r="C1697" i="2"/>
  <c r="D1696" i="2"/>
  <c r="C1696" i="2"/>
  <c r="D1695" i="2"/>
  <c r="C1695" i="2"/>
  <c r="D1694" i="2"/>
  <c r="C1694" i="2"/>
  <c r="D1693" i="2"/>
  <c r="C1693" i="2"/>
  <c r="D1692" i="2"/>
  <c r="C1692" i="2"/>
  <c r="D1691" i="2"/>
  <c r="C1691" i="2"/>
  <c r="D1690" i="2"/>
  <c r="C1690" i="2"/>
  <c r="D1689" i="2"/>
  <c r="C1689" i="2"/>
  <c r="D1688" i="2"/>
  <c r="C1688" i="2"/>
  <c r="D1687" i="2"/>
  <c r="C1687" i="2"/>
  <c r="D1686" i="2"/>
  <c r="C1686" i="2"/>
  <c r="D1685" i="2"/>
  <c r="C1685" i="2"/>
  <c r="D1684" i="2"/>
  <c r="C1684" i="2"/>
  <c r="E1683" i="2"/>
  <c r="D1683" i="2"/>
  <c r="C1683" i="2"/>
  <c r="D1682" i="2"/>
  <c r="C1682" i="2"/>
  <c r="D1681" i="2"/>
  <c r="C1681" i="2"/>
  <c r="D1680" i="2"/>
  <c r="C1680" i="2"/>
  <c r="D1679" i="2"/>
  <c r="C1679" i="2"/>
  <c r="D1678" i="2"/>
  <c r="C1678" i="2"/>
  <c r="D1677" i="2"/>
  <c r="C1677" i="2"/>
  <c r="D1676" i="2"/>
  <c r="C1676" i="2"/>
  <c r="D1675" i="2"/>
  <c r="C1675" i="2"/>
  <c r="D1674" i="2"/>
  <c r="C1674" i="2"/>
  <c r="D1673" i="2"/>
  <c r="C1673" i="2"/>
  <c r="D1672" i="2"/>
  <c r="C1672" i="2"/>
  <c r="D1671" i="2"/>
  <c r="C1671" i="2"/>
  <c r="D1670" i="2"/>
  <c r="C1670" i="2"/>
  <c r="D1669" i="2"/>
  <c r="C1669" i="2"/>
  <c r="D1668" i="2"/>
  <c r="C1668" i="2"/>
  <c r="D1667" i="2"/>
  <c r="C1667" i="2"/>
  <c r="E1666" i="2"/>
  <c r="D1666" i="2"/>
  <c r="C1666" i="2"/>
  <c r="D1665" i="2"/>
  <c r="C1665" i="2"/>
  <c r="D1664" i="2"/>
  <c r="C1664" i="2"/>
  <c r="D1663" i="2"/>
  <c r="C1663" i="2"/>
  <c r="D1662" i="2"/>
  <c r="C1662" i="2"/>
  <c r="D1661" i="2"/>
  <c r="C1661" i="2"/>
  <c r="D1660" i="2"/>
  <c r="C1660" i="2"/>
  <c r="D1659" i="2"/>
  <c r="C1659" i="2"/>
  <c r="D1658" i="2"/>
  <c r="C1658" i="2"/>
  <c r="D1657" i="2"/>
  <c r="C1657" i="2"/>
  <c r="D1656" i="2"/>
  <c r="C1656" i="2"/>
  <c r="D1655" i="2"/>
  <c r="C1655" i="2"/>
  <c r="D1654" i="2"/>
  <c r="C1654" i="2"/>
  <c r="D1653" i="2"/>
  <c r="C1653" i="2"/>
  <c r="D1652" i="2"/>
  <c r="C1652" i="2"/>
  <c r="D1651" i="2"/>
  <c r="C1651" i="2"/>
  <c r="D1650" i="2"/>
  <c r="C1650" i="2"/>
  <c r="E1649" i="2"/>
  <c r="D1649" i="2"/>
  <c r="C1649" i="2"/>
  <c r="D1648" i="2"/>
  <c r="C1648" i="2"/>
  <c r="D1647" i="2"/>
  <c r="C1647" i="2"/>
  <c r="D1646" i="2"/>
  <c r="C1646" i="2"/>
  <c r="D1645" i="2"/>
  <c r="C1645" i="2"/>
  <c r="D1644" i="2"/>
  <c r="C1644" i="2"/>
  <c r="D1643" i="2"/>
  <c r="C1643" i="2"/>
  <c r="D1642" i="2"/>
  <c r="C1642" i="2"/>
  <c r="D1641" i="2"/>
  <c r="C1641" i="2"/>
  <c r="D1640" i="2"/>
  <c r="C1640" i="2"/>
  <c r="D1639" i="2"/>
  <c r="C1639" i="2"/>
  <c r="D1638" i="2"/>
  <c r="C1638" i="2"/>
  <c r="D1637" i="2"/>
  <c r="C1637" i="2"/>
  <c r="D1636" i="2"/>
  <c r="C1636" i="2"/>
  <c r="D1635" i="2"/>
  <c r="C1635" i="2"/>
  <c r="D1634" i="2"/>
  <c r="C1634" i="2"/>
  <c r="D1633" i="2"/>
  <c r="C1633" i="2"/>
  <c r="D1632" i="2"/>
  <c r="C1632" i="2"/>
  <c r="D1631" i="2"/>
  <c r="C1631" i="2"/>
  <c r="D1630" i="2"/>
  <c r="C1630" i="2"/>
  <c r="D1629" i="2"/>
  <c r="C1629" i="2"/>
  <c r="D1628" i="2"/>
  <c r="C1628" i="2"/>
  <c r="E1627" i="2"/>
  <c r="D1627" i="2"/>
  <c r="C1627" i="2"/>
  <c r="D1626" i="2"/>
  <c r="C1626" i="2"/>
  <c r="D1625" i="2"/>
  <c r="C1625" i="2"/>
  <c r="D1624" i="2"/>
  <c r="C1624" i="2"/>
  <c r="D1623" i="2"/>
  <c r="C1623" i="2"/>
  <c r="D1622" i="2"/>
  <c r="C1622" i="2"/>
  <c r="D1621" i="2"/>
  <c r="C1621" i="2"/>
  <c r="D1620" i="2"/>
  <c r="C1620" i="2"/>
  <c r="D1619" i="2"/>
  <c r="C1619" i="2"/>
  <c r="D1618" i="2"/>
  <c r="C1618" i="2"/>
  <c r="D1617" i="2"/>
  <c r="C1617" i="2"/>
  <c r="D1616" i="2"/>
  <c r="C1616" i="2"/>
  <c r="D1615" i="2"/>
  <c r="C1615" i="2"/>
  <c r="D1614" i="2"/>
  <c r="C1614" i="2"/>
  <c r="D1613" i="2"/>
  <c r="C1613" i="2"/>
  <c r="D1612" i="2"/>
  <c r="C1612" i="2"/>
  <c r="D1611" i="2"/>
  <c r="C1611" i="2"/>
  <c r="D1610" i="2"/>
  <c r="C1610" i="2"/>
  <c r="E1609" i="2"/>
  <c r="D1609" i="2"/>
  <c r="C1609" i="2"/>
  <c r="D1608" i="2"/>
  <c r="C1608" i="2"/>
  <c r="D1607" i="2"/>
  <c r="C1607" i="2"/>
  <c r="D1606" i="2"/>
  <c r="C1606" i="2"/>
  <c r="D1605" i="2"/>
  <c r="C1605" i="2"/>
  <c r="D1604" i="2"/>
  <c r="C1604" i="2"/>
  <c r="D1603" i="2"/>
  <c r="C1603" i="2"/>
  <c r="D1602" i="2"/>
  <c r="C1602" i="2"/>
  <c r="D1601" i="2"/>
  <c r="C1601" i="2"/>
  <c r="D1600" i="2"/>
  <c r="C1600" i="2"/>
  <c r="D1599" i="2"/>
  <c r="C1599" i="2"/>
  <c r="D1598" i="2"/>
  <c r="C1598" i="2"/>
  <c r="D1597" i="2"/>
  <c r="C1597" i="2"/>
  <c r="D1596" i="2"/>
  <c r="C1596" i="2"/>
  <c r="D1595" i="2"/>
  <c r="C1595" i="2"/>
  <c r="D1594" i="2"/>
  <c r="C1594" i="2"/>
  <c r="D1593" i="2"/>
  <c r="C1593" i="2"/>
  <c r="D1592" i="2"/>
  <c r="C1592" i="2"/>
  <c r="E1591" i="2"/>
  <c r="D1591" i="2"/>
  <c r="C1591" i="2"/>
  <c r="D1590" i="2"/>
  <c r="C1590" i="2"/>
  <c r="D1589" i="2"/>
  <c r="C1589" i="2"/>
  <c r="D1588" i="2"/>
  <c r="C1588" i="2"/>
  <c r="D1587" i="2"/>
  <c r="C1587" i="2"/>
  <c r="D1586" i="2"/>
  <c r="C1586" i="2"/>
  <c r="D1585" i="2"/>
  <c r="C1585" i="2"/>
  <c r="D1584" i="2"/>
  <c r="C1584" i="2"/>
  <c r="D1583" i="2"/>
  <c r="C1583" i="2"/>
  <c r="D1582" i="2"/>
  <c r="C1582" i="2"/>
  <c r="D1581" i="2"/>
  <c r="C1581" i="2"/>
  <c r="D1580" i="2"/>
  <c r="C1580" i="2"/>
  <c r="D1579" i="2"/>
  <c r="C1579" i="2"/>
  <c r="D1578" i="2"/>
  <c r="C1578" i="2"/>
  <c r="D1577" i="2"/>
  <c r="C1577" i="2"/>
  <c r="D1576" i="2"/>
  <c r="C1576" i="2"/>
  <c r="D1575" i="2"/>
  <c r="C1575" i="2"/>
  <c r="D1574" i="2"/>
  <c r="C1574" i="2"/>
  <c r="E1573" i="2"/>
  <c r="D1573" i="2"/>
  <c r="C1573" i="2"/>
  <c r="D1572" i="2"/>
  <c r="C1572" i="2"/>
  <c r="D1571" i="2"/>
  <c r="C1571" i="2"/>
  <c r="D1570" i="2"/>
  <c r="C1570" i="2"/>
  <c r="D1569" i="2"/>
  <c r="C1569" i="2"/>
  <c r="D1568" i="2"/>
  <c r="C1568" i="2"/>
  <c r="D1567" i="2"/>
  <c r="C1567" i="2"/>
  <c r="D1566" i="2"/>
  <c r="C1566" i="2"/>
  <c r="D1565" i="2"/>
  <c r="C1565" i="2"/>
  <c r="D1564" i="2"/>
  <c r="C1564" i="2"/>
  <c r="D1563" i="2"/>
  <c r="C1563" i="2"/>
  <c r="D1562" i="2"/>
  <c r="C1562" i="2"/>
  <c r="D1561" i="2"/>
  <c r="C1561" i="2"/>
  <c r="D1560" i="2"/>
  <c r="C1560" i="2"/>
  <c r="D1559" i="2"/>
  <c r="C1559" i="2"/>
  <c r="D1558" i="2"/>
  <c r="C1558" i="2"/>
  <c r="D1557" i="2"/>
  <c r="C1557" i="2"/>
  <c r="D1556" i="2"/>
  <c r="C1556" i="2"/>
  <c r="E1555" i="2"/>
  <c r="D1555" i="2"/>
  <c r="C1555" i="2"/>
  <c r="D1554" i="2"/>
  <c r="C1554" i="2"/>
  <c r="D1553" i="2"/>
  <c r="C1553" i="2"/>
  <c r="D1552" i="2"/>
  <c r="C1552" i="2"/>
  <c r="D1551" i="2"/>
  <c r="C1551" i="2"/>
  <c r="D1550" i="2"/>
  <c r="C1550" i="2"/>
  <c r="D1549" i="2"/>
  <c r="C1549" i="2"/>
  <c r="D1548" i="2"/>
  <c r="C1548" i="2"/>
  <c r="D1547" i="2"/>
  <c r="C1547" i="2"/>
  <c r="D1546" i="2"/>
  <c r="C1546" i="2"/>
  <c r="D1545" i="2"/>
  <c r="C1545" i="2"/>
  <c r="D1544" i="2"/>
  <c r="C1544" i="2"/>
  <c r="D1543" i="2"/>
  <c r="C1543" i="2"/>
  <c r="D1542" i="2"/>
  <c r="C1542" i="2"/>
  <c r="D1541" i="2"/>
  <c r="C1541" i="2"/>
  <c r="D1540" i="2"/>
  <c r="C1540" i="2"/>
  <c r="D1539" i="2"/>
  <c r="C1539" i="2"/>
  <c r="D1538" i="2"/>
  <c r="C1538" i="2"/>
  <c r="D1537" i="2"/>
  <c r="C1537" i="2"/>
  <c r="E1536" i="2"/>
  <c r="D1536" i="2"/>
  <c r="C1536" i="2"/>
  <c r="D1535" i="2"/>
  <c r="C1535" i="2"/>
  <c r="D1534" i="2"/>
  <c r="C1534" i="2"/>
  <c r="D1533" i="2"/>
  <c r="C1533" i="2"/>
  <c r="D1532" i="2"/>
  <c r="C1532" i="2"/>
  <c r="D1531" i="2"/>
  <c r="C1531" i="2"/>
  <c r="D1530" i="2"/>
  <c r="C1530" i="2"/>
  <c r="D1529" i="2"/>
  <c r="C1529" i="2"/>
  <c r="D1528" i="2"/>
  <c r="C1528" i="2"/>
  <c r="D1527" i="2"/>
  <c r="C1527" i="2"/>
  <c r="D1526" i="2"/>
  <c r="C1526" i="2"/>
  <c r="D1525" i="2"/>
  <c r="C1525" i="2"/>
  <c r="D1524" i="2"/>
  <c r="C1524" i="2"/>
  <c r="D1523" i="2"/>
  <c r="C1523" i="2"/>
  <c r="D1522" i="2"/>
  <c r="C1522" i="2"/>
  <c r="D1521" i="2"/>
  <c r="C1521" i="2"/>
  <c r="D1520" i="2"/>
  <c r="C1520" i="2"/>
  <c r="D1519" i="2"/>
  <c r="C1519" i="2"/>
  <c r="E1518" i="2"/>
  <c r="D1518" i="2"/>
  <c r="C1518" i="2"/>
  <c r="D1517" i="2"/>
  <c r="C1517" i="2"/>
  <c r="D1516" i="2"/>
  <c r="C1516" i="2"/>
  <c r="D1515" i="2"/>
  <c r="C1515" i="2"/>
  <c r="D1514" i="2"/>
  <c r="C1514" i="2"/>
  <c r="D1513" i="2"/>
  <c r="C1513" i="2"/>
  <c r="D1512" i="2"/>
  <c r="C1512" i="2"/>
  <c r="D1511" i="2"/>
  <c r="C1511" i="2"/>
  <c r="D1510" i="2"/>
  <c r="C1510" i="2"/>
  <c r="D1509" i="2"/>
  <c r="C1509" i="2"/>
  <c r="D1508" i="2"/>
  <c r="C1508" i="2"/>
  <c r="D1507" i="2"/>
  <c r="C1507" i="2"/>
  <c r="D1506" i="2"/>
  <c r="C1506" i="2"/>
  <c r="D1505" i="2"/>
  <c r="C1505" i="2"/>
  <c r="D1504" i="2"/>
  <c r="C1504" i="2"/>
  <c r="D1503" i="2"/>
  <c r="C1503" i="2"/>
  <c r="E1502" i="2"/>
  <c r="D1502" i="2"/>
  <c r="C1502" i="2"/>
  <c r="D1501" i="2"/>
  <c r="C1501" i="2"/>
  <c r="D1500" i="2"/>
  <c r="C1500" i="2"/>
  <c r="D1499" i="2"/>
  <c r="C1499" i="2"/>
  <c r="D1498" i="2"/>
  <c r="C1498" i="2"/>
  <c r="D1497" i="2"/>
  <c r="C1497" i="2"/>
  <c r="D1496" i="2"/>
  <c r="C1496" i="2"/>
  <c r="D1495" i="2"/>
  <c r="C1495" i="2"/>
  <c r="D1494" i="2"/>
  <c r="C1494" i="2"/>
  <c r="D1493" i="2"/>
  <c r="C1493" i="2"/>
  <c r="D1492" i="2"/>
  <c r="C1492" i="2"/>
  <c r="D1491" i="2"/>
  <c r="C1491" i="2"/>
  <c r="D1490" i="2"/>
  <c r="C1490" i="2"/>
  <c r="D1489" i="2"/>
  <c r="C1489" i="2"/>
  <c r="D1488" i="2"/>
  <c r="C1488" i="2"/>
  <c r="E1487" i="2"/>
  <c r="D1487" i="2"/>
  <c r="C1487" i="2"/>
  <c r="D1486" i="2"/>
  <c r="C1486" i="2"/>
  <c r="D1485" i="2"/>
  <c r="C1485" i="2"/>
  <c r="D1484" i="2"/>
  <c r="C1484" i="2"/>
  <c r="D1483" i="2"/>
  <c r="C1483" i="2"/>
  <c r="D1482" i="2"/>
  <c r="C1482" i="2"/>
  <c r="D1481" i="2"/>
  <c r="C1481" i="2"/>
  <c r="D1480" i="2"/>
  <c r="C1480" i="2"/>
  <c r="D1479" i="2"/>
  <c r="C1479" i="2"/>
  <c r="D1478" i="2"/>
  <c r="C1478" i="2"/>
  <c r="D1477" i="2"/>
  <c r="C1477" i="2"/>
  <c r="D1476" i="2"/>
  <c r="C1476" i="2"/>
  <c r="E1475" i="2"/>
  <c r="D1475" i="2"/>
  <c r="C1475" i="2"/>
  <c r="D1474" i="2"/>
  <c r="C1474" i="2"/>
  <c r="D1473" i="2"/>
  <c r="C1473" i="2"/>
  <c r="D1472" i="2"/>
  <c r="C1472" i="2"/>
  <c r="D1471" i="2"/>
  <c r="C1471" i="2"/>
  <c r="D1470" i="2"/>
  <c r="C1470" i="2"/>
  <c r="D1469" i="2"/>
  <c r="C1469" i="2"/>
  <c r="D1468" i="2"/>
  <c r="C1468" i="2"/>
  <c r="D1467" i="2"/>
  <c r="C1467" i="2"/>
  <c r="D1466" i="2"/>
  <c r="C1466" i="2"/>
  <c r="D1465" i="2"/>
  <c r="C1465" i="2"/>
  <c r="D1464" i="2"/>
  <c r="C1464" i="2"/>
  <c r="D1463" i="2"/>
  <c r="C1463" i="2"/>
  <c r="D1462" i="2"/>
  <c r="C1462" i="2"/>
  <c r="D1461" i="2"/>
  <c r="C1461" i="2"/>
  <c r="D1460" i="2"/>
  <c r="C1460" i="2"/>
  <c r="D1459" i="2"/>
  <c r="C1459" i="2"/>
  <c r="D1458" i="2"/>
  <c r="C1458" i="2"/>
  <c r="E1457" i="2"/>
  <c r="D1457" i="2"/>
  <c r="C1457" i="2"/>
  <c r="D1456" i="2"/>
  <c r="C1456" i="2"/>
  <c r="D1455" i="2"/>
  <c r="C1455" i="2"/>
  <c r="D1454" i="2"/>
  <c r="C1454" i="2"/>
  <c r="D1453" i="2"/>
  <c r="C1453" i="2"/>
  <c r="D1452" i="2"/>
  <c r="C1452" i="2"/>
  <c r="D1451" i="2"/>
  <c r="C1451" i="2"/>
  <c r="D1450" i="2"/>
  <c r="C1450" i="2"/>
  <c r="D1449" i="2"/>
  <c r="C1449" i="2"/>
  <c r="D1448" i="2"/>
  <c r="C1448" i="2"/>
  <c r="D1447" i="2"/>
  <c r="C1447" i="2"/>
  <c r="D1446" i="2"/>
  <c r="C1446" i="2"/>
  <c r="D1445" i="2"/>
  <c r="C1445" i="2"/>
  <c r="D1444" i="2"/>
  <c r="C1444" i="2"/>
  <c r="D1443" i="2"/>
  <c r="C1443" i="2"/>
  <c r="D1442" i="2"/>
  <c r="C1442" i="2"/>
  <c r="E1441" i="2"/>
  <c r="D1441" i="2"/>
  <c r="C1441" i="2"/>
  <c r="D1440" i="2"/>
  <c r="C1440" i="2"/>
  <c r="D1439" i="2"/>
  <c r="C1439" i="2"/>
  <c r="D1438" i="2"/>
  <c r="C1438" i="2"/>
  <c r="D1437" i="2"/>
  <c r="C1437" i="2"/>
  <c r="D1436" i="2"/>
  <c r="C1436" i="2"/>
  <c r="D1435" i="2"/>
  <c r="C1435" i="2"/>
  <c r="D1434" i="2"/>
  <c r="C1434" i="2"/>
  <c r="D1433" i="2"/>
  <c r="C1433" i="2"/>
  <c r="D1432" i="2"/>
  <c r="C1432" i="2"/>
  <c r="D1431" i="2"/>
  <c r="C1431" i="2"/>
  <c r="D1430" i="2"/>
  <c r="C1430" i="2"/>
  <c r="D1429" i="2"/>
  <c r="C1429" i="2"/>
  <c r="D1428" i="2"/>
  <c r="C1428" i="2"/>
  <c r="D1427" i="2"/>
  <c r="C1427" i="2"/>
  <c r="D1426" i="2"/>
  <c r="C1426" i="2"/>
  <c r="D1425" i="2"/>
  <c r="C1425" i="2"/>
  <c r="D1424" i="2"/>
  <c r="C1424" i="2"/>
  <c r="E1423" i="2"/>
  <c r="D1423" i="2"/>
  <c r="C1423" i="2"/>
  <c r="D1422" i="2"/>
  <c r="C1422" i="2"/>
  <c r="D1421" i="2"/>
  <c r="C1421" i="2"/>
  <c r="D1420" i="2"/>
  <c r="C1420" i="2"/>
  <c r="D1419" i="2"/>
  <c r="C1419" i="2"/>
  <c r="D1418" i="2"/>
  <c r="C1418" i="2"/>
  <c r="D1417" i="2"/>
  <c r="C1417" i="2"/>
  <c r="D1416" i="2"/>
  <c r="C1416" i="2"/>
  <c r="D1415" i="2"/>
  <c r="C1415" i="2"/>
  <c r="D1414" i="2"/>
  <c r="C1414" i="2"/>
  <c r="D1413" i="2"/>
  <c r="C1413" i="2"/>
  <c r="D1412" i="2"/>
  <c r="C1412" i="2"/>
  <c r="D1411" i="2"/>
  <c r="C1411" i="2"/>
  <c r="D1410" i="2"/>
  <c r="C1410" i="2"/>
  <c r="D1409" i="2"/>
  <c r="C1409" i="2"/>
  <c r="D1408" i="2"/>
  <c r="C1408" i="2"/>
  <c r="D1407" i="2"/>
  <c r="C1407" i="2"/>
  <c r="E1406" i="2"/>
  <c r="D1406" i="2"/>
  <c r="C1406" i="2"/>
  <c r="D1405" i="2"/>
  <c r="C1405" i="2"/>
  <c r="D1404" i="2"/>
  <c r="C1404" i="2"/>
  <c r="D1403" i="2"/>
  <c r="C1403" i="2"/>
  <c r="D1402" i="2"/>
  <c r="C1402" i="2"/>
  <c r="D1401" i="2"/>
  <c r="C1401" i="2"/>
  <c r="D1400" i="2"/>
  <c r="C1400" i="2"/>
  <c r="D1399" i="2"/>
  <c r="C1399" i="2"/>
  <c r="D1398" i="2"/>
  <c r="C1398" i="2"/>
  <c r="D1397" i="2"/>
  <c r="C1397" i="2"/>
  <c r="D1396" i="2"/>
  <c r="C1396" i="2"/>
  <c r="D1395" i="2"/>
  <c r="C1395" i="2"/>
  <c r="D1394" i="2"/>
  <c r="C1394" i="2"/>
  <c r="D1393" i="2"/>
  <c r="C1393" i="2"/>
  <c r="D1392" i="2"/>
  <c r="C1392" i="2"/>
  <c r="D1391" i="2"/>
  <c r="C1391" i="2"/>
  <c r="D1390" i="2"/>
  <c r="C1390" i="2"/>
  <c r="D1389" i="2"/>
  <c r="C1389" i="2"/>
  <c r="E1388" i="2"/>
  <c r="D1388" i="2"/>
  <c r="C1388" i="2"/>
  <c r="D1387" i="2"/>
  <c r="C1387" i="2"/>
  <c r="D1386" i="2"/>
  <c r="C1386" i="2"/>
  <c r="D1385" i="2"/>
  <c r="C1385" i="2"/>
  <c r="D1384" i="2"/>
  <c r="C1384" i="2"/>
  <c r="D1383" i="2"/>
  <c r="C1383" i="2"/>
  <c r="D1382" i="2"/>
  <c r="C1382" i="2"/>
  <c r="D1381" i="2"/>
  <c r="C1381" i="2"/>
  <c r="D1380" i="2"/>
  <c r="C1380" i="2"/>
  <c r="D1379" i="2"/>
  <c r="C1379" i="2"/>
  <c r="D1378" i="2"/>
  <c r="C1378" i="2"/>
  <c r="D1377" i="2"/>
  <c r="C1377" i="2"/>
  <c r="D1376" i="2"/>
  <c r="C1376" i="2"/>
  <c r="D1375" i="2"/>
  <c r="C1375" i="2"/>
  <c r="D1374" i="2"/>
  <c r="C1374" i="2"/>
  <c r="D1373" i="2"/>
  <c r="C1373" i="2"/>
  <c r="D1372" i="2"/>
  <c r="C1372" i="2"/>
  <c r="D1371" i="2"/>
  <c r="C1371" i="2"/>
  <c r="E1370" i="2"/>
  <c r="D1370" i="2"/>
  <c r="C1370" i="2"/>
  <c r="D1369" i="2"/>
  <c r="C1369" i="2"/>
  <c r="D1368" i="2"/>
  <c r="C1368" i="2"/>
  <c r="D1367" i="2"/>
  <c r="C1367" i="2"/>
  <c r="D1366" i="2"/>
  <c r="C1366" i="2"/>
  <c r="D1365" i="2"/>
  <c r="C1365" i="2"/>
  <c r="D1364" i="2"/>
  <c r="C1364" i="2"/>
  <c r="D1363" i="2"/>
  <c r="C1363" i="2"/>
  <c r="D1362" i="2"/>
  <c r="C1362" i="2"/>
  <c r="D1361" i="2"/>
  <c r="C1361" i="2"/>
  <c r="D1360" i="2"/>
  <c r="C1360" i="2"/>
  <c r="D1359" i="2"/>
  <c r="C1359" i="2"/>
  <c r="D1358" i="2"/>
  <c r="C1358" i="2"/>
  <c r="D1357" i="2"/>
  <c r="C1357" i="2"/>
  <c r="D1356" i="2"/>
  <c r="C1356" i="2"/>
  <c r="D1355" i="2"/>
  <c r="C1355" i="2"/>
  <c r="D1354" i="2"/>
  <c r="C1354" i="2"/>
  <c r="E1353" i="2"/>
  <c r="D1353" i="2"/>
  <c r="C1353" i="2"/>
  <c r="D1352" i="2"/>
  <c r="C1352" i="2"/>
  <c r="D1351" i="2"/>
  <c r="C1351" i="2"/>
  <c r="D1350" i="2"/>
  <c r="C1350" i="2"/>
  <c r="D1349" i="2"/>
  <c r="C1349" i="2"/>
  <c r="D1348" i="2"/>
  <c r="C1348" i="2"/>
  <c r="D1347" i="2"/>
  <c r="C1347" i="2"/>
  <c r="D1346" i="2"/>
  <c r="C1346" i="2"/>
  <c r="D1345" i="2"/>
  <c r="C1345" i="2"/>
  <c r="D1344" i="2"/>
  <c r="C1344" i="2"/>
  <c r="D1343" i="2"/>
  <c r="C1343" i="2"/>
  <c r="D1342" i="2"/>
  <c r="C1342" i="2"/>
  <c r="D1341" i="2"/>
  <c r="C1341" i="2"/>
  <c r="D1340" i="2"/>
  <c r="C1340" i="2"/>
  <c r="D1339" i="2"/>
  <c r="C1339" i="2"/>
  <c r="D1338" i="2"/>
  <c r="C1338" i="2"/>
  <c r="E1337" i="2"/>
  <c r="D1337" i="2"/>
  <c r="C1337" i="2"/>
  <c r="D1336" i="2"/>
  <c r="C1336" i="2"/>
  <c r="D1335" i="2"/>
  <c r="C1335" i="2"/>
  <c r="D1334" i="2"/>
  <c r="C1334" i="2"/>
  <c r="D1333" i="2"/>
  <c r="C1333" i="2"/>
  <c r="D1332" i="2"/>
  <c r="C1332" i="2"/>
  <c r="D1331" i="2"/>
  <c r="C1331" i="2"/>
  <c r="D1330" i="2"/>
  <c r="C1330" i="2"/>
  <c r="D1329" i="2"/>
  <c r="C1329" i="2"/>
  <c r="D1328" i="2"/>
  <c r="C1328" i="2"/>
  <c r="D1327" i="2"/>
  <c r="C1327" i="2"/>
  <c r="D1326" i="2"/>
  <c r="C1326" i="2"/>
  <c r="D1325" i="2"/>
  <c r="C1325" i="2"/>
  <c r="D1324" i="2"/>
  <c r="C1324" i="2"/>
  <c r="D1323" i="2"/>
  <c r="C1323" i="2"/>
  <c r="D1322" i="2"/>
  <c r="C1322" i="2"/>
  <c r="D1321" i="2"/>
  <c r="C1321" i="2"/>
  <c r="D1320" i="2"/>
  <c r="C1320" i="2"/>
  <c r="E1319" i="2"/>
  <c r="D1319" i="2"/>
  <c r="C1319" i="2"/>
  <c r="D1318" i="2"/>
  <c r="C1318" i="2"/>
  <c r="D1317" i="2"/>
  <c r="C1317" i="2"/>
  <c r="D1316" i="2"/>
  <c r="C1316" i="2"/>
  <c r="D1315" i="2"/>
  <c r="C1315" i="2"/>
  <c r="D1314" i="2"/>
  <c r="C1314" i="2"/>
  <c r="D1313" i="2"/>
  <c r="C1313" i="2"/>
  <c r="D1312" i="2"/>
  <c r="C1312" i="2"/>
  <c r="D1311" i="2"/>
  <c r="C1311" i="2"/>
  <c r="D1310" i="2"/>
  <c r="C1310" i="2"/>
  <c r="D1309" i="2"/>
  <c r="C1309" i="2"/>
  <c r="D1308" i="2"/>
  <c r="C1308" i="2"/>
  <c r="D1307" i="2"/>
  <c r="C1307" i="2"/>
  <c r="D1306" i="2"/>
  <c r="C1306" i="2"/>
  <c r="D1305" i="2"/>
  <c r="C1305" i="2"/>
  <c r="E1304" i="2"/>
  <c r="D1304" i="2"/>
  <c r="C1304" i="2"/>
  <c r="D1303" i="2"/>
  <c r="C1303" i="2"/>
  <c r="D1302" i="2"/>
  <c r="C1302" i="2"/>
  <c r="D1301" i="2"/>
  <c r="C1301" i="2"/>
  <c r="D1300" i="2"/>
  <c r="C1300" i="2"/>
  <c r="D1299" i="2"/>
  <c r="C1299" i="2"/>
  <c r="D1298" i="2"/>
  <c r="C1298" i="2"/>
  <c r="D1297" i="2"/>
  <c r="C1297" i="2"/>
  <c r="D1296" i="2"/>
  <c r="C1296" i="2"/>
  <c r="D1295" i="2"/>
  <c r="C1295" i="2"/>
  <c r="D1294" i="2"/>
  <c r="C1294" i="2"/>
  <c r="D1293" i="2"/>
  <c r="C1293" i="2"/>
  <c r="D1292" i="2"/>
  <c r="C1292" i="2"/>
  <c r="D1291" i="2"/>
  <c r="C1291" i="2"/>
  <c r="D1290" i="2"/>
  <c r="C1290" i="2"/>
  <c r="D1289" i="2"/>
  <c r="C1289" i="2"/>
  <c r="E1288" i="2"/>
  <c r="D1288" i="2"/>
  <c r="C1288" i="2"/>
  <c r="D1287" i="2"/>
  <c r="C1287" i="2"/>
  <c r="D1286" i="2"/>
  <c r="C1286" i="2"/>
  <c r="D1285" i="2"/>
  <c r="C1285" i="2"/>
  <c r="D1284" i="2"/>
  <c r="C1284" i="2"/>
  <c r="D1283" i="2"/>
  <c r="C1283" i="2"/>
  <c r="D1282" i="2"/>
  <c r="C1282" i="2"/>
  <c r="D1281" i="2"/>
  <c r="C1281" i="2"/>
  <c r="D1280" i="2"/>
  <c r="C1280" i="2"/>
  <c r="D1279" i="2"/>
  <c r="C1279" i="2"/>
  <c r="D1278" i="2"/>
  <c r="C1278" i="2"/>
  <c r="D1277" i="2"/>
  <c r="C1277" i="2"/>
  <c r="D1276" i="2"/>
  <c r="C1276" i="2"/>
  <c r="D1275" i="2"/>
  <c r="C1275" i="2"/>
  <c r="D1274" i="2"/>
  <c r="C1274" i="2"/>
  <c r="D1273" i="2"/>
  <c r="C1273" i="2"/>
  <c r="D1272" i="2"/>
  <c r="C1272" i="2"/>
  <c r="D1271" i="2"/>
  <c r="C1271" i="2"/>
  <c r="D1270" i="2"/>
  <c r="C1270" i="2"/>
  <c r="E1269" i="2"/>
  <c r="D1269" i="2"/>
  <c r="C1269" i="2"/>
  <c r="D1268" i="2"/>
  <c r="C1268" i="2"/>
  <c r="D1267" i="2"/>
  <c r="C1267" i="2"/>
  <c r="D1266" i="2"/>
  <c r="C1266" i="2"/>
  <c r="D1265" i="2"/>
  <c r="C1265" i="2"/>
  <c r="D1264" i="2"/>
  <c r="C1264" i="2"/>
  <c r="D1263" i="2"/>
  <c r="C1263" i="2"/>
  <c r="D1262" i="2"/>
  <c r="C1262" i="2"/>
  <c r="D1261" i="2"/>
  <c r="C1261" i="2"/>
  <c r="D1260" i="2"/>
  <c r="C1260" i="2"/>
  <c r="D1259" i="2"/>
  <c r="C1259" i="2"/>
  <c r="D1258" i="2"/>
  <c r="C1258" i="2"/>
  <c r="D1257" i="2"/>
  <c r="C1257" i="2"/>
  <c r="D1256" i="2"/>
  <c r="C1256" i="2"/>
  <c r="D1255" i="2"/>
  <c r="C1255" i="2"/>
  <c r="D1254" i="2"/>
  <c r="C1254" i="2"/>
  <c r="D1253" i="2"/>
  <c r="C1253" i="2"/>
  <c r="E1252" i="2"/>
  <c r="D1252" i="2"/>
  <c r="C1252" i="2"/>
  <c r="D1251" i="2"/>
  <c r="C1251" i="2"/>
  <c r="D1250" i="2"/>
  <c r="C1250" i="2"/>
  <c r="D1249" i="2"/>
  <c r="C1249" i="2"/>
  <c r="D1248" i="2"/>
  <c r="C1248" i="2"/>
  <c r="D1247" i="2"/>
  <c r="C1247" i="2"/>
  <c r="D1246" i="2"/>
  <c r="C1246" i="2"/>
  <c r="D1245" i="2"/>
  <c r="C1245" i="2"/>
  <c r="D1244" i="2"/>
  <c r="C1244" i="2"/>
  <c r="D1243" i="2"/>
  <c r="C1243" i="2"/>
  <c r="D1242" i="2"/>
  <c r="C1242" i="2"/>
  <c r="D1241" i="2"/>
  <c r="C1241" i="2"/>
  <c r="D1240" i="2"/>
  <c r="C1240" i="2"/>
  <c r="E1239" i="2"/>
  <c r="D1239" i="2"/>
  <c r="C1239" i="2"/>
  <c r="D1238" i="2"/>
  <c r="C1238" i="2"/>
  <c r="D1237" i="2"/>
  <c r="C1237" i="2"/>
  <c r="D1236" i="2"/>
  <c r="C1236" i="2"/>
  <c r="D1235" i="2"/>
  <c r="C1235" i="2"/>
  <c r="D1234" i="2"/>
  <c r="C1234" i="2"/>
  <c r="D1233" i="2"/>
  <c r="C1233" i="2"/>
  <c r="D1232" i="2"/>
  <c r="C1232" i="2"/>
  <c r="D1231" i="2"/>
  <c r="C1231" i="2"/>
  <c r="D1230" i="2"/>
  <c r="C1230" i="2"/>
  <c r="D1229" i="2"/>
  <c r="C1229" i="2"/>
  <c r="D1228" i="2"/>
  <c r="C1228" i="2"/>
  <c r="D1227" i="2"/>
  <c r="C1227" i="2"/>
  <c r="D1226" i="2"/>
  <c r="C1226" i="2"/>
  <c r="D1225" i="2"/>
  <c r="C1225" i="2"/>
  <c r="D1224" i="2"/>
  <c r="C1224" i="2"/>
  <c r="D1223" i="2"/>
  <c r="C1223" i="2"/>
  <c r="D1222" i="2"/>
  <c r="C1222" i="2"/>
  <c r="D1221" i="2"/>
  <c r="C1221" i="2"/>
  <c r="E1220" i="2"/>
  <c r="D1220" i="2"/>
  <c r="C1220" i="2"/>
  <c r="D1219" i="2"/>
  <c r="C1219" i="2"/>
  <c r="D1218" i="2"/>
  <c r="C1218" i="2"/>
  <c r="D1217" i="2"/>
  <c r="C1217" i="2"/>
  <c r="D1216" i="2"/>
  <c r="C1216" i="2"/>
  <c r="D1215" i="2"/>
  <c r="C1215" i="2"/>
  <c r="D1214" i="2"/>
  <c r="C1214" i="2"/>
  <c r="D1213" i="2"/>
  <c r="C1213" i="2"/>
  <c r="D1212" i="2"/>
  <c r="C1212" i="2"/>
  <c r="D1211" i="2"/>
  <c r="C1211" i="2"/>
  <c r="D1210" i="2"/>
  <c r="C1210" i="2"/>
  <c r="D1209" i="2"/>
  <c r="C1209" i="2"/>
  <c r="D1208" i="2"/>
  <c r="C1208" i="2"/>
  <c r="D1207" i="2"/>
  <c r="C1207" i="2"/>
  <c r="E1206" i="2"/>
  <c r="D1206" i="2"/>
  <c r="C1206" i="2"/>
  <c r="D1205" i="2"/>
  <c r="C1205" i="2"/>
  <c r="D1204" i="2"/>
  <c r="C1204" i="2"/>
  <c r="D1203" i="2"/>
  <c r="C1203" i="2"/>
  <c r="D1202" i="2"/>
  <c r="C1202" i="2"/>
  <c r="D1201" i="2"/>
  <c r="C1201" i="2"/>
  <c r="D1200" i="2"/>
  <c r="C1200" i="2"/>
  <c r="D1199" i="2"/>
  <c r="C1199" i="2"/>
  <c r="D1198" i="2"/>
  <c r="C1198" i="2"/>
  <c r="D1197" i="2"/>
  <c r="C1197" i="2"/>
  <c r="D1196" i="2"/>
  <c r="C1196" i="2"/>
  <c r="D1195" i="2"/>
  <c r="C1195" i="2"/>
  <c r="D1194" i="2"/>
  <c r="C1194" i="2"/>
  <c r="D1193" i="2"/>
  <c r="C1193" i="2"/>
  <c r="D1192" i="2"/>
  <c r="C1192" i="2"/>
  <c r="D1191" i="2"/>
  <c r="C1191" i="2"/>
  <c r="D1190" i="2"/>
  <c r="C1190" i="2"/>
  <c r="D1189" i="2"/>
  <c r="C1189" i="2"/>
  <c r="D1188" i="2"/>
  <c r="C1188" i="2"/>
  <c r="E1187" i="2"/>
  <c r="D1187" i="2"/>
  <c r="C1187" i="2"/>
  <c r="D1186" i="2"/>
  <c r="C1186" i="2"/>
  <c r="D1185" i="2"/>
  <c r="C1185" i="2"/>
  <c r="D1184" i="2"/>
  <c r="C1184" i="2"/>
  <c r="D1183" i="2"/>
  <c r="C1183" i="2"/>
  <c r="D1182" i="2"/>
  <c r="C1182" i="2"/>
  <c r="D1181" i="2"/>
  <c r="C1181" i="2"/>
  <c r="D1180" i="2"/>
  <c r="C1180" i="2"/>
  <c r="D1179" i="2"/>
  <c r="C1179" i="2"/>
  <c r="D1178" i="2"/>
  <c r="C1178" i="2"/>
  <c r="D1177" i="2"/>
  <c r="C1177" i="2"/>
  <c r="D1176" i="2"/>
  <c r="C1176" i="2"/>
  <c r="D1175" i="2"/>
  <c r="C1175" i="2"/>
  <c r="D1174" i="2"/>
  <c r="C1174" i="2"/>
  <c r="D1173" i="2"/>
  <c r="C1173" i="2"/>
  <c r="D1172" i="2"/>
  <c r="C1172" i="2"/>
  <c r="E1171" i="2"/>
  <c r="D1171" i="2"/>
  <c r="C1171" i="2"/>
  <c r="D1170" i="2"/>
  <c r="C1170" i="2"/>
  <c r="D1169" i="2"/>
  <c r="C1169" i="2"/>
  <c r="D1168" i="2"/>
  <c r="C1168" i="2"/>
  <c r="D1167" i="2"/>
  <c r="C1167" i="2"/>
  <c r="D1166" i="2"/>
  <c r="C1166" i="2"/>
  <c r="D1165" i="2"/>
  <c r="C1165" i="2"/>
  <c r="D1164" i="2"/>
  <c r="C1164" i="2"/>
  <c r="D1163" i="2"/>
  <c r="C1163" i="2"/>
  <c r="D1162" i="2"/>
  <c r="C1162" i="2"/>
  <c r="D1161" i="2"/>
  <c r="C1161" i="2"/>
  <c r="D1160" i="2"/>
  <c r="C1160" i="2"/>
  <c r="D1159" i="2"/>
  <c r="C1159" i="2"/>
  <c r="D1158" i="2"/>
  <c r="C1158" i="2"/>
  <c r="D1157" i="2"/>
  <c r="C1157" i="2"/>
  <c r="D1156" i="2"/>
  <c r="C1156" i="2"/>
  <c r="D1155" i="2"/>
  <c r="C1155" i="2"/>
  <c r="E1154" i="2"/>
  <c r="D1154" i="2"/>
  <c r="C1154" i="2"/>
  <c r="D1153" i="2"/>
  <c r="C1153" i="2"/>
  <c r="D1152" i="2"/>
  <c r="C1152" i="2"/>
  <c r="D1151" i="2"/>
  <c r="C1151" i="2"/>
  <c r="D1150" i="2"/>
  <c r="C1150" i="2"/>
  <c r="D1149" i="2"/>
  <c r="C1149" i="2"/>
  <c r="D1148" i="2"/>
  <c r="C1148" i="2"/>
  <c r="D1147" i="2"/>
  <c r="C1147" i="2"/>
  <c r="D1146" i="2"/>
  <c r="C1146" i="2"/>
  <c r="D1145" i="2"/>
  <c r="C1145" i="2"/>
  <c r="D1144" i="2"/>
  <c r="C1144" i="2"/>
  <c r="D1143" i="2"/>
  <c r="C1143" i="2"/>
  <c r="D1142" i="2"/>
  <c r="C1142" i="2"/>
  <c r="D1141" i="2"/>
  <c r="C1141" i="2"/>
  <c r="D1140" i="2"/>
  <c r="C1140" i="2"/>
  <c r="D1139" i="2"/>
  <c r="C1139" i="2"/>
  <c r="D1138" i="2"/>
  <c r="C1138" i="2"/>
  <c r="D1137" i="2"/>
  <c r="C1137" i="2"/>
  <c r="E1136" i="2"/>
  <c r="D1136" i="2"/>
  <c r="C1136" i="2"/>
  <c r="D1135" i="2"/>
  <c r="C1135" i="2"/>
  <c r="D1134" i="2"/>
  <c r="C1134" i="2"/>
  <c r="D1133" i="2"/>
  <c r="C1133" i="2"/>
  <c r="D1132" i="2"/>
  <c r="C1132" i="2"/>
  <c r="D1131" i="2"/>
  <c r="C1131" i="2"/>
  <c r="D1130" i="2"/>
  <c r="C1130" i="2"/>
  <c r="D1129" i="2"/>
  <c r="C1129" i="2"/>
  <c r="D1128" i="2"/>
  <c r="C1128" i="2"/>
  <c r="D1127" i="2"/>
  <c r="C1127" i="2"/>
  <c r="D1126" i="2"/>
  <c r="C1126" i="2"/>
  <c r="D1125" i="2"/>
  <c r="C1125" i="2"/>
  <c r="D1124" i="2"/>
  <c r="C1124" i="2"/>
  <c r="D1123" i="2"/>
  <c r="C1123" i="2"/>
  <c r="D1122" i="2"/>
  <c r="C1122" i="2"/>
  <c r="D1121" i="2"/>
  <c r="C1121" i="2"/>
  <c r="D1120" i="2"/>
  <c r="C1120" i="2"/>
  <c r="D1119" i="2"/>
  <c r="C1119" i="2"/>
  <c r="D1118" i="2"/>
  <c r="C1118" i="2"/>
  <c r="D1117" i="2"/>
  <c r="C1117" i="2"/>
  <c r="E1116" i="2"/>
  <c r="D1116" i="2"/>
  <c r="C1116" i="2"/>
  <c r="D1115" i="2"/>
  <c r="C1115" i="2"/>
  <c r="D1114" i="2"/>
  <c r="C1114" i="2"/>
  <c r="D1113" i="2"/>
  <c r="C1113" i="2"/>
  <c r="D1112" i="2"/>
  <c r="C1112" i="2"/>
  <c r="D1111" i="2"/>
  <c r="C1111" i="2"/>
  <c r="D1110" i="2"/>
  <c r="C1110" i="2"/>
  <c r="D1109" i="2"/>
  <c r="C1109" i="2"/>
  <c r="D1108" i="2"/>
  <c r="C1108" i="2"/>
  <c r="D1107" i="2"/>
  <c r="C1107" i="2"/>
  <c r="D1106" i="2"/>
  <c r="C1106" i="2"/>
  <c r="D1105" i="2"/>
  <c r="C1105" i="2"/>
  <c r="D1104" i="2"/>
  <c r="C1104" i="2"/>
  <c r="E1103" i="2"/>
  <c r="D1103" i="2"/>
  <c r="C1103" i="2"/>
  <c r="D1102" i="2"/>
  <c r="C1102" i="2"/>
  <c r="D1101" i="2"/>
  <c r="C1101" i="2"/>
  <c r="D1100" i="2"/>
  <c r="C1100" i="2"/>
  <c r="D1099" i="2"/>
  <c r="C1099" i="2"/>
  <c r="D1098" i="2"/>
  <c r="C1098" i="2"/>
  <c r="D1097" i="2"/>
  <c r="C1097" i="2"/>
  <c r="D1096" i="2"/>
  <c r="C1096" i="2"/>
  <c r="D1095" i="2"/>
  <c r="C1095" i="2"/>
  <c r="D1094" i="2"/>
  <c r="C1094" i="2"/>
  <c r="D1093" i="2"/>
  <c r="C1093" i="2"/>
  <c r="D1092" i="2"/>
  <c r="C1092" i="2"/>
  <c r="D1091" i="2"/>
  <c r="C1091" i="2"/>
  <c r="D1090" i="2"/>
  <c r="C1090" i="2"/>
  <c r="D1089" i="2"/>
  <c r="C1089" i="2"/>
  <c r="E1088" i="2"/>
  <c r="D1088" i="2"/>
  <c r="C1088" i="2"/>
  <c r="D1087" i="2"/>
  <c r="C1087" i="2"/>
  <c r="D1086" i="2"/>
  <c r="C1086" i="2"/>
  <c r="D1085" i="2"/>
  <c r="C1085" i="2"/>
  <c r="D1084" i="2"/>
  <c r="C1084" i="2"/>
  <c r="D1083" i="2"/>
  <c r="C1083" i="2"/>
  <c r="D1082" i="2"/>
  <c r="C1082" i="2"/>
  <c r="D1081" i="2"/>
  <c r="C1081" i="2"/>
  <c r="D1080" i="2"/>
  <c r="C1080" i="2"/>
  <c r="D1079" i="2"/>
  <c r="C1079" i="2"/>
  <c r="D1078" i="2"/>
  <c r="C1078" i="2"/>
  <c r="D1077" i="2"/>
  <c r="C1077" i="2"/>
  <c r="D1076" i="2"/>
  <c r="C1076" i="2"/>
  <c r="D1075" i="2"/>
  <c r="C1075" i="2"/>
  <c r="D1074" i="2"/>
  <c r="C1074" i="2"/>
  <c r="D1073" i="2"/>
  <c r="C1073" i="2"/>
  <c r="D1072" i="2"/>
  <c r="C1072" i="2"/>
  <c r="E1071" i="2"/>
  <c r="D1071" i="2"/>
  <c r="C1071" i="2"/>
  <c r="D1070" i="2"/>
  <c r="C1070" i="2"/>
  <c r="D1069" i="2"/>
  <c r="C1069" i="2"/>
  <c r="D1068" i="2"/>
  <c r="C1068" i="2"/>
  <c r="D1067" i="2"/>
  <c r="C1067" i="2"/>
  <c r="D1066" i="2"/>
  <c r="C1066" i="2"/>
  <c r="D1065" i="2"/>
  <c r="C1065" i="2"/>
  <c r="D1064" i="2"/>
  <c r="C1064" i="2"/>
  <c r="D1063" i="2"/>
  <c r="C1063" i="2"/>
  <c r="D1062" i="2"/>
  <c r="C1062" i="2"/>
  <c r="D1061" i="2"/>
  <c r="C1061" i="2"/>
  <c r="D1060" i="2"/>
  <c r="C1060" i="2"/>
  <c r="D1059" i="2"/>
  <c r="C1059" i="2"/>
  <c r="D1058" i="2"/>
  <c r="C1058" i="2"/>
  <c r="D1057" i="2"/>
  <c r="C1057" i="2"/>
  <c r="D1056" i="2"/>
  <c r="C1056" i="2"/>
  <c r="D1055" i="2"/>
  <c r="C1055" i="2"/>
  <c r="E1054" i="2"/>
  <c r="D1054" i="2"/>
  <c r="C1054" i="2"/>
  <c r="D1053" i="2"/>
  <c r="C1053" i="2"/>
  <c r="D1052" i="2"/>
  <c r="C1052" i="2"/>
  <c r="D1051" i="2"/>
  <c r="C1051" i="2"/>
  <c r="D1050" i="2"/>
  <c r="C1050" i="2"/>
  <c r="D1049" i="2"/>
  <c r="C1049" i="2"/>
  <c r="D1048" i="2"/>
  <c r="C1048" i="2"/>
  <c r="D1047" i="2"/>
  <c r="C1047" i="2"/>
  <c r="D1046" i="2"/>
  <c r="C1046" i="2"/>
  <c r="D1045" i="2"/>
  <c r="C1045" i="2"/>
  <c r="D1044" i="2"/>
  <c r="C1044" i="2"/>
  <c r="D1043" i="2"/>
  <c r="C1043" i="2"/>
  <c r="D1042" i="2"/>
  <c r="C1042" i="2"/>
  <c r="D1041" i="2"/>
  <c r="C1041" i="2"/>
  <c r="D1040" i="2"/>
  <c r="C1040" i="2"/>
  <c r="D1039" i="2"/>
  <c r="C1039" i="2"/>
  <c r="E1038" i="2"/>
  <c r="D1038" i="2"/>
  <c r="C1038" i="2"/>
  <c r="D1037" i="2"/>
  <c r="C1037" i="2"/>
  <c r="D1036" i="2"/>
  <c r="C1036" i="2"/>
  <c r="D1035" i="2"/>
  <c r="C1035" i="2"/>
  <c r="D1034" i="2"/>
  <c r="C1034" i="2"/>
  <c r="D1033" i="2"/>
  <c r="C1033" i="2"/>
  <c r="D1032" i="2"/>
  <c r="C1032" i="2"/>
  <c r="D1031" i="2"/>
  <c r="C1031" i="2"/>
  <c r="D1030" i="2"/>
  <c r="C1030" i="2"/>
  <c r="D1029" i="2"/>
  <c r="C1029" i="2"/>
  <c r="D1028" i="2"/>
  <c r="C1028" i="2"/>
  <c r="D1027" i="2"/>
  <c r="C1027" i="2"/>
  <c r="D1026" i="2"/>
  <c r="C1026" i="2"/>
  <c r="D1025" i="2"/>
  <c r="C1025" i="2"/>
  <c r="D1024" i="2"/>
  <c r="C1024" i="2"/>
  <c r="D1023" i="2"/>
  <c r="C1023" i="2"/>
  <c r="D1022" i="2"/>
  <c r="C1022" i="2"/>
  <c r="D1021" i="2"/>
  <c r="C1021" i="2"/>
  <c r="E1020" i="2"/>
  <c r="D1020" i="2"/>
  <c r="C1020" i="2"/>
  <c r="D1019" i="2"/>
  <c r="C1019" i="2"/>
  <c r="D1018" i="2"/>
  <c r="C1018" i="2"/>
  <c r="D1017" i="2"/>
  <c r="C1017" i="2"/>
  <c r="D1016" i="2"/>
  <c r="C1016" i="2"/>
  <c r="D1015" i="2"/>
  <c r="C1015" i="2"/>
  <c r="D1014" i="2"/>
  <c r="C1014" i="2"/>
  <c r="D1013" i="2"/>
  <c r="C1013" i="2"/>
  <c r="D1012" i="2"/>
  <c r="C1012" i="2"/>
  <c r="D1011" i="2"/>
  <c r="C1011" i="2"/>
  <c r="D1010" i="2"/>
  <c r="C1010" i="2"/>
  <c r="D1009" i="2"/>
  <c r="C1009" i="2"/>
  <c r="D1008" i="2"/>
  <c r="C1008" i="2"/>
  <c r="D1007" i="2"/>
  <c r="C1007" i="2"/>
  <c r="D1006" i="2"/>
  <c r="C1006" i="2"/>
  <c r="D1005" i="2"/>
  <c r="C1005" i="2"/>
  <c r="D1004" i="2"/>
  <c r="C1004" i="2"/>
  <c r="D1003" i="2"/>
  <c r="C1003" i="2"/>
  <c r="D1002" i="2"/>
  <c r="C1002" i="2"/>
  <c r="E1001" i="2"/>
  <c r="D1001" i="2"/>
  <c r="C1001" i="2"/>
  <c r="D1000" i="2"/>
  <c r="C1000" i="2"/>
  <c r="D999" i="2"/>
  <c r="C999" i="2"/>
  <c r="D998" i="2"/>
  <c r="C998" i="2"/>
  <c r="D997" i="2"/>
  <c r="C997" i="2"/>
  <c r="D996" i="2"/>
  <c r="C996" i="2"/>
  <c r="D995" i="2"/>
  <c r="C995" i="2"/>
  <c r="D994" i="2"/>
  <c r="C994" i="2"/>
  <c r="D993" i="2"/>
  <c r="C993" i="2"/>
  <c r="D992" i="2"/>
  <c r="C992" i="2"/>
  <c r="D991" i="2"/>
  <c r="C991" i="2"/>
  <c r="D990" i="2"/>
  <c r="C990" i="2"/>
  <c r="D989" i="2"/>
  <c r="C989" i="2"/>
  <c r="D988" i="2"/>
  <c r="C988" i="2"/>
  <c r="D987" i="2"/>
  <c r="C987" i="2"/>
  <c r="D986" i="2"/>
  <c r="C986" i="2"/>
  <c r="D985" i="2"/>
  <c r="C985" i="2"/>
  <c r="D984" i="2"/>
  <c r="C984" i="2"/>
  <c r="E983" i="2"/>
  <c r="D983" i="2"/>
  <c r="C983" i="2"/>
  <c r="D982" i="2"/>
  <c r="C982" i="2"/>
  <c r="D981" i="2"/>
  <c r="C981" i="2"/>
  <c r="D980" i="2"/>
  <c r="C980" i="2"/>
  <c r="D979" i="2"/>
  <c r="C979" i="2"/>
  <c r="D978" i="2"/>
  <c r="C978" i="2"/>
  <c r="D977" i="2"/>
  <c r="C977" i="2"/>
  <c r="D976" i="2"/>
  <c r="C976" i="2"/>
  <c r="D975" i="2"/>
  <c r="C975" i="2"/>
  <c r="D974" i="2"/>
  <c r="C974" i="2"/>
  <c r="D973" i="2"/>
  <c r="C973" i="2"/>
  <c r="D972" i="2"/>
  <c r="C972" i="2"/>
  <c r="D971" i="2"/>
  <c r="C971" i="2"/>
  <c r="D970" i="2"/>
  <c r="C970" i="2"/>
  <c r="D969" i="2"/>
  <c r="C969" i="2"/>
  <c r="E968" i="2"/>
  <c r="D968" i="2"/>
  <c r="C968" i="2"/>
  <c r="D967" i="2"/>
  <c r="C967" i="2"/>
  <c r="D966" i="2"/>
  <c r="C966" i="2"/>
  <c r="D965" i="2"/>
  <c r="C965" i="2"/>
  <c r="D964" i="2"/>
  <c r="C964" i="2"/>
  <c r="D963" i="2"/>
  <c r="C963" i="2"/>
  <c r="D962" i="2"/>
  <c r="C962" i="2"/>
  <c r="D961" i="2"/>
  <c r="C961" i="2"/>
  <c r="D960" i="2"/>
  <c r="C960" i="2"/>
  <c r="D959" i="2"/>
  <c r="C959" i="2"/>
  <c r="D958" i="2"/>
  <c r="C958" i="2"/>
  <c r="D957" i="2"/>
  <c r="C957" i="2"/>
  <c r="D956" i="2"/>
  <c r="C956" i="2"/>
  <c r="D955" i="2"/>
  <c r="C955" i="2"/>
  <c r="D954" i="2"/>
  <c r="C954" i="2"/>
  <c r="D953" i="2"/>
  <c r="C953" i="2"/>
  <c r="D952" i="2"/>
  <c r="C952" i="2"/>
  <c r="D951" i="2"/>
  <c r="C951" i="2"/>
  <c r="D950" i="2"/>
  <c r="C950" i="2"/>
  <c r="E949" i="2"/>
  <c r="D949" i="2"/>
  <c r="C949" i="2"/>
  <c r="D948" i="2"/>
  <c r="C948" i="2"/>
  <c r="D947" i="2"/>
  <c r="C947" i="2"/>
  <c r="D946" i="2"/>
  <c r="C946" i="2"/>
  <c r="D945" i="2"/>
  <c r="C945" i="2"/>
  <c r="D944" i="2"/>
  <c r="C944" i="2"/>
  <c r="D943" i="2"/>
  <c r="C943" i="2"/>
  <c r="D942" i="2"/>
  <c r="C942" i="2"/>
  <c r="D941" i="2"/>
  <c r="C941" i="2"/>
  <c r="D940" i="2"/>
  <c r="C940" i="2"/>
  <c r="D939" i="2"/>
  <c r="C939" i="2"/>
  <c r="D938" i="2"/>
  <c r="C938" i="2"/>
  <c r="D937" i="2"/>
  <c r="C937" i="2"/>
  <c r="D936" i="2"/>
  <c r="C936" i="2"/>
  <c r="D935" i="2"/>
  <c r="C935" i="2"/>
  <c r="D934" i="2"/>
  <c r="C934" i="2"/>
  <c r="D933" i="2"/>
  <c r="C933" i="2"/>
  <c r="D932" i="2"/>
  <c r="C932" i="2"/>
  <c r="D931" i="2"/>
  <c r="C931" i="2"/>
  <c r="E930" i="2"/>
  <c r="D930" i="2"/>
  <c r="C930" i="2"/>
  <c r="D929" i="2"/>
  <c r="C929" i="2"/>
  <c r="D928" i="2"/>
  <c r="C928" i="2"/>
  <c r="D927" i="2"/>
  <c r="C927" i="2"/>
  <c r="D926" i="2"/>
  <c r="C926" i="2"/>
  <c r="D925" i="2"/>
  <c r="C925" i="2"/>
  <c r="D924" i="2"/>
  <c r="C924" i="2"/>
  <c r="D923" i="2"/>
  <c r="C923" i="2"/>
  <c r="D922" i="2"/>
  <c r="C922" i="2"/>
  <c r="D921" i="2"/>
  <c r="C921" i="2"/>
  <c r="D920" i="2"/>
  <c r="C920" i="2"/>
  <c r="D919" i="2"/>
  <c r="C919" i="2"/>
  <c r="D918" i="2"/>
  <c r="C918" i="2"/>
  <c r="D917" i="2"/>
  <c r="C917" i="2"/>
  <c r="D916" i="2"/>
  <c r="C916" i="2"/>
  <c r="D915" i="2"/>
  <c r="C915" i="2"/>
  <c r="D914" i="2"/>
  <c r="C914" i="2"/>
  <c r="E913" i="2"/>
  <c r="D913" i="2"/>
  <c r="C913" i="2"/>
  <c r="D912" i="2"/>
  <c r="C912" i="2"/>
  <c r="D911" i="2"/>
  <c r="C911" i="2"/>
  <c r="D910" i="2"/>
  <c r="C910" i="2"/>
  <c r="D909" i="2"/>
  <c r="C909" i="2"/>
  <c r="D908" i="2"/>
  <c r="C908" i="2"/>
  <c r="D907" i="2"/>
  <c r="C907" i="2"/>
  <c r="D906" i="2"/>
  <c r="C906" i="2"/>
  <c r="D905" i="2"/>
  <c r="C905" i="2"/>
  <c r="D904" i="2"/>
  <c r="C904" i="2"/>
  <c r="D903" i="2"/>
  <c r="C903" i="2"/>
  <c r="D902" i="2"/>
  <c r="C902" i="2"/>
  <c r="D901" i="2"/>
  <c r="C901" i="2"/>
  <c r="D900" i="2"/>
  <c r="C900" i="2"/>
  <c r="D899" i="2"/>
  <c r="C899" i="2"/>
  <c r="D898" i="2"/>
  <c r="C898" i="2"/>
  <c r="E897" i="2"/>
  <c r="D897" i="2"/>
  <c r="C897" i="2"/>
  <c r="D896" i="2"/>
  <c r="C896" i="2"/>
  <c r="D895" i="2"/>
  <c r="C895" i="2"/>
  <c r="D894" i="2"/>
  <c r="C894" i="2"/>
  <c r="D893" i="2"/>
  <c r="C893" i="2"/>
  <c r="D892" i="2"/>
  <c r="C892" i="2"/>
  <c r="D891" i="2"/>
  <c r="C891" i="2"/>
  <c r="D890" i="2"/>
  <c r="C890" i="2"/>
  <c r="D889" i="2"/>
  <c r="C889" i="2"/>
  <c r="D888" i="2"/>
  <c r="C888" i="2"/>
  <c r="D887" i="2"/>
  <c r="C887" i="2"/>
  <c r="D886" i="2"/>
  <c r="C886" i="2"/>
  <c r="D885" i="2"/>
  <c r="C885" i="2"/>
  <c r="D884" i="2"/>
  <c r="C884" i="2"/>
  <c r="D883" i="2"/>
  <c r="C883" i="2"/>
  <c r="D882" i="2"/>
  <c r="C882" i="2"/>
  <c r="D881" i="2"/>
  <c r="C881" i="2"/>
  <c r="D880" i="2"/>
  <c r="C880" i="2"/>
  <c r="E879" i="2"/>
  <c r="D879" i="2"/>
  <c r="C879" i="2"/>
  <c r="D878" i="2"/>
  <c r="C878" i="2"/>
  <c r="D877" i="2"/>
  <c r="C877" i="2"/>
  <c r="D876" i="2"/>
  <c r="C876" i="2"/>
  <c r="D875" i="2"/>
  <c r="C875" i="2"/>
  <c r="D874" i="2"/>
  <c r="C874" i="2"/>
  <c r="D873" i="2"/>
  <c r="C873" i="2"/>
  <c r="D872" i="2"/>
  <c r="C872" i="2"/>
  <c r="D871" i="2"/>
  <c r="C871" i="2"/>
  <c r="D870" i="2"/>
  <c r="C870" i="2"/>
  <c r="D869" i="2"/>
  <c r="C869" i="2"/>
  <c r="D868" i="2"/>
  <c r="C868" i="2"/>
  <c r="D867" i="2"/>
  <c r="C867" i="2"/>
  <c r="D866" i="2"/>
  <c r="C866" i="2"/>
  <c r="D865" i="2"/>
  <c r="C865" i="2"/>
  <c r="D864" i="2"/>
  <c r="C864" i="2"/>
  <c r="E863" i="2"/>
  <c r="D863" i="2"/>
  <c r="C863" i="2"/>
  <c r="D862" i="2"/>
  <c r="C862" i="2"/>
  <c r="D861" i="2"/>
  <c r="C861" i="2"/>
  <c r="D860" i="2"/>
  <c r="C860" i="2"/>
  <c r="D859" i="2"/>
  <c r="C859" i="2"/>
  <c r="D858" i="2"/>
  <c r="C858" i="2"/>
  <c r="D857" i="2"/>
  <c r="C857" i="2"/>
  <c r="D856" i="2"/>
  <c r="C856" i="2"/>
  <c r="D855" i="2"/>
  <c r="C855" i="2"/>
  <c r="D854" i="2"/>
  <c r="C854" i="2"/>
  <c r="D853" i="2"/>
  <c r="C853" i="2"/>
  <c r="D852" i="2"/>
  <c r="C852" i="2"/>
  <c r="D851" i="2"/>
  <c r="C851" i="2"/>
  <c r="D850" i="2"/>
  <c r="C850" i="2"/>
  <c r="D849" i="2"/>
  <c r="C849" i="2"/>
  <c r="D848" i="2"/>
  <c r="C848" i="2"/>
  <c r="D847" i="2"/>
  <c r="C847" i="2"/>
  <c r="D846" i="2"/>
  <c r="C846" i="2"/>
  <c r="E845" i="2"/>
  <c r="D845" i="2"/>
  <c r="C845" i="2"/>
  <c r="D844" i="2"/>
  <c r="C844" i="2"/>
  <c r="D843" i="2"/>
  <c r="C843" i="2"/>
  <c r="D842" i="2"/>
  <c r="C842" i="2"/>
  <c r="D841" i="2"/>
  <c r="C841" i="2"/>
  <c r="D840" i="2"/>
  <c r="C840" i="2"/>
  <c r="D839" i="2"/>
  <c r="C839" i="2"/>
  <c r="D838" i="2"/>
  <c r="C838" i="2"/>
  <c r="D837" i="2"/>
  <c r="C837" i="2"/>
  <c r="D836" i="2"/>
  <c r="C836" i="2"/>
  <c r="D835" i="2"/>
  <c r="C835" i="2"/>
  <c r="D834" i="2"/>
  <c r="C834" i="2"/>
  <c r="D833" i="2"/>
  <c r="C833" i="2"/>
  <c r="D832" i="2"/>
  <c r="C832" i="2"/>
  <c r="D831" i="2"/>
  <c r="C831" i="2"/>
  <c r="E830" i="2"/>
  <c r="D830" i="2"/>
  <c r="C830" i="2"/>
  <c r="D829" i="2"/>
  <c r="C829" i="2"/>
  <c r="D828" i="2"/>
  <c r="C828" i="2"/>
  <c r="D827" i="2"/>
  <c r="C827" i="2"/>
  <c r="D826" i="2"/>
  <c r="C826" i="2"/>
  <c r="D825" i="2"/>
  <c r="C825" i="2"/>
  <c r="D824" i="2"/>
  <c r="C824" i="2"/>
  <c r="D823" i="2"/>
  <c r="C823" i="2"/>
  <c r="D822" i="2"/>
  <c r="C822" i="2"/>
  <c r="D821" i="2"/>
  <c r="C821" i="2"/>
  <c r="D820" i="2"/>
  <c r="C820" i="2"/>
  <c r="D819" i="2"/>
  <c r="C819" i="2"/>
  <c r="D818" i="2"/>
  <c r="C818" i="2"/>
  <c r="D817" i="2"/>
  <c r="C817" i="2"/>
  <c r="D816" i="2"/>
  <c r="C816" i="2"/>
  <c r="D815" i="2"/>
  <c r="C815" i="2"/>
  <c r="D814" i="2"/>
  <c r="C814" i="2"/>
  <c r="D813" i="2"/>
  <c r="C813" i="2"/>
  <c r="D812" i="2"/>
  <c r="C812" i="2"/>
  <c r="E811" i="2"/>
  <c r="D811" i="2"/>
  <c r="C811" i="2"/>
  <c r="D810" i="2"/>
  <c r="C810" i="2"/>
  <c r="D809" i="2"/>
  <c r="C809" i="2"/>
  <c r="D808" i="2"/>
  <c r="C808" i="2"/>
  <c r="D807" i="2"/>
  <c r="C807" i="2"/>
  <c r="D806" i="2"/>
  <c r="C806" i="2"/>
  <c r="D805" i="2"/>
  <c r="C805" i="2"/>
  <c r="D804" i="2"/>
  <c r="C804" i="2"/>
  <c r="D803" i="2"/>
  <c r="C803" i="2"/>
  <c r="D802" i="2"/>
  <c r="C802" i="2"/>
  <c r="D801" i="2"/>
  <c r="C801" i="2"/>
  <c r="D800" i="2"/>
  <c r="C800" i="2"/>
  <c r="D799" i="2"/>
  <c r="C799" i="2"/>
  <c r="D798" i="2"/>
  <c r="C798" i="2"/>
  <c r="D797" i="2"/>
  <c r="C797" i="2"/>
  <c r="D796" i="2"/>
  <c r="C796" i="2"/>
  <c r="D795" i="2"/>
  <c r="C795" i="2"/>
  <c r="D794" i="2"/>
  <c r="C794" i="2"/>
  <c r="E793" i="2"/>
  <c r="D793" i="2"/>
  <c r="C793" i="2"/>
  <c r="D792" i="2"/>
  <c r="C792" i="2"/>
  <c r="D791" i="2"/>
  <c r="C791" i="2"/>
  <c r="D790" i="2"/>
  <c r="C790" i="2"/>
  <c r="D789" i="2"/>
  <c r="C789" i="2"/>
  <c r="D788" i="2"/>
  <c r="C788" i="2"/>
  <c r="D787" i="2"/>
  <c r="C787" i="2"/>
  <c r="D786" i="2"/>
  <c r="C786" i="2"/>
  <c r="D785" i="2"/>
  <c r="C785" i="2"/>
  <c r="D784" i="2"/>
  <c r="C784" i="2"/>
  <c r="D783" i="2"/>
  <c r="C783" i="2"/>
  <c r="D782" i="2"/>
  <c r="C782" i="2"/>
  <c r="D781" i="2"/>
  <c r="C781" i="2"/>
  <c r="D780" i="2"/>
  <c r="C780" i="2"/>
  <c r="D779" i="2"/>
  <c r="C779" i="2"/>
  <c r="E778" i="2"/>
  <c r="D778" i="2"/>
  <c r="C778" i="2"/>
  <c r="D777" i="2"/>
  <c r="C777" i="2"/>
  <c r="D776" i="2"/>
  <c r="C776" i="2"/>
  <c r="D775" i="2"/>
  <c r="C775" i="2"/>
  <c r="D774" i="2"/>
  <c r="C774" i="2"/>
  <c r="D773" i="2"/>
  <c r="C773" i="2"/>
  <c r="D772" i="2"/>
  <c r="C772" i="2"/>
  <c r="D771" i="2"/>
  <c r="C771" i="2"/>
  <c r="D770" i="2"/>
  <c r="C770" i="2"/>
  <c r="D769" i="2"/>
  <c r="C769" i="2"/>
  <c r="D768" i="2"/>
  <c r="C768" i="2"/>
  <c r="D767" i="2"/>
  <c r="C767" i="2"/>
  <c r="D766" i="2"/>
  <c r="C766" i="2"/>
  <c r="D765" i="2"/>
  <c r="C765" i="2"/>
  <c r="D764" i="2"/>
  <c r="C764" i="2"/>
  <c r="D763" i="2"/>
  <c r="C763" i="2"/>
  <c r="D762" i="2"/>
  <c r="C762" i="2"/>
  <c r="E761" i="2"/>
  <c r="D761" i="2"/>
  <c r="C761" i="2"/>
  <c r="D760" i="2"/>
  <c r="C760" i="2"/>
  <c r="D759" i="2"/>
  <c r="C759" i="2"/>
  <c r="D758" i="2"/>
  <c r="C758" i="2"/>
  <c r="D757" i="2"/>
  <c r="C757" i="2"/>
  <c r="D756" i="2"/>
  <c r="C756" i="2"/>
  <c r="D755" i="2"/>
  <c r="C755" i="2"/>
  <c r="D754" i="2"/>
  <c r="C754" i="2"/>
  <c r="D753" i="2"/>
  <c r="C753" i="2"/>
  <c r="D752" i="2"/>
  <c r="C752" i="2"/>
  <c r="D751" i="2"/>
  <c r="C751" i="2"/>
  <c r="D750" i="2"/>
  <c r="C750" i="2"/>
  <c r="D749" i="2"/>
  <c r="C749" i="2"/>
  <c r="D748" i="2"/>
  <c r="C748" i="2"/>
  <c r="D747" i="2"/>
  <c r="C747" i="2"/>
  <c r="D746" i="2"/>
  <c r="C746" i="2"/>
  <c r="D745" i="2"/>
  <c r="C745" i="2"/>
  <c r="E744" i="2"/>
  <c r="D744" i="2"/>
  <c r="C744" i="2"/>
  <c r="D743" i="2"/>
  <c r="C743" i="2"/>
  <c r="D742" i="2"/>
  <c r="C742" i="2"/>
  <c r="D741" i="2"/>
  <c r="C741" i="2"/>
  <c r="D740" i="2"/>
  <c r="C740" i="2"/>
  <c r="D739" i="2"/>
  <c r="C739" i="2"/>
  <c r="D738" i="2"/>
  <c r="C738" i="2"/>
  <c r="D737" i="2"/>
  <c r="C737" i="2"/>
  <c r="D736" i="2"/>
  <c r="C736" i="2"/>
  <c r="D735" i="2"/>
  <c r="C735" i="2"/>
  <c r="D734" i="2"/>
  <c r="C734" i="2"/>
  <c r="D733" i="2"/>
  <c r="C733" i="2"/>
  <c r="D732" i="2"/>
  <c r="C732" i="2"/>
  <c r="D731" i="2"/>
  <c r="C731" i="2"/>
  <c r="D730" i="2"/>
  <c r="C730" i="2"/>
  <c r="D729" i="2"/>
  <c r="C729" i="2"/>
  <c r="D728" i="2"/>
  <c r="C728" i="2"/>
  <c r="D727" i="2"/>
  <c r="C727" i="2"/>
  <c r="E726" i="2"/>
  <c r="D726" i="2"/>
  <c r="C726" i="2"/>
  <c r="D725" i="2"/>
  <c r="C725" i="2"/>
  <c r="D724" i="2"/>
  <c r="C724" i="2"/>
  <c r="D723" i="2"/>
  <c r="C723" i="2"/>
  <c r="D722" i="2"/>
  <c r="C722" i="2"/>
  <c r="D721" i="2"/>
  <c r="C721" i="2"/>
  <c r="D720" i="2"/>
  <c r="C720" i="2"/>
  <c r="D719" i="2"/>
  <c r="C719" i="2"/>
  <c r="D718" i="2"/>
  <c r="C718" i="2"/>
  <c r="D717" i="2"/>
  <c r="C717" i="2"/>
  <c r="D716" i="2"/>
  <c r="C716" i="2"/>
  <c r="D715" i="2"/>
  <c r="C715" i="2"/>
  <c r="D714" i="2"/>
  <c r="C714" i="2"/>
  <c r="D713" i="2"/>
  <c r="C713" i="2"/>
  <c r="D712" i="2"/>
  <c r="C712" i="2"/>
  <c r="D711" i="2"/>
  <c r="C711" i="2"/>
  <c r="E710" i="2"/>
  <c r="D710" i="2"/>
  <c r="C710" i="2"/>
  <c r="D709" i="2"/>
  <c r="C709" i="2"/>
  <c r="D708" i="2"/>
  <c r="C708" i="2"/>
  <c r="D707" i="2"/>
  <c r="C707" i="2"/>
  <c r="D706" i="2"/>
  <c r="C706" i="2"/>
  <c r="D705" i="2"/>
  <c r="C705" i="2"/>
  <c r="D704" i="2"/>
  <c r="C704" i="2"/>
  <c r="D703" i="2"/>
  <c r="C703" i="2"/>
  <c r="D702" i="2"/>
  <c r="C702" i="2"/>
  <c r="D701" i="2"/>
  <c r="C701" i="2"/>
  <c r="D700" i="2"/>
  <c r="C700" i="2"/>
  <c r="D699" i="2"/>
  <c r="C699" i="2"/>
  <c r="D698" i="2"/>
  <c r="C698" i="2"/>
  <c r="D697" i="2"/>
  <c r="C697" i="2"/>
  <c r="D696" i="2"/>
  <c r="C696" i="2"/>
  <c r="E695" i="2"/>
  <c r="D695" i="2"/>
  <c r="C695" i="2"/>
  <c r="D694" i="2"/>
  <c r="C694" i="2"/>
  <c r="D693" i="2"/>
  <c r="C693" i="2"/>
  <c r="D692" i="2"/>
  <c r="C692" i="2"/>
  <c r="D691" i="2"/>
  <c r="C691" i="2"/>
  <c r="D690" i="2"/>
  <c r="C690" i="2"/>
  <c r="D689" i="2"/>
  <c r="C689" i="2"/>
  <c r="D688" i="2"/>
  <c r="C688" i="2"/>
  <c r="D687" i="2"/>
  <c r="C687" i="2"/>
  <c r="D686" i="2"/>
  <c r="C686" i="2"/>
  <c r="D685" i="2"/>
  <c r="C685" i="2"/>
  <c r="D684" i="2"/>
  <c r="C684" i="2"/>
  <c r="D683" i="2"/>
  <c r="C683" i="2"/>
  <c r="D682" i="2"/>
  <c r="C682" i="2"/>
  <c r="D681" i="2"/>
  <c r="C681" i="2"/>
  <c r="E680" i="2"/>
  <c r="D680" i="2"/>
  <c r="C680" i="2"/>
  <c r="D679" i="2"/>
  <c r="C679" i="2"/>
  <c r="D678" i="2"/>
  <c r="C678" i="2"/>
  <c r="D677" i="2"/>
  <c r="C677" i="2"/>
  <c r="D676" i="2"/>
  <c r="C676" i="2"/>
  <c r="D675" i="2"/>
  <c r="C675" i="2"/>
  <c r="D674" i="2"/>
  <c r="C674" i="2"/>
  <c r="D673" i="2"/>
  <c r="C673" i="2"/>
  <c r="D672" i="2"/>
  <c r="C672" i="2"/>
  <c r="D671" i="2"/>
  <c r="C671" i="2"/>
  <c r="D670" i="2"/>
  <c r="C670" i="2"/>
  <c r="D669" i="2"/>
  <c r="C669" i="2"/>
  <c r="D668" i="2"/>
  <c r="C668" i="2"/>
  <c r="D667" i="2"/>
  <c r="C667" i="2"/>
  <c r="D666" i="2"/>
  <c r="C666" i="2"/>
  <c r="D665" i="2"/>
  <c r="C665" i="2"/>
  <c r="D664" i="2"/>
  <c r="C664" i="2"/>
  <c r="D663" i="2"/>
  <c r="C663" i="2"/>
  <c r="E662" i="2"/>
  <c r="D662" i="2"/>
  <c r="C662" i="2"/>
  <c r="D661" i="2"/>
  <c r="C661" i="2"/>
  <c r="D660" i="2"/>
  <c r="C660" i="2"/>
  <c r="D659" i="2"/>
  <c r="C659" i="2"/>
  <c r="D658" i="2"/>
  <c r="C658" i="2"/>
  <c r="D657" i="2"/>
  <c r="C657" i="2"/>
  <c r="D656" i="2"/>
  <c r="C656" i="2"/>
  <c r="D655" i="2"/>
  <c r="C655" i="2"/>
  <c r="D654" i="2"/>
  <c r="C654" i="2"/>
  <c r="D653" i="2"/>
  <c r="C653" i="2"/>
  <c r="D652" i="2"/>
  <c r="C652" i="2"/>
  <c r="D651" i="2"/>
  <c r="C651" i="2"/>
  <c r="D650" i="2"/>
  <c r="C650" i="2"/>
  <c r="E649" i="2"/>
  <c r="D649" i="2"/>
  <c r="C649" i="2"/>
  <c r="D648" i="2"/>
  <c r="C648" i="2"/>
  <c r="D647" i="2"/>
  <c r="C647" i="2"/>
  <c r="D646" i="2"/>
  <c r="C646" i="2"/>
  <c r="D645" i="2"/>
  <c r="C645" i="2"/>
  <c r="D644" i="2"/>
  <c r="C644" i="2"/>
  <c r="D643" i="2"/>
  <c r="C643" i="2"/>
  <c r="D642" i="2"/>
  <c r="C642" i="2"/>
  <c r="D641" i="2"/>
  <c r="C641" i="2"/>
  <c r="D640" i="2"/>
  <c r="C640" i="2"/>
  <c r="D639" i="2"/>
  <c r="C639" i="2"/>
  <c r="D638" i="2"/>
  <c r="C638" i="2"/>
  <c r="D637" i="2"/>
  <c r="C637" i="2"/>
  <c r="D636" i="2"/>
  <c r="C636" i="2"/>
  <c r="D635" i="2"/>
  <c r="C635" i="2"/>
  <c r="D634" i="2"/>
  <c r="C634" i="2"/>
  <c r="E633" i="2"/>
  <c r="D633" i="2"/>
  <c r="C633" i="2"/>
  <c r="D632" i="2"/>
  <c r="C632" i="2"/>
  <c r="D631" i="2"/>
  <c r="C631" i="2"/>
  <c r="D630" i="2"/>
  <c r="C630" i="2"/>
  <c r="D629" i="2"/>
  <c r="C629" i="2"/>
  <c r="D628" i="2"/>
  <c r="C628" i="2"/>
  <c r="D627" i="2"/>
  <c r="C627" i="2"/>
  <c r="D626" i="2"/>
  <c r="C626" i="2"/>
  <c r="D625" i="2"/>
  <c r="C625" i="2"/>
  <c r="D624" i="2"/>
  <c r="C624" i="2"/>
  <c r="D623" i="2"/>
  <c r="C623" i="2"/>
  <c r="D622" i="2"/>
  <c r="C622" i="2"/>
  <c r="D621" i="2"/>
  <c r="C621" i="2"/>
  <c r="D620" i="2"/>
  <c r="C620" i="2"/>
  <c r="D619" i="2"/>
  <c r="C619" i="2"/>
  <c r="D618" i="2"/>
  <c r="C618" i="2"/>
  <c r="D617" i="2"/>
  <c r="C617" i="2"/>
  <c r="D616" i="2"/>
  <c r="C616" i="2"/>
  <c r="D615" i="2"/>
  <c r="C615" i="2"/>
  <c r="E614" i="2"/>
  <c r="D614" i="2"/>
  <c r="C614" i="2"/>
  <c r="D613" i="2"/>
  <c r="C613" i="2"/>
  <c r="D612" i="2"/>
  <c r="C612" i="2"/>
  <c r="D611" i="2"/>
  <c r="C611" i="2"/>
  <c r="D610" i="2"/>
  <c r="C610" i="2"/>
  <c r="D609" i="2"/>
  <c r="C609" i="2"/>
  <c r="D608" i="2"/>
  <c r="C608" i="2"/>
  <c r="D607" i="2"/>
  <c r="C607" i="2"/>
  <c r="D606" i="2"/>
  <c r="C606" i="2"/>
  <c r="D605" i="2"/>
  <c r="C605" i="2"/>
  <c r="D604" i="2"/>
  <c r="C604" i="2"/>
  <c r="D603" i="2"/>
  <c r="C603" i="2"/>
  <c r="D602" i="2"/>
  <c r="C602" i="2"/>
  <c r="E601" i="2"/>
  <c r="D601" i="2"/>
  <c r="C601" i="2"/>
  <c r="D600" i="2"/>
  <c r="C600" i="2"/>
  <c r="D599" i="2"/>
  <c r="C599" i="2"/>
  <c r="D598" i="2"/>
  <c r="C598" i="2"/>
  <c r="D597" i="2"/>
  <c r="C597" i="2"/>
  <c r="D596" i="2"/>
  <c r="C596" i="2"/>
  <c r="D595" i="2"/>
  <c r="C595" i="2"/>
  <c r="D594" i="2"/>
  <c r="C594" i="2"/>
  <c r="D593" i="2"/>
  <c r="C593" i="2"/>
  <c r="D592" i="2"/>
  <c r="C592" i="2"/>
  <c r="D591" i="2"/>
  <c r="C591" i="2"/>
  <c r="D590" i="2"/>
  <c r="C590" i="2"/>
  <c r="D589" i="2"/>
  <c r="C589" i="2"/>
  <c r="D588" i="2"/>
  <c r="C588" i="2"/>
  <c r="E587" i="2"/>
  <c r="D587" i="2"/>
  <c r="C587" i="2"/>
  <c r="D586" i="2"/>
  <c r="C586" i="2"/>
  <c r="D585" i="2"/>
  <c r="C585" i="2"/>
  <c r="D584" i="2"/>
  <c r="C584" i="2"/>
  <c r="D583" i="2"/>
  <c r="C583" i="2"/>
  <c r="D582" i="2"/>
  <c r="C582" i="2"/>
  <c r="D581" i="2"/>
  <c r="C581" i="2"/>
  <c r="D580" i="2"/>
  <c r="C580" i="2"/>
  <c r="D579" i="2"/>
  <c r="C579" i="2"/>
  <c r="D578" i="2"/>
  <c r="C578" i="2"/>
  <c r="D577" i="2"/>
  <c r="C577" i="2"/>
  <c r="D576" i="2"/>
  <c r="C576" i="2"/>
  <c r="D575" i="2"/>
  <c r="C575" i="2"/>
  <c r="D574" i="2"/>
  <c r="C574" i="2"/>
  <c r="D573" i="2"/>
  <c r="C573" i="2"/>
  <c r="D572" i="2"/>
  <c r="C572" i="2"/>
  <c r="D571" i="2"/>
  <c r="C571" i="2"/>
  <c r="E570" i="2"/>
  <c r="D570" i="2"/>
  <c r="C570" i="2"/>
  <c r="D569" i="2"/>
  <c r="C569" i="2"/>
  <c r="D568" i="2"/>
  <c r="C568" i="2"/>
  <c r="D567" i="2"/>
  <c r="C567" i="2"/>
  <c r="D566" i="2"/>
  <c r="C566" i="2"/>
  <c r="D565" i="2"/>
  <c r="C565" i="2"/>
  <c r="D564" i="2"/>
  <c r="C564" i="2"/>
  <c r="D563" i="2"/>
  <c r="C563" i="2"/>
  <c r="D562" i="2"/>
  <c r="C562" i="2"/>
  <c r="D561" i="2"/>
  <c r="C561" i="2"/>
  <c r="D560" i="2"/>
  <c r="C560" i="2"/>
  <c r="D559" i="2"/>
  <c r="C559" i="2"/>
  <c r="D558" i="2"/>
  <c r="C558" i="2"/>
  <c r="D557" i="2"/>
  <c r="C557" i="2"/>
  <c r="D556" i="2"/>
  <c r="C556" i="2"/>
  <c r="D555" i="2"/>
  <c r="C555" i="2"/>
  <c r="D554" i="2"/>
  <c r="C554" i="2"/>
  <c r="D553" i="2"/>
  <c r="C553" i="2"/>
  <c r="E552" i="2"/>
  <c r="D552" i="2"/>
  <c r="C552" i="2"/>
  <c r="D551" i="2"/>
  <c r="C551" i="2"/>
  <c r="D550" i="2"/>
  <c r="C550" i="2"/>
  <c r="D549" i="2"/>
  <c r="C549" i="2"/>
  <c r="D548" i="2"/>
  <c r="C548" i="2"/>
  <c r="D547" i="2"/>
  <c r="C547" i="2"/>
  <c r="D546" i="2"/>
  <c r="C546" i="2"/>
  <c r="D545" i="2"/>
  <c r="C545" i="2"/>
  <c r="D544" i="2"/>
  <c r="C544" i="2"/>
  <c r="D543" i="2"/>
  <c r="C543" i="2"/>
  <c r="D542" i="2"/>
  <c r="C542" i="2"/>
  <c r="D541" i="2"/>
  <c r="C541" i="2"/>
  <c r="D540" i="2"/>
  <c r="C540" i="2"/>
  <c r="D539" i="2"/>
  <c r="C539" i="2"/>
  <c r="D538" i="2"/>
  <c r="C538" i="2"/>
  <c r="D537" i="2"/>
  <c r="C537" i="2"/>
  <c r="E536" i="2"/>
  <c r="D536" i="2"/>
  <c r="C536" i="2"/>
  <c r="D535" i="2"/>
  <c r="C535" i="2"/>
  <c r="D534" i="2"/>
  <c r="C534" i="2"/>
  <c r="D533" i="2"/>
  <c r="C533" i="2"/>
  <c r="D532" i="2"/>
  <c r="C532" i="2"/>
  <c r="D531" i="2"/>
  <c r="C531" i="2"/>
  <c r="D530" i="2"/>
  <c r="C530" i="2"/>
  <c r="D529" i="2"/>
  <c r="C529" i="2"/>
  <c r="D528" i="2"/>
  <c r="C528" i="2"/>
  <c r="D527" i="2"/>
  <c r="C527" i="2"/>
  <c r="D526" i="2"/>
  <c r="C526" i="2"/>
  <c r="D525" i="2"/>
  <c r="C525" i="2"/>
  <c r="D524" i="2"/>
  <c r="C524" i="2"/>
  <c r="E523" i="2"/>
  <c r="D523" i="2"/>
  <c r="C523" i="2"/>
  <c r="D522" i="2"/>
  <c r="C522" i="2"/>
  <c r="D521" i="2"/>
  <c r="C521" i="2"/>
  <c r="D520" i="2"/>
  <c r="C520" i="2"/>
  <c r="D519" i="2"/>
  <c r="C519" i="2"/>
  <c r="D518" i="2"/>
  <c r="C518" i="2"/>
  <c r="D517" i="2"/>
  <c r="C517" i="2"/>
  <c r="D516" i="2"/>
  <c r="C516" i="2"/>
  <c r="D515" i="2"/>
  <c r="C515" i="2"/>
  <c r="D514" i="2"/>
  <c r="C514" i="2"/>
  <c r="E513" i="2"/>
  <c r="D513" i="2"/>
  <c r="C513" i="2"/>
  <c r="D512" i="2"/>
  <c r="C512" i="2"/>
  <c r="D511" i="2"/>
  <c r="C511" i="2"/>
  <c r="D510" i="2"/>
  <c r="C510" i="2"/>
  <c r="D509" i="2"/>
  <c r="C509" i="2"/>
  <c r="D508" i="2"/>
  <c r="C508" i="2"/>
  <c r="D507" i="2"/>
  <c r="C507" i="2"/>
  <c r="D506" i="2"/>
  <c r="C506" i="2"/>
  <c r="D505" i="2"/>
  <c r="C505" i="2"/>
  <c r="D504" i="2"/>
  <c r="C504" i="2"/>
  <c r="D503" i="2"/>
  <c r="C503" i="2"/>
  <c r="D502" i="2"/>
  <c r="C502" i="2"/>
  <c r="D501" i="2"/>
  <c r="C501" i="2"/>
  <c r="D500" i="2"/>
  <c r="C500" i="2"/>
  <c r="D499" i="2"/>
  <c r="C499" i="2"/>
  <c r="E498" i="2"/>
  <c r="D498" i="2"/>
  <c r="C498" i="2"/>
  <c r="D497" i="2"/>
  <c r="C497" i="2"/>
  <c r="D496" i="2"/>
  <c r="C496" i="2"/>
  <c r="D495" i="2"/>
  <c r="C495" i="2"/>
  <c r="D494" i="2"/>
  <c r="C494" i="2"/>
  <c r="D493" i="2"/>
  <c r="C493" i="2"/>
  <c r="D492" i="2"/>
  <c r="C492" i="2"/>
  <c r="D491" i="2"/>
  <c r="C491" i="2"/>
  <c r="D490" i="2"/>
  <c r="C490" i="2"/>
  <c r="D489" i="2"/>
  <c r="C489" i="2"/>
  <c r="D488" i="2"/>
  <c r="C488" i="2"/>
  <c r="D487" i="2"/>
  <c r="C487" i="2"/>
  <c r="D486" i="2"/>
  <c r="C486" i="2"/>
  <c r="D485" i="2"/>
  <c r="C485" i="2"/>
  <c r="D484" i="2"/>
  <c r="C484" i="2"/>
  <c r="D483" i="2"/>
  <c r="C483" i="2"/>
  <c r="D482" i="2"/>
  <c r="C482" i="2"/>
  <c r="E481" i="2"/>
  <c r="D481" i="2"/>
  <c r="C481" i="2"/>
  <c r="D480" i="2"/>
  <c r="C480" i="2"/>
  <c r="D479" i="2"/>
  <c r="C479" i="2"/>
  <c r="D478" i="2"/>
  <c r="C478" i="2"/>
  <c r="D477" i="2"/>
  <c r="C477" i="2"/>
  <c r="D476" i="2"/>
  <c r="C476" i="2"/>
  <c r="D475" i="2"/>
  <c r="C475" i="2"/>
  <c r="D474" i="2"/>
  <c r="C474" i="2"/>
  <c r="D473" i="2"/>
  <c r="C473" i="2"/>
  <c r="D472" i="2"/>
  <c r="C472" i="2"/>
  <c r="D471" i="2"/>
  <c r="C471" i="2"/>
  <c r="D470" i="2"/>
  <c r="C470" i="2"/>
  <c r="D469" i="2"/>
  <c r="C469" i="2"/>
  <c r="D468" i="2"/>
  <c r="C468" i="2"/>
  <c r="D467" i="2"/>
  <c r="C467" i="2"/>
  <c r="D466" i="2"/>
  <c r="C466" i="2"/>
  <c r="E465" i="2"/>
  <c r="D465" i="2"/>
  <c r="C465" i="2"/>
  <c r="D464" i="2"/>
  <c r="C464" i="2"/>
  <c r="D463" i="2"/>
  <c r="C463" i="2"/>
  <c r="D462" i="2"/>
  <c r="C462" i="2"/>
  <c r="D461" i="2"/>
  <c r="C461" i="2"/>
  <c r="D460" i="2"/>
  <c r="C460" i="2"/>
  <c r="D459" i="2"/>
  <c r="C459" i="2"/>
  <c r="D458" i="2"/>
  <c r="C458" i="2"/>
  <c r="D457" i="2"/>
  <c r="C457" i="2"/>
  <c r="D456" i="2"/>
  <c r="C456" i="2"/>
  <c r="E455" i="2"/>
  <c r="D455" i="2"/>
  <c r="C455" i="2"/>
  <c r="D454" i="2"/>
  <c r="C454" i="2"/>
  <c r="D453" i="2"/>
  <c r="C453" i="2"/>
  <c r="D452" i="2"/>
  <c r="C452" i="2"/>
  <c r="D451" i="2"/>
  <c r="C451" i="2"/>
  <c r="D450" i="2"/>
  <c r="C450" i="2"/>
  <c r="D449" i="2"/>
  <c r="C449" i="2"/>
  <c r="D448" i="2"/>
  <c r="C448" i="2"/>
  <c r="D447" i="2"/>
  <c r="C447" i="2"/>
  <c r="D446" i="2"/>
  <c r="C446" i="2"/>
  <c r="D445" i="2"/>
  <c r="C445" i="2"/>
  <c r="D444" i="2"/>
  <c r="C444" i="2"/>
  <c r="D443" i="2"/>
  <c r="C443" i="2"/>
  <c r="D442" i="2"/>
  <c r="C442" i="2"/>
  <c r="D441" i="2"/>
  <c r="C441" i="2"/>
  <c r="D440" i="2"/>
  <c r="C440" i="2"/>
  <c r="D439" i="2"/>
  <c r="C439" i="2"/>
  <c r="D438" i="2"/>
  <c r="C438" i="2"/>
  <c r="E437" i="2"/>
  <c r="D437" i="2"/>
  <c r="C437" i="2"/>
  <c r="D436" i="2"/>
  <c r="C436" i="2"/>
  <c r="D435" i="2"/>
  <c r="C435" i="2"/>
  <c r="D434" i="2"/>
  <c r="C434" i="2"/>
  <c r="D433" i="2"/>
  <c r="C433" i="2"/>
  <c r="D432" i="2"/>
  <c r="C432" i="2"/>
  <c r="D431" i="2"/>
  <c r="C431" i="2"/>
  <c r="D430" i="2"/>
  <c r="C430" i="2"/>
  <c r="D429" i="2"/>
  <c r="C429" i="2"/>
  <c r="D428" i="2"/>
  <c r="C428" i="2"/>
  <c r="D427" i="2"/>
  <c r="C427" i="2"/>
  <c r="E426" i="2"/>
  <c r="D426" i="2"/>
  <c r="C426" i="2"/>
  <c r="D425" i="2"/>
  <c r="C425" i="2"/>
  <c r="D424" i="2"/>
  <c r="C424" i="2"/>
  <c r="D423" i="2"/>
  <c r="C423" i="2"/>
  <c r="D422" i="2"/>
  <c r="C422" i="2"/>
  <c r="D421" i="2"/>
  <c r="C421" i="2"/>
  <c r="D420" i="2"/>
  <c r="C420" i="2"/>
  <c r="D419" i="2"/>
  <c r="C419" i="2"/>
  <c r="D418" i="2"/>
  <c r="C418" i="2"/>
  <c r="D417" i="2"/>
  <c r="C417" i="2"/>
  <c r="D416" i="2"/>
  <c r="C416" i="2"/>
  <c r="D415" i="2"/>
  <c r="C415" i="2"/>
  <c r="D414" i="2"/>
  <c r="C414" i="2"/>
  <c r="D413" i="2"/>
  <c r="C413" i="2"/>
  <c r="D412" i="2"/>
  <c r="C412" i="2"/>
  <c r="D411" i="2"/>
  <c r="C411" i="2"/>
  <c r="E410" i="2"/>
  <c r="D410" i="2"/>
  <c r="C410" i="2"/>
  <c r="D409" i="2"/>
  <c r="C409" i="2"/>
  <c r="D408" i="2"/>
  <c r="C408" i="2"/>
  <c r="D407" i="2"/>
  <c r="C407" i="2"/>
  <c r="D406" i="2"/>
  <c r="C406" i="2"/>
  <c r="D405" i="2"/>
  <c r="C405" i="2"/>
  <c r="D404" i="2"/>
  <c r="C404" i="2"/>
  <c r="D403" i="2"/>
  <c r="C403" i="2"/>
  <c r="D402" i="2"/>
  <c r="C402" i="2"/>
  <c r="D401" i="2"/>
  <c r="C401" i="2"/>
  <c r="D400" i="2"/>
  <c r="C400" i="2"/>
  <c r="D399" i="2"/>
  <c r="C399" i="2"/>
  <c r="D398" i="2"/>
  <c r="C398" i="2"/>
  <c r="D397" i="2"/>
  <c r="C397" i="2"/>
  <c r="D396" i="2"/>
  <c r="C396" i="2"/>
  <c r="D395" i="2"/>
  <c r="C395" i="2"/>
  <c r="D394" i="2"/>
  <c r="C394" i="2"/>
  <c r="E393" i="2"/>
  <c r="D393" i="2"/>
  <c r="C393" i="2"/>
  <c r="D392" i="2"/>
  <c r="C392" i="2"/>
  <c r="D391" i="2"/>
  <c r="C391" i="2"/>
  <c r="D390" i="2"/>
  <c r="C390" i="2"/>
  <c r="D389" i="2"/>
  <c r="C389" i="2"/>
  <c r="D388" i="2"/>
  <c r="C388" i="2"/>
  <c r="D387" i="2"/>
  <c r="C387" i="2"/>
  <c r="D386" i="2"/>
  <c r="C386" i="2"/>
  <c r="D385" i="2"/>
  <c r="C385" i="2"/>
  <c r="D384" i="2"/>
  <c r="C384" i="2"/>
  <c r="D383" i="2"/>
  <c r="C383" i="2"/>
  <c r="D382" i="2"/>
  <c r="C382" i="2"/>
  <c r="D381" i="2"/>
  <c r="C381" i="2"/>
  <c r="D380" i="2"/>
  <c r="C380" i="2"/>
  <c r="D379" i="2"/>
  <c r="C379" i="2"/>
  <c r="D378" i="2"/>
  <c r="C378" i="2"/>
  <c r="D377" i="2"/>
  <c r="C377" i="2"/>
  <c r="D376" i="2"/>
  <c r="C376" i="2"/>
  <c r="E375" i="2"/>
  <c r="D375" i="2"/>
  <c r="C375" i="2"/>
  <c r="D374" i="2"/>
  <c r="C374" i="2"/>
  <c r="D373" i="2"/>
  <c r="C373" i="2"/>
  <c r="D372" i="2"/>
  <c r="C372" i="2"/>
  <c r="D371" i="2"/>
  <c r="C371" i="2"/>
  <c r="D370" i="2"/>
  <c r="C370" i="2"/>
  <c r="D369" i="2"/>
  <c r="C369" i="2"/>
  <c r="D368" i="2"/>
  <c r="C368" i="2"/>
  <c r="D367" i="2"/>
  <c r="C367" i="2"/>
  <c r="D366" i="2"/>
  <c r="C366" i="2"/>
  <c r="D365" i="2"/>
  <c r="C365" i="2"/>
  <c r="D364" i="2"/>
  <c r="C364" i="2"/>
  <c r="D363" i="2"/>
  <c r="C363" i="2"/>
  <c r="D362" i="2"/>
  <c r="C362" i="2"/>
  <c r="E361" i="2"/>
  <c r="D361" i="2"/>
  <c r="C361" i="2"/>
  <c r="D360" i="2"/>
  <c r="C360" i="2"/>
  <c r="D359" i="2"/>
  <c r="C359" i="2"/>
  <c r="D358" i="2"/>
  <c r="C358" i="2"/>
  <c r="D357" i="2"/>
  <c r="C357" i="2"/>
  <c r="D356" i="2"/>
  <c r="C356" i="2"/>
  <c r="D355" i="2"/>
  <c r="C355" i="2"/>
  <c r="D354" i="2"/>
  <c r="C354" i="2"/>
  <c r="D353" i="2"/>
  <c r="C353" i="2"/>
  <c r="D352" i="2"/>
  <c r="C352" i="2"/>
  <c r="D351" i="2"/>
  <c r="C351" i="2"/>
  <c r="D350" i="2"/>
  <c r="C350" i="2"/>
  <c r="E349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E333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E313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E304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E290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E268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E254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E241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E222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E203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E189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E174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E158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E138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E122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E101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E83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E61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E41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E19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C2" i="2"/>
  <c r="AC2" i="1"/>
  <c r="U2" i="1"/>
  <c r="T2" i="1"/>
  <c r="S2" i="1"/>
  <c r="AD26" i="1" l="1"/>
  <c r="AC26" i="1"/>
  <c r="AE26" i="1" s="1"/>
  <c r="AD2" i="1"/>
  <c r="AE34" i="1"/>
  <c r="AA36" i="1"/>
  <c r="AE35" i="1"/>
  <c r="AE37" i="1"/>
  <c r="AE36" i="1"/>
  <c r="AB34" i="1"/>
  <c r="AA35" i="1"/>
  <c r="AA34" i="1"/>
  <c r="AA37" i="1"/>
  <c r="AB36" i="1"/>
  <c r="AD27" i="1" l="1"/>
  <c r="AC27" i="1"/>
  <c r="AE27" i="1" s="1"/>
  <c r="AB35" i="1"/>
  <c r="AB37" i="1"/>
  <c r="AC28" i="1" l="1"/>
  <c r="AE28" i="1" s="1"/>
  <c r="AE32" i="1" s="1"/>
  <c r="AD28" i="1"/>
  <c r="AF2" i="1"/>
  <c r="AG2" i="1" s="1"/>
  <c r="AE2" i="1"/>
  <c r="AC30" i="1"/>
  <c r="AC29" i="1" l="1"/>
  <c r="Z34" i="1"/>
  <c r="Z37" i="1"/>
  <c r="AF35" i="1"/>
  <c r="Z36" i="1"/>
  <c r="O35" i="1"/>
  <c r="Z35" i="1" s="1"/>
  <c r="AF36" i="1"/>
  <c r="AF34" i="1"/>
  <c r="AF37" i="1"/>
</calcChain>
</file>

<file path=xl/comments1.xml><?xml version="1.0" encoding="utf-8"?>
<comments xmlns="http://schemas.openxmlformats.org/spreadsheetml/2006/main">
  <authors>
    <author>Dhiraj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During November 1993, the company issued 57,00,000 equity shares of Rs 10 lakh at a prem. of Rs 85 per share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May 1995 price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Pre 2019 bonus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FY09 AR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Adjusted from Split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May be 1.5 mllion `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May be 1.6 million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FY20 AR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NFA</t>
        </r>
      </text>
    </comment>
  </commentList>
</comments>
</file>

<file path=xl/sharedStrings.xml><?xml version="1.0" encoding="utf-8"?>
<sst xmlns="http://schemas.openxmlformats.org/spreadsheetml/2006/main" count="198" uniqueCount="108">
  <si>
    <t>Price List</t>
  </si>
  <si>
    <t>Year end</t>
  </si>
  <si>
    <t>Div Rs</t>
  </si>
  <si>
    <t>Trade date</t>
  </si>
  <si>
    <t>Face Value</t>
  </si>
  <si>
    <t>UnAdjusted price</t>
  </si>
  <si>
    <t>Gross Block (Lakh)</t>
  </si>
  <si>
    <t>Reserve (Lakh)</t>
  </si>
  <si>
    <t>Paidup Cap. (Lakh)</t>
  </si>
  <si>
    <t>Debt</t>
  </si>
  <si>
    <t>Net profit Rs Lakh</t>
  </si>
  <si>
    <t>BV per share</t>
  </si>
  <si>
    <t>EPS</t>
  </si>
  <si>
    <t>PE</t>
  </si>
  <si>
    <t>Div Yield</t>
  </si>
  <si>
    <t>Capital Change</t>
  </si>
  <si>
    <t>Factor</t>
  </si>
  <si>
    <t>Cashflow per share</t>
  </si>
  <si>
    <t>Type</t>
  </si>
  <si>
    <t>Holding</t>
  </si>
  <si>
    <t>Total cashflow</t>
  </si>
  <si>
    <t>IPO Date</t>
  </si>
  <si>
    <t>IPO</t>
  </si>
  <si>
    <t>Dividend FY2000</t>
  </si>
  <si>
    <t>Current market value</t>
  </si>
  <si>
    <t>XIRR</t>
  </si>
  <si>
    <t>Years</t>
  </si>
  <si>
    <t>Period</t>
  </si>
  <si>
    <t>Mkt Cap Rs Lakh</t>
  </si>
  <si>
    <t>RONW</t>
  </si>
  <si>
    <t>Div Payout</t>
  </si>
  <si>
    <t>Date</t>
  </si>
  <si>
    <t>Year end Value</t>
  </si>
  <si>
    <t>Period Cashflow</t>
  </si>
  <si>
    <t>BM value</t>
  </si>
  <si>
    <t>BM XIRR</t>
  </si>
  <si>
    <t>Start Date</t>
  </si>
  <si>
    <t>End Date</t>
  </si>
  <si>
    <t>Close</t>
  </si>
  <si>
    <t>Daily Value Change</t>
  </si>
  <si>
    <t>Daily %</t>
  </si>
  <si>
    <t>Monthly %</t>
  </si>
  <si>
    <t>Yearly Change</t>
  </si>
  <si>
    <t>1979 to August 1990 data sourced from Donald file, 3Sep90 onwards from BSE Daily</t>
  </si>
  <si>
    <t>ROE</t>
  </si>
  <si>
    <t xml:space="preserve">XIRR </t>
  </si>
  <si>
    <t>Net Profit CAGR</t>
  </si>
  <si>
    <t>Mak Cap CAGR</t>
  </si>
  <si>
    <t>Sensex Return</t>
  </si>
  <si>
    <t>Average</t>
  </si>
  <si>
    <t>2000-2010</t>
  </si>
  <si>
    <t>2010-2020</t>
  </si>
  <si>
    <t>Month</t>
  </si>
  <si>
    <t>Open Price</t>
  </si>
  <si>
    <t>High Price</t>
  </si>
  <si>
    <t>Low Price</t>
  </si>
  <si>
    <t>Close Price</t>
  </si>
  <si>
    <t>No.of Shares</t>
  </si>
  <si>
    <t>No. of Trades</t>
  </si>
  <si>
    <t>Total Turnover (Rs.)</t>
  </si>
  <si>
    <t>Deliverable Quantity</t>
  </si>
  <si>
    <t>% Deli. Qty to Traded Qty</t>
  </si>
  <si>
    <t>Spread High-Low</t>
  </si>
  <si>
    <t>Spread Close-Open</t>
  </si>
  <si>
    <t>@</t>
  </si>
  <si>
    <t>@ Shares traded in Physical form</t>
  </si>
  <si>
    <t>Dividend FY1996</t>
  </si>
  <si>
    <t>Dividend FY1997</t>
  </si>
  <si>
    <t>Dividend FY1998</t>
  </si>
  <si>
    <t>Dividend FY1999</t>
  </si>
  <si>
    <t>Dividend FY2001</t>
  </si>
  <si>
    <t>Dividend FY2002</t>
  </si>
  <si>
    <t>Dividend FY2003</t>
  </si>
  <si>
    <t>Dividend FY2004</t>
  </si>
  <si>
    <t>Dividend FY2005</t>
  </si>
  <si>
    <t>Dividend FY2006</t>
  </si>
  <si>
    <t>Dividend FY2007</t>
  </si>
  <si>
    <t>Dividend FY2008</t>
  </si>
  <si>
    <t>Dividend FY2009</t>
  </si>
  <si>
    <t>Dividend FY2010</t>
  </si>
  <si>
    <t>Dividend FY2011</t>
  </si>
  <si>
    <t>Dividend FY2012</t>
  </si>
  <si>
    <t>Dividend FY2013</t>
  </si>
  <si>
    <t>Dividend FY2014</t>
  </si>
  <si>
    <t>Dividend FY2015</t>
  </si>
  <si>
    <t>Dividend FY2016</t>
  </si>
  <si>
    <t>Dividend FY2017</t>
  </si>
  <si>
    <t>Dividend FY2018</t>
  </si>
  <si>
    <t>Dividend FY2019</t>
  </si>
  <si>
    <t>Debt Equity</t>
  </si>
  <si>
    <t>1995-2000</t>
  </si>
  <si>
    <t>1995-2020</t>
  </si>
  <si>
    <t>Sales (Lakh)</t>
  </si>
  <si>
    <t>1:1 Bonus</t>
  </si>
  <si>
    <t>1:2 Bonus</t>
  </si>
  <si>
    <t>10:1 Split</t>
  </si>
  <si>
    <t>NPM %</t>
  </si>
  <si>
    <t>NPM</t>
  </si>
  <si>
    <t>Sales CAGR</t>
  </si>
  <si>
    <t>1999-2020</t>
  </si>
  <si>
    <t>High PE</t>
  </si>
  <si>
    <t>Retail reach</t>
  </si>
  <si>
    <t>n.a.</t>
  </si>
  <si>
    <t>Distribution Reach</t>
  </si>
  <si>
    <t>Sales Lakhs</t>
  </si>
  <si>
    <t>Net profit Lakhs</t>
  </si>
  <si>
    <t>Sales per outlet</t>
  </si>
  <si>
    <t>Net profit per outlet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</si>
</sst>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-* #,##0.00_-;\-* #,##0.00_-;_-* &quot;-&quot;??_-;_-@_-"/>
    <numFmt numFmtId="167" formatCode="[$-409]d/mmm/yy;@"/>
    <numFmt numFmtId="168" formatCode="[$-409]d\-mmm\-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7.5"/>
      <name val="Switzerland"/>
    </font>
    <font>
      <sz val="8"/>
      <name val="Arial"/>
      <family val="2"/>
    </font>
    <font>
      <sz val="10"/>
      <name val="Arial"/>
      <family val="2"/>
    </font>
    <font>
      <sz val="8"/>
      <name val="Switzerland"/>
    </font>
    <font>
      <b/>
      <sz val="11"/>
      <name val="Switzerland"/>
    </font>
    <font>
      <u/>
      <sz val="8"/>
      <color indexed="12"/>
      <name val="Switzerland"/>
    </font>
    <font>
      <u/>
      <sz val="10"/>
      <color indexed="12"/>
      <name val="Arial"/>
      <family val="2"/>
    </font>
    <font>
      <b/>
      <sz val="12"/>
      <name val="Switzerland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>
      <alignment vertical="center"/>
    </xf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3" fontId="9" fillId="0" borderId="0">
      <alignment vertical="center"/>
    </xf>
    <xf numFmtId="0" fontId="10" fillId="0" borderId="1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167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3" fontId="9" fillId="0" borderId="0"/>
    <xf numFmtId="0" fontId="1" fillId="0" borderId="0"/>
    <xf numFmtId="0" fontId="5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8" fillId="0" borderId="0"/>
    <xf numFmtId="167" fontId="8" fillId="0" borderId="0"/>
    <xf numFmtId="9" fontId="8" fillId="0" borderId="0" applyFont="0" applyFill="0" applyBorder="0" applyAlignment="0" applyProtection="0"/>
    <xf numFmtId="168" fontId="8" fillId="0" borderId="0"/>
    <xf numFmtId="0" fontId="13" fillId="0" borderId="0">
      <alignment vertical="center"/>
    </xf>
  </cellStyleXfs>
  <cellXfs count="99">
    <xf numFmtId="0" fontId="0" fillId="0" borderId="0" xfId="0"/>
    <xf numFmtId="164" fontId="0" fillId="0" borderId="0" xfId="0" applyNumberFormat="1"/>
    <xf numFmtId="14" fontId="0" fillId="0" borderId="0" xfId="0" applyNumberFormat="1"/>
    <xf numFmtId="15" fontId="0" fillId="2" borderId="0" xfId="0" applyNumberFormat="1" applyFill="1"/>
    <xf numFmtId="4" fontId="0" fillId="0" borderId="0" xfId="0" applyNumberFormat="1" applyBorder="1"/>
    <xf numFmtId="0" fontId="0" fillId="0" borderId="0" xfId="0" applyBorder="1"/>
    <xf numFmtId="3" fontId="0" fillId="0" borderId="0" xfId="0" applyNumberFormat="1" applyBorder="1"/>
    <xf numFmtId="14" fontId="0" fillId="0" borderId="0" xfId="0" applyNumberFormat="1" applyBorder="1"/>
    <xf numFmtId="15" fontId="0" fillId="0" borderId="0" xfId="0" applyNumberFormat="1"/>
    <xf numFmtId="4" fontId="0" fillId="0" borderId="0" xfId="0" applyNumberFormat="1" applyFill="1"/>
    <xf numFmtId="4" fontId="0" fillId="0" borderId="0" xfId="0" applyNumberFormat="1"/>
    <xf numFmtId="3" fontId="0" fillId="0" borderId="0" xfId="0" applyNumberFormat="1"/>
    <xf numFmtId="165" fontId="0" fillId="0" borderId="0" xfId="1" applyNumberFormat="1" applyFont="1" applyBorder="1"/>
    <xf numFmtId="14" fontId="0" fillId="0" borderId="0" xfId="0" applyNumberFormat="1" applyFill="1"/>
    <xf numFmtId="0" fontId="2" fillId="0" borderId="0" xfId="0" applyFont="1"/>
    <xf numFmtId="10" fontId="0" fillId="2" borderId="0" xfId="0" applyNumberFormat="1" applyFill="1" applyBorder="1"/>
    <xf numFmtId="17" fontId="0" fillId="0" borderId="0" xfId="0" applyNumberFormat="1"/>
    <xf numFmtId="9" fontId="0" fillId="0" borderId="0" xfId="0" applyNumberFormat="1"/>
    <xf numFmtId="14" fontId="0" fillId="0" borderId="0" xfId="0" applyNumberFormat="1" applyFill="1" applyBorder="1"/>
    <xf numFmtId="15" fontId="0" fillId="3" borderId="0" xfId="0" applyNumberFormat="1" applyFill="1" applyBorder="1"/>
    <xf numFmtId="0" fontId="5" fillId="0" borderId="0" xfId="2"/>
    <xf numFmtId="15" fontId="5" fillId="0" borderId="0" xfId="2" applyNumberFormat="1"/>
    <xf numFmtId="4" fontId="5" fillId="0" borderId="0" xfId="2" applyNumberFormat="1"/>
    <xf numFmtId="164" fontId="5" fillId="0" borderId="0" xfId="2" applyNumberFormat="1"/>
    <xf numFmtId="9" fontId="5" fillId="0" borderId="0" xfId="2" applyNumberFormat="1"/>
    <xf numFmtId="14" fontId="5" fillId="0" borderId="0" xfId="2" applyNumberFormat="1"/>
    <xf numFmtId="14" fontId="0" fillId="0" borderId="2" xfId="0" applyNumberFormat="1" applyBorder="1"/>
    <xf numFmtId="0" fontId="0" fillId="0" borderId="3" xfId="0" applyBorder="1"/>
    <xf numFmtId="14" fontId="0" fillId="0" borderId="4" xfId="0" applyNumberFormat="1" applyBorder="1"/>
    <xf numFmtId="4" fontId="0" fillId="0" borderId="1" xfId="0" applyNumberForma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3" fontId="0" fillId="2" borderId="1" xfId="0" applyNumberFormat="1" applyFill="1" applyBorder="1"/>
    <xf numFmtId="9" fontId="0" fillId="0" borderId="0" xfId="0" applyNumberFormat="1" applyFill="1"/>
    <xf numFmtId="0" fontId="14" fillId="0" borderId="0" xfId="0" applyFont="1"/>
    <xf numFmtId="4" fontId="14" fillId="0" borderId="0" xfId="0" applyNumberFormat="1" applyFont="1" applyFill="1"/>
    <xf numFmtId="14" fontId="2" fillId="0" borderId="0" xfId="0" applyNumberFormat="1" applyFont="1"/>
    <xf numFmtId="14" fontId="2" fillId="0" borderId="0" xfId="0" applyNumberFormat="1" applyFont="1" applyFill="1"/>
    <xf numFmtId="4" fontId="2" fillId="0" borderId="0" xfId="0" applyNumberFormat="1" applyFont="1"/>
    <xf numFmtId="9" fontId="2" fillId="0" borderId="0" xfId="0" applyNumberFormat="1" applyFont="1"/>
    <xf numFmtId="164" fontId="2" fillId="0" borderId="0" xfId="0" applyNumberFormat="1" applyFont="1"/>
    <xf numFmtId="9" fontId="0" fillId="4" borderId="0" xfId="0" applyNumberFormat="1" applyFill="1" applyBorder="1"/>
    <xf numFmtId="164" fontId="14" fillId="0" borderId="0" xfId="0" applyNumberFormat="1" applyFont="1"/>
    <xf numFmtId="14" fontId="14" fillId="0" borderId="0" xfId="0" applyNumberFormat="1" applyFont="1" applyFill="1"/>
    <xf numFmtId="3" fontId="14" fillId="0" borderId="0" xfId="0" applyNumberFormat="1" applyFont="1" applyFill="1"/>
    <xf numFmtId="164" fontId="14" fillId="0" borderId="0" xfId="0" applyNumberFormat="1" applyFont="1" applyFill="1"/>
    <xf numFmtId="0" fontId="14" fillId="0" borderId="0" xfId="0" applyFont="1" applyFill="1"/>
    <xf numFmtId="3" fontId="14" fillId="0" borderId="0" xfId="0" applyNumberFormat="1" applyFont="1" applyFill="1" applyAlignment="1">
      <alignment wrapText="1"/>
    </xf>
    <xf numFmtId="14" fontId="14" fillId="5" borderId="0" xfId="0" applyNumberFormat="1" applyFont="1" applyFill="1"/>
    <xf numFmtId="4" fontId="14" fillId="5" borderId="0" xfId="0" applyNumberFormat="1" applyFont="1" applyFill="1"/>
    <xf numFmtId="0" fontId="14" fillId="5" borderId="0" xfId="0" applyFont="1" applyFill="1"/>
    <xf numFmtId="164" fontId="14" fillId="5" borderId="0" xfId="0" applyNumberFormat="1" applyFont="1" applyFill="1"/>
    <xf numFmtId="3" fontId="14" fillId="5" borderId="0" xfId="0" applyNumberFormat="1" applyFont="1" applyFill="1"/>
    <xf numFmtId="9" fontId="0" fillId="5" borderId="0" xfId="0" applyNumberFormat="1" applyFill="1"/>
    <xf numFmtId="4" fontId="0" fillId="5" borderId="0" xfId="0" applyNumberFormat="1" applyFill="1"/>
    <xf numFmtId="4" fontId="14" fillId="5" borderId="0" xfId="0" applyNumberFormat="1" applyFont="1" applyFill="1" applyAlignment="1">
      <alignment wrapText="1"/>
    </xf>
    <xf numFmtId="0" fontId="15" fillId="5" borderId="0" xfId="0" applyFont="1" applyFill="1"/>
    <xf numFmtId="4" fontId="16" fillId="5" borderId="0" xfId="0" applyNumberFormat="1" applyFont="1" applyFill="1"/>
    <xf numFmtId="0" fontId="16" fillId="5" borderId="0" xfId="0" applyFont="1" applyFill="1"/>
    <xf numFmtId="14" fontId="14" fillId="6" borderId="0" xfId="0" applyNumberFormat="1" applyFont="1" applyFill="1"/>
    <xf numFmtId="4" fontId="14" fillId="6" borderId="0" xfId="0" applyNumberFormat="1" applyFont="1" applyFill="1"/>
    <xf numFmtId="3" fontId="14" fillId="6" borderId="0" xfId="0" applyNumberFormat="1" applyFont="1" applyFill="1"/>
    <xf numFmtId="164" fontId="14" fillId="6" borderId="0" xfId="0" applyNumberFormat="1" applyFont="1" applyFill="1"/>
    <xf numFmtId="0" fontId="14" fillId="6" borderId="0" xfId="0" applyFont="1" applyFill="1"/>
    <xf numFmtId="9" fontId="0" fillId="6" borderId="0" xfId="0" applyNumberFormat="1" applyFill="1"/>
    <xf numFmtId="4" fontId="0" fillId="6" borderId="0" xfId="0" applyNumberFormat="1" applyFill="1"/>
    <xf numFmtId="0" fontId="15" fillId="6" borderId="0" xfId="0" applyFont="1" applyFill="1"/>
    <xf numFmtId="4" fontId="16" fillId="6" borderId="0" xfId="0" applyNumberFormat="1" applyFont="1" applyFill="1"/>
    <xf numFmtId="0" fontId="16" fillId="6" borderId="0" xfId="0" applyFont="1" applyFill="1"/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165" fontId="0" fillId="6" borderId="0" xfId="1" applyNumberFormat="1" applyFont="1" applyFill="1" applyBorder="1"/>
    <xf numFmtId="164" fontId="0" fillId="6" borderId="0" xfId="0" applyNumberFormat="1" applyFill="1"/>
    <xf numFmtId="164" fontId="0" fillId="5" borderId="0" xfId="0" applyNumberFormat="1" applyFill="1"/>
    <xf numFmtId="3" fontId="14" fillId="5" borderId="0" xfId="1" applyNumberFormat="1" applyFont="1" applyFill="1"/>
    <xf numFmtId="3" fontId="16" fillId="0" borderId="0" xfId="0" applyNumberFormat="1" applyFont="1"/>
    <xf numFmtId="14" fontId="2" fillId="0" borderId="9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right" vertical="top" wrapText="1"/>
    </xf>
    <xf numFmtId="3" fontId="2" fillId="0" borderId="9" xfId="0" applyNumberFormat="1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right" vertical="top" wrapText="1"/>
    </xf>
    <xf numFmtId="14" fontId="0" fillId="0" borderId="9" xfId="0" applyNumberFormat="1" applyBorder="1"/>
    <xf numFmtId="4" fontId="0" fillId="0" borderId="9" xfId="0" applyNumberFormat="1" applyBorder="1"/>
    <xf numFmtId="164" fontId="0" fillId="0" borderId="9" xfId="0" applyNumberFormat="1" applyBorder="1"/>
    <xf numFmtId="9" fontId="0" fillId="0" borderId="9" xfId="1" applyNumberFormat="1" applyFont="1" applyBorder="1"/>
    <xf numFmtId="9" fontId="0" fillId="0" borderId="9" xfId="0" applyNumberFormat="1" applyBorder="1"/>
    <xf numFmtId="14" fontId="2" fillId="0" borderId="9" xfId="0" applyNumberFormat="1" applyFont="1" applyBorder="1"/>
    <xf numFmtId="4" fontId="2" fillId="0" borderId="9" xfId="0" applyNumberFormat="1" applyFont="1" applyBorder="1"/>
    <xf numFmtId="164" fontId="2" fillId="0" borderId="9" xfId="0" applyNumberFormat="1" applyFont="1" applyBorder="1"/>
    <xf numFmtId="9" fontId="2" fillId="0" borderId="9" xfId="1" applyNumberFormat="1" applyFont="1" applyBorder="1"/>
    <xf numFmtId="9" fontId="2" fillId="0" borderId="9" xfId="0" applyNumberFormat="1" applyFont="1" applyBorder="1"/>
  </cellXfs>
  <cellStyles count="27">
    <cellStyle name="Column Header" xfId="3"/>
    <cellStyle name="Comma" xfId="1" builtinId="3"/>
    <cellStyle name="Comma [0] 2" xfId="4"/>
    <cellStyle name="Comma [0] 2 2" xfId="5"/>
    <cellStyle name="Comma 2" xfId="6"/>
    <cellStyle name="Currency 2" xfId="7"/>
    <cellStyle name="Data Area" xfId="8"/>
    <cellStyle name="Header" xfId="9"/>
    <cellStyle name="Hyperlink 2" xfId="10"/>
    <cellStyle name="Hyperlink 3" xfId="11"/>
    <cellStyle name="Normal" xfId="0" builtinId="0"/>
    <cellStyle name="Normal 2" xfId="2"/>
    <cellStyle name="Normal 2 2" xfId="12"/>
    <cellStyle name="Normal 2 2 2" xfId="13"/>
    <cellStyle name="Normal 2 3" xfId="14"/>
    <cellStyle name="Normal 3" xfId="15"/>
    <cellStyle name="Normal 3 2" xfId="16"/>
    <cellStyle name="Normal 3 3" xfId="17"/>
    <cellStyle name="Normal 4" xfId="18"/>
    <cellStyle name="Normal 4 2" xfId="19"/>
    <cellStyle name="Normal 5" xfId="20"/>
    <cellStyle name="Normal 6" xfId="21"/>
    <cellStyle name="Normal 6 2" xfId="22"/>
    <cellStyle name="Normal 7" xfId="23"/>
    <cellStyle name="Percent 2" xfId="24"/>
    <cellStyle name="Style 1" xfId="25"/>
    <cellStyle name="Table Header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Dabur</a:t>
            </a:r>
            <a:r>
              <a:rPr lang="en-IN" baseline="0"/>
              <a:t> Distribution reach and NPM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'Dabur Past 94'!$D$71</c:f>
              <c:strCache>
                <c:ptCount val="1"/>
                <c:pt idx="0">
                  <c:v>Distribution Reach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'Dabur Past 94'!$B$72:$B$85</c:f>
              <c:numCache>
                <c:formatCode>mmm\-yy</c:formatCode>
                <c:ptCount val="14"/>
                <c:pt idx="0">
                  <c:v>35885</c:v>
                </c:pt>
                <c:pt idx="1">
                  <c:v>36981</c:v>
                </c:pt>
                <c:pt idx="2">
                  <c:v>39172</c:v>
                </c:pt>
                <c:pt idx="3">
                  <c:v>39538</c:v>
                </c:pt>
                <c:pt idx="4">
                  <c:v>39903</c:v>
                </c:pt>
                <c:pt idx="5">
                  <c:v>40268</c:v>
                </c:pt>
                <c:pt idx="6">
                  <c:v>40633</c:v>
                </c:pt>
                <c:pt idx="7">
                  <c:v>40999</c:v>
                </c:pt>
                <c:pt idx="8">
                  <c:v>41364</c:v>
                </c:pt>
                <c:pt idx="9">
                  <c:v>41729</c:v>
                </c:pt>
                <c:pt idx="10">
                  <c:v>42825</c:v>
                </c:pt>
                <c:pt idx="11">
                  <c:v>43190</c:v>
                </c:pt>
                <c:pt idx="12">
                  <c:v>43555</c:v>
                </c:pt>
                <c:pt idx="13">
                  <c:v>43921</c:v>
                </c:pt>
              </c:numCache>
            </c:numRef>
          </c:cat>
          <c:val>
            <c:numRef>
              <c:f>'Dabur Past 94'!$D$72:$D$85</c:f>
              <c:numCache>
                <c:formatCode>#,##0</c:formatCode>
                <c:ptCount val="14"/>
                <c:pt idx="0">
                  <c:v>1300000</c:v>
                </c:pt>
                <c:pt idx="1">
                  <c:v>1500000</c:v>
                </c:pt>
                <c:pt idx="2">
                  <c:v>2000000</c:v>
                </c:pt>
                <c:pt idx="3">
                  <c:v>2500000</c:v>
                </c:pt>
                <c:pt idx="4">
                  <c:v>2500000</c:v>
                </c:pt>
                <c:pt idx="5">
                  <c:v>2800000</c:v>
                </c:pt>
                <c:pt idx="6">
                  <c:v>2800000</c:v>
                </c:pt>
                <c:pt idx="7">
                  <c:v>3400000</c:v>
                </c:pt>
                <c:pt idx="8">
                  <c:v>5800000</c:v>
                </c:pt>
                <c:pt idx="9">
                  <c:v>5300000</c:v>
                </c:pt>
                <c:pt idx="10">
                  <c:v>6000000</c:v>
                </c:pt>
                <c:pt idx="11">
                  <c:v>6300000</c:v>
                </c:pt>
                <c:pt idx="12">
                  <c:v>6700000</c:v>
                </c:pt>
                <c:pt idx="13">
                  <c:v>6700000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826280"/>
        <c:axId val="424825888"/>
      </c:barChart>
      <c:lineChart>
        <c:grouping val="stacked"/>
        <c:varyColors val="0"/>
        <c:ser>
          <c:idx val="0"/>
          <c:order val="0"/>
          <c:tx>
            <c:strRef>
              <c:f>'Dabur Past 94'!$C$71</c:f>
              <c:strCache>
                <c:ptCount val="1"/>
                <c:pt idx="0">
                  <c:v>NPM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'Dabur Past 94'!$B$72:$B$85</c:f>
              <c:numCache>
                <c:formatCode>mmm\-yy</c:formatCode>
                <c:ptCount val="14"/>
                <c:pt idx="0">
                  <c:v>35885</c:v>
                </c:pt>
                <c:pt idx="1">
                  <c:v>36981</c:v>
                </c:pt>
                <c:pt idx="2">
                  <c:v>39172</c:v>
                </c:pt>
                <c:pt idx="3">
                  <c:v>39538</c:v>
                </c:pt>
                <c:pt idx="4">
                  <c:v>39903</c:v>
                </c:pt>
                <c:pt idx="5">
                  <c:v>40268</c:v>
                </c:pt>
                <c:pt idx="6">
                  <c:v>40633</c:v>
                </c:pt>
                <c:pt idx="7">
                  <c:v>40999</c:v>
                </c:pt>
                <c:pt idx="8">
                  <c:v>41364</c:v>
                </c:pt>
                <c:pt idx="9">
                  <c:v>41729</c:v>
                </c:pt>
                <c:pt idx="10">
                  <c:v>42825</c:v>
                </c:pt>
                <c:pt idx="11">
                  <c:v>43190</c:v>
                </c:pt>
                <c:pt idx="12">
                  <c:v>43555</c:v>
                </c:pt>
                <c:pt idx="13">
                  <c:v>43921</c:v>
                </c:pt>
              </c:numCache>
            </c:numRef>
          </c:cat>
          <c:val>
            <c:numRef>
              <c:f>'Dabur Past 94'!$C$72:$C$85</c:f>
              <c:numCache>
                <c:formatCode>0%</c:formatCode>
                <c:ptCount val="14"/>
                <c:pt idx="0">
                  <c:v>5.551065844525737E-2</c:v>
                </c:pt>
                <c:pt idx="1">
                  <c:v>7.0909090909090908E-2</c:v>
                </c:pt>
                <c:pt idx="2">
                  <c:v>0.13557692307692307</c:v>
                </c:pt>
                <c:pt idx="3">
                  <c:v>0.13898163606010017</c:v>
                </c:pt>
                <c:pt idx="4">
                  <c:v>0.13796753705010587</c:v>
                </c:pt>
                <c:pt idx="5">
                  <c:v>0.14661984196663741</c:v>
                </c:pt>
                <c:pt idx="6">
                  <c:v>0.13861144945188794</c:v>
                </c:pt>
                <c:pt idx="7">
                  <c:v>0.12158341187558906</c:v>
                </c:pt>
                <c:pt idx="8">
                  <c:v>0.123682930782947</c:v>
                </c:pt>
                <c:pt idx="9">
                  <c:v>0.13151959402311814</c:v>
                </c:pt>
                <c:pt idx="10">
                  <c:v>0.16582262043890403</c:v>
                </c:pt>
                <c:pt idx="11">
                  <c:v>0.17475477542591636</c:v>
                </c:pt>
                <c:pt idx="12">
                  <c:v>0.16899097621000819</c:v>
                </c:pt>
                <c:pt idx="13">
                  <c:v>0.166015625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70328"/>
        <c:axId val="425470720"/>
      </c:lineChart>
      <c:catAx>
        <c:axId val="425470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70720"/>
        <c:crosses val="autoZero"/>
        <c:auto val="0"/>
        <c:lblAlgn val="ctr"/>
        <c:lblOffset val="100"/>
        <c:noMultiLvlLbl val="0"/>
      </c:catAx>
      <c:valAx>
        <c:axId val="42547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70328"/>
        <c:crosses val="autoZero"/>
        <c:crossBetween val="between"/>
      </c:valAx>
      <c:valAx>
        <c:axId val="4248258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26280"/>
        <c:crosses val="max"/>
        <c:crossBetween val="between"/>
      </c:valAx>
      <c:dateAx>
        <c:axId val="4248262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24825888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751844414863615"/>
          <c:y val="0.19480351414406533"/>
          <c:w val="0.88334092908873496"/>
          <c:h val="0.55486439195100612"/>
        </c:manualLayout>
      </c:layout>
      <c:lineChart>
        <c:grouping val="standard"/>
        <c:varyColors val="0"/>
        <c:ser>
          <c:idx val="0"/>
          <c:order val="0"/>
          <c:tx>
            <c:strRef>
              <c:f>'BSE Sensex Daily'!$B$1</c:f>
              <c:strCache>
                <c:ptCount val="1"/>
                <c:pt idx="0">
                  <c:v>Close</c:v>
                </c:pt>
              </c:strCache>
            </c:strRef>
          </c:tx>
          <c:marker>
            <c:symbol val="none"/>
          </c:marker>
          <c:cat>
            <c:numRef>
              <c:f>'BSE Sensex Daily'!$A$2310:$A$9449</c:f>
              <c:numCache>
                <c:formatCode>d\-mmm\-yy</c:formatCode>
                <c:ptCount val="7140"/>
                <c:pt idx="0">
                  <c:v>33119</c:v>
                </c:pt>
                <c:pt idx="1">
                  <c:v>33120</c:v>
                </c:pt>
                <c:pt idx="2">
                  <c:v>33121</c:v>
                </c:pt>
                <c:pt idx="3">
                  <c:v>33122</c:v>
                </c:pt>
                <c:pt idx="4">
                  <c:v>33123</c:v>
                </c:pt>
                <c:pt idx="5">
                  <c:v>33126</c:v>
                </c:pt>
                <c:pt idx="6">
                  <c:v>33127</c:v>
                </c:pt>
                <c:pt idx="7">
                  <c:v>33128</c:v>
                </c:pt>
                <c:pt idx="8">
                  <c:v>33130</c:v>
                </c:pt>
                <c:pt idx="9">
                  <c:v>33134</c:v>
                </c:pt>
                <c:pt idx="10">
                  <c:v>33135</c:v>
                </c:pt>
                <c:pt idx="11">
                  <c:v>33136</c:v>
                </c:pt>
                <c:pt idx="12">
                  <c:v>33137</c:v>
                </c:pt>
                <c:pt idx="13">
                  <c:v>33141</c:v>
                </c:pt>
                <c:pt idx="14">
                  <c:v>33142</c:v>
                </c:pt>
                <c:pt idx="15">
                  <c:v>33143</c:v>
                </c:pt>
                <c:pt idx="16">
                  <c:v>33150</c:v>
                </c:pt>
                <c:pt idx="17">
                  <c:v>33155</c:v>
                </c:pt>
                <c:pt idx="18">
                  <c:v>33157</c:v>
                </c:pt>
                <c:pt idx="19">
                  <c:v>33158</c:v>
                </c:pt>
                <c:pt idx="20">
                  <c:v>33161</c:v>
                </c:pt>
                <c:pt idx="21">
                  <c:v>33164</c:v>
                </c:pt>
                <c:pt idx="22">
                  <c:v>33168</c:v>
                </c:pt>
                <c:pt idx="23">
                  <c:v>33171</c:v>
                </c:pt>
                <c:pt idx="24">
                  <c:v>33172</c:v>
                </c:pt>
                <c:pt idx="25">
                  <c:v>33177</c:v>
                </c:pt>
                <c:pt idx="26">
                  <c:v>33178</c:v>
                </c:pt>
                <c:pt idx="27">
                  <c:v>33182</c:v>
                </c:pt>
                <c:pt idx="28">
                  <c:v>33184</c:v>
                </c:pt>
                <c:pt idx="29">
                  <c:v>33185</c:v>
                </c:pt>
                <c:pt idx="30">
                  <c:v>33186</c:v>
                </c:pt>
                <c:pt idx="31">
                  <c:v>33189</c:v>
                </c:pt>
                <c:pt idx="32">
                  <c:v>33191</c:v>
                </c:pt>
                <c:pt idx="33">
                  <c:v>33193</c:v>
                </c:pt>
                <c:pt idx="34">
                  <c:v>33198</c:v>
                </c:pt>
                <c:pt idx="35">
                  <c:v>33199</c:v>
                </c:pt>
                <c:pt idx="36">
                  <c:v>33200</c:v>
                </c:pt>
                <c:pt idx="37">
                  <c:v>33203</c:v>
                </c:pt>
                <c:pt idx="38">
                  <c:v>33204</c:v>
                </c:pt>
                <c:pt idx="39">
                  <c:v>33206</c:v>
                </c:pt>
                <c:pt idx="40">
                  <c:v>33207</c:v>
                </c:pt>
                <c:pt idx="41">
                  <c:v>33210</c:v>
                </c:pt>
                <c:pt idx="42">
                  <c:v>33211</c:v>
                </c:pt>
                <c:pt idx="43">
                  <c:v>33212</c:v>
                </c:pt>
                <c:pt idx="44">
                  <c:v>33213</c:v>
                </c:pt>
                <c:pt idx="45">
                  <c:v>33217</c:v>
                </c:pt>
                <c:pt idx="46">
                  <c:v>33218</c:v>
                </c:pt>
                <c:pt idx="47">
                  <c:v>33219</c:v>
                </c:pt>
                <c:pt idx="48">
                  <c:v>33220</c:v>
                </c:pt>
                <c:pt idx="49">
                  <c:v>33221</c:v>
                </c:pt>
                <c:pt idx="50">
                  <c:v>33224</c:v>
                </c:pt>
                <c:pt idx="51">
                  <c:v>33225</c:v>
                </c:pt>
                <c:pt idx="52">
                  <c:v>33226</c:v>
                </c:pt>
                <c:pt idx="53">
                  <c:v>33228</c:v>
                </c:pt>
                <c:pt idx="54">
                  <c:v>33231</c:v>
                </c:pt>
                <c:pt idx="55">
                  <c:v>33240</c:v>
                </c:pt>
                <c:pt idx="56">
                  <c:v>33241</c:v>
                </c:pt>
                <c:pt idx="57">
                  <c:v>33245</c:v>
                </c:pt>
                <c:pt idx="58">
                  <c:v>33247</c:v>
                </c:pt>
                <c:pt idx="59">
                  <c:v>33249</c:v>
                </c:pt>
                <c:pt idx="60">
                  <c:v>33252</c:v>
                </c:pt>
                <c:pt idx="61">
                  <c:v>33261</c:v>
                </c:pt>
                <c:pt idx="62">
                  <c:v>33262</c:v>
                </c:pt>
                <c:pt idx="63">
                  <c:v>33263</c:v>
                </c:pt>
                <c:pt idx="64">
                  <c:v>33269</c:v>
                </c:pt>
                <c:pt idx="65">
                  <c:v>33270</c:v>
                </c:pt>
                <c:pt idx="66">
                  <c:v>33273</c:v>
                </c:pt>
                <c:pt idx="67">
                  <c:v>33274</c:v>
                </c:pt>
                <c:pt idx="68">
                  <c:v>33275</c:v>
                </c:pt>
                <c:pt idx="69">
                  <c:v>33276</c:v>
                </c:pt>
                <c:pt idx="70">
                  <c:v>33277</c:v>
                </c:pt>
                <c:pt idx="71">
                  <c:v>33280</c:v>
                </c:pt>
                <c:pt idx="72">
                  <c:v>33282</c:v>
                </c:pt>
                <c:pt idx="73">
                  <c:v>33283</c:v>
                </c:pt>
                <c:pt idx="74">
                  <c:v>33284</c:v>
                </c:pt>
                <c:pt idx="75">
                  <c:v>33288</c:v>
                </c:pt>
                <c:pt idx="76">
                  <c:v>33289</c:v>
                </c:pt>
                <c:pt idx="77">
                  <c:v>33290</c:v>
                </c:pt>
                <c:pt idx="78">
                  <c:v>33291</c:v>
                </c:pt>
                <c:pt idx="79">
                  <c:v>33294</c:v>
                </c:pt>
                <c:pt idx="80">
                  <c:v>33295</c:v>
                </c:pt>
                <c:pt idx="81">
                  <c:v>33296</c:v>
                </c:pt>
                <c:pt idx="82">
                  <c:v>33297</c:v>
                </c:pt>
                <c:pt idx="83">
                  <c:v>33301</c:v>
                </c:pt>
                <c:pt idx="84">
                  <c:v>33302</c:v>
                </c:pt>
                <c:pt idx="85">
                  <c:v>33304</c:v>
                </c:pt>
                <c:pt idx="86">
                  <c:v>33305</c:v>
                </c:pt>
                <c:pt idx="87">
                  <c:v>33308</c:v>
                </c:pt>
                <c:pt idx="88">
                  <c:v>33309</c:v>
                </c:pt>
                <c:pt idx="89">
                  <c:v>33310</c:v>
                </c:pt>
                <c:pt idx="90">
                  <c:v>33311</c:v>
                </c:pt>
                <c:pt idx="91">
                  <c:v>33312</c:v>
                </c:pt>
                <c:pt idx="92">
                  <c:v>33315</c:v>
                </c:pt>
                <c:pt idx="93">
                  <c:v>33317</c:v>
                </c:pt>
                <c:pt idx="94">
                  <c:v>33318</c:v>
                </c:pt>
                <c:pt idx="95">
                  <c:v>33319</c:v>
                </c:pt>
                <c:pt idx="96">
                  <c:v>33322</c:v>
                </c:pt>
                <c:pt idx="97">
                  <c:v>33323</c:v>
                </c:pt>
                <c:pt idx="98">
                  <c:v>33324</c:v>
                </c:pt>
                <c:pt idx="99">
                  <c:v>33329</c:v>
                </c:pt>
                <c:pt idx="100">
                  <c:v>33330</c:v>
                </c:pt>
                <c:pt idx="101">
                  <c:v>33331</c:v>
                </c:pt>
                <c:pt idx="102">
                  <c:v>33332</c:v>
                </c:pt>
                <c:pt idx="103">
                  <c:v>33333</c:v>
                </c:pt>
                <c:pt idx="104">
                  <c:v>33336</c:v>
                </c:pt>
                <c:pt idx="105">
                  <c:v>33337</c:v>
                </c:pt>
                <c:pt idx="106">
                  <c:v>33339</c:v>
                </c:pt>
                <c:pt idx="107">
                  <c:v>33340</c:v>
                </c:pt>
                <c:pt idx="108">
                  <c:v>33343</c:v>
                </c:pt>
                <c:pt idx="109">
                  <c:v>33344</c:v>
                </c:pt>
                <c:pt idx="110">
                  <c:v>33346</c:v>
                </c:pt>
                <c:pt idx="111">
                  <c:v>33347</c:v>
                </c:pt>
                <c:pt idx="112">
                  <c:v>33350</c:v>
                </c:pt>
                <c:pt idx="113">
                  <c:v>33351</c:v>
                </c:pt>
                <c:pt idx="114">
                  <c:v>33352</c:v>
                </c:pt>
                <c:pt idx="115">
                  <c:v>33353</c:v>
                </c:pt>
                <c:pt idx="116">
                  <c:v>33354</c:v>
                </c:pt>
                <c:pt idx="117">
                  <c:v>33357</c:v>
                </c:pt>
                <c:pt idx="118">
                  <c:v>33358</c:v>
                </c:pt>
                <c:pt idx="119">
                  <c:v>33361</c:v>
                </c:pt>
                <c:pt idx="120">
                  <c:v>33364</c:v>
                </c:pt>
                <c:pt idx="121">
                  <c:v>33365</c:v>
                </c:pt>
                <c:pt idx="122">
                  <c:v>33366</c:v>
                </c:pt>
                <c:pt idx="123">
                  <c:v>33367</c:v>
                </c:pt>
                <c:pt idx="124">
                  <c:v>33368</c:v>
                </c:pt>
                <c:pt idx="125">
                  <c:v>33371</c:v>
                </c:pt>
                <c:pt idx="126">
                  <c:v>33372</c:v>
                </c:pt>
                <c:pt idx="127">
                  <c:v>33374</c:v>
                </c:pt>
                <c:pt idx="128">
                  <c:v>33375</c:v>
                </c:pt>
                <c:pt idx="129">
                  <c:v>33378</c:v>
                </c:pt>
                <c:pt idx="130">
                  <c:v>33379</c:v>
                </c:pt>
                <c:pt idx="131">
                  <c:v>33381</c:v>
                </c:pt>
                <c:pt idx="132">
                  <c:v>33385</c:v>
                </c:pt>
                <c:pt idx="133">
                  <c:v>33387</c:v>
                </c:pt>
                <c:pt idx="134">
                  <c:v>33388</c:v>
                </c:pt>
                <c:pt idx="135">
                  <c:v>33389</c:v>
                </c:pt>
                <c:pt idx="136">
                  <c:v>33392</c:v>
                </c:pt>
                <c:pt idx="137">
                  <c:v>33393</c:v>
                </c:pt>
                <c:pt idx="138">
                  <c:v>33394</c:v>
                </c:pt>
                <c:pt idx="139">
                  <c:v>33395</c:v>
                </c:pt>
                <c:pt idx="140">
                  <c:v>33396</c:v>
                </c:pt>
                <c:pt idx="141">
                  <c:v>33400</c:v>
                </c:pt>
                <c:pt idx="142">
                  <c:v>33401</c:v>
                </c:pt>
                <c:pt idx="143">
                  <c:v>33402</c:v>
                </c:pt>
                <c:pt idx="144">
                  <c:v>33403</c:v>
                </c:pt>
                <c:pt idx="145">
                  <c:v>33406</c:v>
                </c:pt>
                <c:pt idx="146">
                  <c:v>33407</c:v>
                </c:pt>
                <c:pt idx="147">
                  <c:v>33408</c:v>
                </c:pt>
                <c:pt idx="148">
                  <c:v>33409</c:v>
                </c:pt>
                <c:pt idx="149">
                  <c:v>33410</c:v>
                </c:pt>
                <c:pt idx="150">
                  <c:v>33413</c:v>
                </c:pt>
                <c:pt idx="151">
                  <c:v>33414</c:v>
                </c:pt>
                <c:pt idx="152">
                  <c:v>33415</c:v>
                </c:pt>
                <c:pt idx="153">
                  <c:v>33416</c:v>
                </c:pt>
                <c:pt idx="154">
                  <c:v>33417</c:v>
                </c:pt>
                <c:pt idx="155">
                  <c:v>33420</c:v>
                </c:pt>
                <c:pt idx="156">
                  <c:v>33421</c:v>
                </c:pt>
                <c:pt idx="157">
                  <c:v>33422</c:v>
                </c:pt>
                <c:pt idx="158">
                  <c:v>33423</c:v>
                </c:pt>
                <c:pt idx="159">
                  <c:v>33424</c:v>
                </c:pt>
                <c:pt idx="160">
                  <c:v>33427</c:v>
                </c:pt>
                <c:pt idx="161">
                  <c:v>33428</c:v>
                </c:pt>
                <c:pt idx="162">
                  <c:v>33429</c:v>
                </c:pt>
                <c:pt idx="163">
                  <c:v>33430</c:v>
                </c:pt>
                <c:pt idx="164">
                  <c:v>33431</c:v>
                </c:pt>
                <c:pt idx="165">
                  <c:v>33434</c:v>
                </c:pt>
                <c:pt idx="166">
                  <c:v>33435</c:v>
                </c:pt>
                <c:pt idx="167">
                  <c:v>33436</c:v>
                </c:pt>
                <c:pt idx="168">
                  <c:v>33438</c:v>
                </c:pt>
                <c:pt idx="169">
                  <c:v>33441</c:v>
                </c:pt>
                <c:pt idx="170">
                  <c:v>33443</c:v>
                </c:pt>
                <c:pt idx="171">
                  <c:v>33444</c:v>
                </c:pt>
                <c:pt idx="172">
                  <c:v>33445</c:v>
                </c:pt>
                <c:pt idx="173">
                  <c:v>33448</c:v>
                </c:pt>
                <c:pt idx="174">
                  <c:v>33449</c:v>
                </c:pt>
                <c:pt idx="175">
                  <c:v>33450</c:v>
                </c:pt>
                <c:pt idx="176">
                  <c:v>33451</c:v>
                </c:pt>
                <c:pt idx="177">
                  <c:v>33452</c:v>
                </c:pt>
                <c:pt idx="178">
                  <c:v>33455</c:v>
                </c:pt>
                <c:pt idx="179">
                  <c:v>33457</c:v>
                </c:pt>
                <c:pt idx="180">
                  <c:v>33458</c:v>
                </c:pt>
                <c:pt idx="181">
                  <c:v>33459</c:v>
                </c:pt>
                <c:pt idx="182">
                  <c:v>33462</c:v>
                </c:pt>
                <c:pt idx="183">
                  <c:v>33463</c:v>
                </c:pt>
                <c:pt idx="184">
                  <c:v>33464</c:v>
                </c:pt>
                <c:pt idx="185">
                  <c:v>33466</c:v>
                </c:pt>
                <c:pt idx="186">
                  <c:v>33469</c:v>
                </c:pt>
                <c:pt idx="187">
                  <c:v>33470</c:v>
                </c:pt>
                <c:pt idx="188">
                  <c:v>33471</c:v>
                </c:pt>
                <c:pt idx="189">
                  <c:v>33472</c:v>
                </c:pt>
                <c:pt idx="190">
                  <c:v>33473</c:v>
                </c:pt>
                <c:pt idx="191">
                  <c:v>33476</c:v>
                </c:pt>
                <c:pt idx="192">
                  <c:v>33477</c:v>
                </c:pt>
                <c:pt idx="193">
                  <c:v>33478</c:v>
                </c:pt>
                <c:pt idx="194">
                  <c:v>33480</c:v>
                </c:pt>
                <c:pt idx="195">
                  <c:v>33484</c:v>
                </c:pt>
                <c:pt idx="196">
                  <c:v>33485</c:v>
                </c:pt>
                <c:pt idx="197">
                  <c:v>33486</c:v>
                </c:pt>
                <c:pt idx="198">
                  <c:v>33487</c:v>
                </c:pt>
                <c:pt idx="199">
                  <c:v>33491</c:v>
                </c:pt>
                <c:pt idx="200">
                  <c:v>33494</c:v>
                </c:pt>
                <c:pt idx="201">
                  <c:v>33497</c:v>
                </c:pt>
                <c:pt idx="202">
                  <c:v>33498</c:v>
                </c:pt>
                <c:pt idx="203">
                  <c:v>33499</c:v>
                </c:pt>
                <c:pt idx="204">
                  <c:v>33501</c:v>
                </c:pt>
                <c:pt idx="205">
                  <c:v>33505</c:v>
                </c:pt>
                <c:pt idx="206">
                  <c:v>33506</c:v>
                </c:pt>
                <c:pt idx="207">
                  <c:v>33507</c:v>
                </c:pt>
                <c:pt idx="208">
                  <c:v>33508</c:v>
                </c:pt>
                <c:pt idx="209">
                  <c:v>33511</c:v>
                </c:pt>
                <c:pt idx="210">
                  <c:v>33512</c:v>
                </c:pt>
                <c:pt idx="211">
                  <c:v>33514</c:v>
                </c:pt>
                <c:pt idx="212">
                  <c:v>33515</c:v>
                </c:pt>
                <c:pt idx="213">
                  <c:v>33518</c:v>
                </c:pt>
                <c:pt idx="214">
                  <c:v>33520</c:v>
                </c:pt>
                <c:pt idx="215">
                  <c:v>33521</c:v>
                </c:pt>
                <c:pt idx="216">
                  <c:v>33522</c:v>
                </c:pt>
                <c:pt idx="217">
                  <c:v>33525</c:v>
                </c:pt>
                <c:pt idx="218">
                  <c:v>33526</c:v>
                </c:pt>
                <c:pt idx="219">
                  <c:v>33527</c:v>
                </c:pt>
                <c:pt idx="220">
                  <c:v>33529</c:v>
                </c:pt>
                <c:pt idx="221">
                  <c:v>33532</c:v>
                </c:pt>
                <c:pt idx="222">
                  <c:v>33533</c:v>
                </c:pt>
                <c:pt idx="223">
                  <c:v>33534</c:v>
                </c:pt>
                <c:pt idx="224">
                  <c:v>33535</c:v>
                </c:pt>
                <c:pt idx="225">
                  <c:v>33537</c:v>
                </c:pt>
                <c:pt idx="226">
                  <c:v>33540</c:v>
                </c:pt>
                <c:pt idx="227">
                  <c:v>33541</c:v>
                </c:pt>
                <c:pt idx="228">
                  <c:v>33542</c:v>
                </c:pt>
                <c:pt idx="229">
                  <c:v>33543</c:v>
                </c:pt>
                <c:pt idx="230">
                  <c:v>33547</c:v>
                </c:pt>
                <c:pt idx="231">
                  <c:v>33550</c:v>
                </c:pt>
                <c:pt idx="232">
                  <c:v>33553</c:v>
                </c:pt>
                <c:pt idx="233">
                  <c:v>33554</c:v>
                </c:pt>
                <c:pt idx="234">
                  <c:v>33555</c:v>
                </c:pt>
                <c:pt idx="235">
                  <c:v>33556</c:v>
                </c:pt>
                <c:pt idx="236">
                  <c:v>33557</c:v>
                </c:pt>
                <c:pt idx="237">
                  <c:v>33560</c:v>
                </c:pt>
                <c:pt idx="238">
                  <c:v>33561</c:v>
                </c:pt>
                <c:pt idx="239">
                  <c:v>33562</c:v>
                </c:pt>
                <c:pt idx="240">
                  <c:v>33564</c:v>
                </c:pt>
                <c:pt idx="241">
                  <c:v>33568</c:v>
                </c:pt>
                <c:pt idx="242">
                  <c:v>33569</c:v>
                </c:pt>
                <c:pt idx="243">
                  <c:v>33570</c:v>
                </c:pt>
                <c:pt idx="244">
                  <c:v>33571</c:v>
                </c:pt>
                <c:pt idx="245">
                  <c:v>33574</c:v>
                </c:pt>
                <c:pt idx="246">
                  <c:v>33575</c:v>
                </c:pt>
                <c:pt idx="247">
                  <c:v>33576</c:v>
                </c:pt>
                <c:pt idx="248">
                  <c:v>33577</c:v>
                </c:pt>
                <c:pt idx="249">
                  <c:v>33578</c:v>
                </c:pt>
                <c:pt idx="250">
                  <c:v>33581</c:v>
                </c:pt>
                <c:pt idx="251">
                  <c:v>33582</c:v>
                </c:pt>
                <c:pt idx="252">
                  <c:v>33583</c:v>
                </c:pt>
                <c:pt idx="253">
                  <c:v>33584</c:v>
                </c:pt>
                <c:pt idx="254">
                  <c:v>33588</c:v>
                </c:pt>
                <c:pt idx="255">
                  <c:v>33589</c:v>
                </c:pt>
                <c:pt idx="256">
                  <c:v>33590</c:v>
                </c:pt>
                <c:pt idx="257">
                  <c:v>33591</c:v>
                </c:pt>
                <c:pt idx="258">
                  <c:v>33592</c:v>
                </c:pt>
                <c:pt idx="259">
                  <c:v>33595</c:v>
                </c:pt>
                <c:pt idx="260">
                  <c:v>33596</c:v>
                </c:pt>
                <c:pt idx="261">
                  <c:v>33604</c:v>
                </c:pt>
                <c:pt idx="262">
                  <c:v>33605</c:v>
                </c:pt>
                <c:pt idx="263">
                  <c:v>33606</c:v>
                </c:pt>
                <c:pt idx="264">
                  <c:v>33609</c:v>
                </c:pt>
                <c:pt idx="265">
                  <c:v>33610</c:v>
                </c:pt>
                <c:pt idx="266">
                  <c:v>33611</c:v>
                </c:pt>
                <c:pt idx="267">
                  <c:v>33612</c:v>
                </c:pt>
                <c:pt idx="268">
                  <c:v>33616</c:v>
                </c:pt>
                <c:pt idx="269">
                  <c:v>33617</c:v>
                </c:pt>
                <c:pt idx="270">
                  <c:v>33618</c:v>
                </c:pt>
                <c:pt idx="271">
                  <c:v>33619</c:v>
                </c:pt>
                <c:pt idx="272">
                  <c:v>33620</c:v>
                </c:pt>
                <c:pt idx="273">
                  <c:v>33623</c:v>
                </c:pt>
                <c:pt idx="274">
                  <c:v>33624</c:v>
                </c:pt>
                <c:pt idx="275">
                  <c:v>33625</c:v>
                </c:pt>
                <c:pt idx="276">
                  <c:v>33626</c:v>
                </c:pt>
                <c:pt idx="277">
                  <c:v>33627</c:v>
                </c:pt>
                <c:pt idx="278">
                  <c:v>33630</c:v>
                </c:pt>
                <c:pt idx="279">
                  <c:v>33632</c:v>
                </c:pt>
                <c:pt idx="280">
                  <c:v>33633</c:v>
                </c:pt>
                <c:pt idx="281">
                  <c:v>33634</c:v>
                </c:pt>
                <c:pt idx="282">
                  <c:v>33637</c:v>
                </c:pt>
                <c:pt idx="283">
                  <c:v>33638</c:v>
                </c:pt>
                <c:pt idx="284">
                  <c:v>33639</c:v>
                </c:pt>
                <c:pt idx="285">
                  <c:v>33640</c:v>
                </c:pt>
                <c:pt idx="286">
                  <c:v>33641</c:v>
                </c:pt>
                <c:pt idx="287">
                  <c:v>33644</c:v>
                </c:pt>
                <c:pt idx="288">
                  <c:v>33646</c:v>
                </c:pt>
                <c:pt idx="289">
                  <c:v>33647</c:v>
                </c:pt>
                <c:pt idx="290">
                  <c:v>33651</c:v>
                </c:pt>
                <c:pt idx="291">
                  <c:v>33652</c:v>
                </c:pt>
                <c:pt idx="292">
                  <c:v>33653</c:v>
                </c:pt>
                <c:pt idx="293">
                  <c:v>33654</c:v>
                </c:pt>
                <c:pt idx="294">
                  <c:v>33655</c:v>
                </c:pt>
                <c:pt idx="295">
                  <c:v>33658</c:v>
                </c:pt>
                <c:pt idx="296">
                  <c:v>33660</c:v>
                </c:pt>
                <c:pt idx="297">
                  <c:v>33661</c:v>
                </c:pt>
                <c:pt idx="298">
                  <c:v>33662</c:v>
                </c:pt>
                <c:pt idx="299">
                  <c:v>33663</c:v>
                </c:pt>
                <c:pt idx="300">
                  <c:v>33665</c:v>
                </c:pt>
                <c:pt idx="301">
                  <c:v>33666</c:v>
                </c:pt>
                <c:pt idx="302">
                  <c:v>33672</c:v>
                </c:pt>
                <c:pt idx="303">
                  <c:v>33673</c:v>
                </c:pt>
                <c:pt idx="304">
                  <c:v>33674</c:v>
                </c:pt>
                <c:pt idx="305">
                  <c:v>33675</c:v>
                </c:pt>
                <c:pt idx="306">
                  <c:v>33676</c:v>
                </c:pt>
                <c:pt idx="307">
                  <c:v>33679</c:v>
                </c:pt>
                <c:pt idx="308">
                  <c:v>33680</c:v>
                </c:pt>
                <c:pt idx="309">
                  <c:v>33681</c:v>
                </c:pt>
                <c:pt idx="310">
                  <c:v>33683</c:v>
                </c:pt>
                <c:pt idx="311">
                  <c:v>33687</c:v>
                </c:pt>
                <c:pt idx="312">
                  <c:v>33688</c:v>
                </c:pt>
                <c:pt idx="313">
                  <c:v>33690</c:v>
                </c:pt>
                <c:pt idx="314">
                  <c:v>33693</c:v>
                </c:pt>
                <c:pt idx="315">
                  <c:v>33694</c:v>
                </c:pt>
                <c:pt idx="316">
                  <c:v>33696</c:v>
                </c:pt>
                <c:pt idx="317">
                  <c:v>33697</c:v>
                </c:pt>
                <c:pt idx="318">
                  <c:v>33700</c:v>
                </c:pt>
                <c:pt idx="319">
                  <c:v>33701</c:v>
                </c:pt>
                <c:pt idx="320">
                  <c:v>33702</c:v>
                </c:pt>
                <c:pt idx="321">
                  <c:v>33704</c:v>
                </c:pt>
                <c:pt idx="322">
                  <c:v>33707</c:v>
                </c:pt>
                <c:pt idx="323">
                  <c:v>33716</c:v>
                </c:pt>
                <c:pt idx="324">
                  <c:v>33722</c:v>
                </c:pt>
                <c:pt idx="325">
                  <c:v>33723</c:v>
                </c:pt>
                <c:pt idx="326">
                  <c:v>33724</c:v>
                </c:pt>
                <c:pt idx="327">
                  <c:v>33730</c:v>
                </c:pt>
                <c:pt idx="328">
                  <c:v>33731</c:v>
                </c:pt>
                <c:pt idx="329">
                  <c:v>33735</c:v>
                </c:pt>
                <c:pt idx="330">
                  <c:v>33736</c:v>
                </c:pt>
                <c:pt idx="331">
                  <c:v>33737</c:v>
                </c:pt>
                <c:pt idx="332">
                  <c:v>33738</c:v>
                </c:pt>
                <c:pt idx="333">
                  <c:v>33742</c:v>
                </c:pt>
                <c:pt idx="334">
                  <c:v>33743</c:v>
                </c:pt>
                <c:pt idx="335">
                  <c:v>33744</c:v>
                </c:pt>
                <c:pt idx="336">
                  <c:v>33746</c:v>
                </c:pt>
                <c:pt idx="337">
                  <c:v>33749</c:v>
                </c:pt>
                <c:pt idx="338">
                  <c:v>33750</c:v>
                </c:pt>
                <c:pt idx="339">
                  <c:v>33751</c:v>
                </c:pt>
                <c:pt idx="340">
                  <c:v>33752</c:v>
                </c:pt>
                <c:pt idx="341">
                  <c:v>33753</c:v>
                </c:pt>
                <c:pt idx="342">
                  <c:v>33756</c:v>
                </c:pt>
                <c:pt idx="343">
                  <c:v>33757</c:v>
                </c:pt>
                <c:pt idx="344">
                  <c:v>33758</c:v>
                </c:pt>
                <c:pt idx="345">
                  <c:v>33759</c:v>
                </c:pt>
                <c:pt idx="346">
                  <c:v>33760</c:v>
                </c:pt>
                <c:pt idx="347">
                  <c:v>33763</c:v>
                </c:pt>
                <c:pt idx="348">
                  <c:v>33764</c:v>
                </c:pt>
                <c:pt idx="349">
                  <c:v>33765</c:v>
                </c:pt>
                <c:pt idx="350">
                  <c:v>33780</c:v>
                </c:pt>
                <c:pt idx="351">
                  <c:v>33781</c:v>
                </c:pt>
                <c:pt idx="352">
                  <c:v>33800</c:v>
                </c:pt>
                <c:pt idx="353">
                  <c:v>33801</c:v>
                </c:pt>
                <c:pt idx="354">
                  <c:v>33802</c:v>
                </c:pt>
                <c:pt idx="355">
                  <c:v>33805</c:v>
                </c:pt>
                <c:pt idx="356">
                  <c:v>33806</c:v>
                </c:pt>
                <c:pt idx="357">
                  <c:v>33807</c:v>
                </c:pt>
                <c:pt idx="358">
                  <c:v>33808</c:v>
                </c:pt>
                <c:pt idx="359">
                  <c:v>33812</c:v>
                </c:pt>
                <c:pt idx="360">
                  <c:v>33813</c:v>
                </c:pt>
                <c:pt idx="361">
                  <c:v>33814</c:v>
                </c:pt>
                <c:pt idx="362">
                  <c:v>33815</c:v>
                </c:pt>
                <c:pt idx="363">
                  <c:v>33816</c:v>
                </c:pt>
                <c:pt idx="364">
                  <c:v>33819</c:v>
                </c:pt>
                <c:pt idx="365">
                  <c:v>33820</c:v>
                </c:pt>
                <c:pt idx="366">
                  <c:v>33821</c:v>
                </c:pt>
                <c:pt idx="367">
                  <c:v>33822</c:v>
                </c:pt>
                <c:pt idx="368">
                  <c:v>33823</c:v>
                </c:pt>
                <c:pt idx="369">
                  <c:v>33826</c:v>
                </c:pt>
                <c:pt idx="370">
                  <c:v>33827</c:v>
                </c:pt>
                <c:pt idx="371">
                  <c:v>33828</c:v>
                </c:pt>
                <c:pt idx="372">
                  <c:v>33830</c:v>
                </c:pt>
                <c:pt idx="373">
                  <c:v>33833</c:v>
                </c:pt>
                <c:pt idx="374">
                  <c:v>33834</c:v>
                </c:pt>
                <c:pt idx="375">
                  <c:v>33835</c:v>
                </c:pt>
                <c:pt idx="376">
                  <c:v>33836</c:v>
                </c:pt>
                <c:pt idx="377">
                  <c:v>33837</c:v>
                </c:pt>
                <c:pt idx="378">
                  <c:v>33840</c:v>
                </c:pt>
                <c:pt idx="379">
                  <c:v>33841</c:v>
                </c:pt>
                <c:pt idx="380">
                  <c:v>33842</c:v>
                </c:pt>
                <c:pt idx="381">
                  <c:v>33843</c:v>
                </c:pt>
                <c:pt idx="382">
                  <c:v>33844</c:v>
                </c:pt>
                <c:pt idx="383">
                  <c:v>33848</c:v>
                </c:pt>
                <c:pt idx="384">
                  <c:v>33849</c:v>
                </c:pt>
                <c:pt idx="385">
                  <c:v>33850</c:v>
                </c:pt>
                <c:pt idx="386">
                  <c:v>33851</c:v>
                </c:pt>
                <c:pt idx="387">
                  <c:v>33854</c:v>
                </c:pt>
                <c:pt idx="388">
                  <c:v>33855</c:v>
                </c:pt>
                <c:pt idx="389">
                  <c:v>33856</c:v>
                </c:pt>
                <c:pt idx="390">
                  <c:v>33858</c:v>
                </c:pt>
                <c:pt idx="391">
                  <c:v>33861</c:v>
                </c:pt>
                <c:pt idx="392">
                  <c:v>33862</c:v>
                </c:pt>
                <c:pt idx="393">
                  <c:v>33863</c:v>
                </c:pt>
                <c:pt idx="394">
                  <c:v>33864</c:v>
                </c:pt>
                <c:pt idx="395">
                  <c:v>33865</c:v>
                </c:pt>
                <c:pt idx="396">
                  <c:v>33868</c:v>
                </c:pt>
                <c:pt idx="397">
                  <c:v>33869</c:v>
                </c:pt>
                <c:pt idx="398">
                  <c:v>33871</c:v>
                </c:pt>
                <c:pt idx="399">
                  <c:v>33872</c:v>
                </c:pt>
                <c:pt idx="400">
                  <c:v>33875</c:v>
                </c:pt>
                <c:pt idx="401">
                  <c:v>33876</c:v>
                </c:pt>
                <c:pt idx="402">
                  <c:v>33877</c:v>
                </c:pt>
                <c:pt idx="403">
                  <c:v>33878</c:v>
                </c:pt>
                <c:pt idx="404">
                  <c:v>33883</c:v>
                </c:pt>
                <c:pt idx="405">
                  <c:v>33885</c:v>
                </c:pt>
                <c:pt idx="406">
                  <c:v>33886</c:v>
                </c:pt>
                <c:pt idx="407">
                  <c:v>33889</c:v>
                </c:pt>
                <c:pt idx="408">
                  <c:v>33890</c:v>
                </c:pt>
                <c:pt idx="409">
                  <c:v>33891</c:v>
                </c:pt>
                <c:pt idx="410">
                  <c:v>33892</c:v>
                </c:pt>
                <c:pt idx="411">
                  <c:v>33897</c:v>
                </c:pt>
                <c:pt idx="412">
                  <c:v>33898</c:v>
                </c:pt>
                <c:pt idx="413">
                  <c:v>33899</c:v>
                </c:pt>
                <c:pt idx="414">
                  <c:v>33902</c:v>
                </c:pt>
                <c:pt idx="415">
                  <c:v>33905</c:v>
                </c:pt>
                <c:pt idx="416">
                  <c:v>33906</c:v>
                </c:pt>
                <c:pt idx="417">
                  <c:v>33907</c:v>
                </c:pt>
                <c:pt idx="418">
                  <c:v>33911</c:v>
                </c:pt>
                <c:pt idx="419">
                  <c:v>33912</c:v>
                </c:pt>
                <c:pt idx="420">
                  <c:v>33913</c:v>
                </c:pt>
                <c:pt idx="421">
                  <c:v>33914</c:v>
                </c:pt>
                <c:pt idx="422">
                  <c:v>33917</c:v>
                </c:pt>
                <c:pt idx="423">
                  <c:v>33919</c:v>
                </c:pt>
                <c:pt idx="424">
                  <c:v>33920</c:v>
                </c:pt>
                <c:pt idx="425">
                  <c:v>33921</c:v>
                </c:pt>
                <c:pt idx="426">
                  <c:v>33926</c:v>
                </c:pt>
                <c:pt idx="427">
                  <c:v>33927</c:v>
                </c:pt>
                <c:pt idx="428">
                  <c:v>33928</c:v>
                </c:pt>
                <c:pt idx="429">
                  <c:v>33931</c:v>
                </c:pt>
                <c:pt idx="430">
                  <c:v>33932</c:v>
                </c:pt>
                <c:pt idx="431">
                  <c:v>33933</c:v>
                </c:pt>
                <c:pt idx="432">
                  <c:v>33934</c:v>
                </c:pt>
                <c:pt idx="433">
                  <c:v>33935</c:v>
                </c:pt>
                <c:pt idx="434">
                  <c:v>33938</c:v>
                </c:pt>
                <c:pt idx="435">
                  <c:v>33939</c:v>
                </c:pt>
                <c:pt idx="436">
                  <c:v>33940</c:v>
                </c:pt>
                <c:pt idx="437">
                  <c:v>33941</c:v>
                </c:pt>
                <c:pt idx="438">
                  <c:v>33942</c:v>
                </c:pt>
                <c:pt idx="439">
                  <c:v>33948</c:v>
                </c:pt>
                <c:pt idx="440">
                  <c:v>33949</c:v>
                </c:pt>
                <c:pt idx="441">
                  <c:v>33952</c:v>
                </c:pt>
                <c:pt idx="442">
                  <c:v>33953</c:v>
                </c:pt>
                <c:pt idx="443">
                  <c:v>33954</c:v>
                </c:pt>
                <c:pt idx="444">
                  <c:v>33955</c:v>
                </c:pt>
                <c:pt idx="445">
                  <c:v>33956</c:v>
                </c:pt>
                <c:pt idx="446">
                  <c:v>33959</c:v>
                </c:pt>
                <c:pt idx="447">
                  <c:v>33960</c:v>
                </c:pt>
                <c:pt idx="448">
                  <c:v>33961</c:v>
                </c:pt>
                <c:pt idx="449">
                  <c:v>33962</c:v>
                </c:pt>
                <c:pt idx="450">
                  <c:v>33973</c:v>
                </c:pt>
                <c:pt idx="451">
                  <c:v>33974</c:v>
                </c:pt>
                <c:pt idx="452">
                  <c:v>33975</c:v>
                </c:pt>
                <c:pt idx="453">
                  <c:v>33976</c:v>
                </c:pt>
                <c:pt idx="454">
                  <c:v>33977</c:v>
                </c:pt>
                <c:pt idx="455">
                  <c:v>33983</c:v>
                </c:pt>
                <c:pt idx="456">
                  <c:v>33984</c:v>
                </c:pt>
                <c:pt idx="457">
                  <c:v>33987</c:v>
                </c:pt>
                <c:pt idx="458">
                  <c:v>33988</c:v>
                </c:pt>
                <c:pt idx="459">
                  <c:v>33989</c:v>
                </c:pt>
                <c:pt idx="460">
                  <c:v>33990</c:v>
                </c:pt>
                <c:pt idx="461">
                  <c:v>33991</c:v>
                </c:pt>
                <c:pt idx="462">
                  <c:v>33994</c:v>
                </c:pt>
                <c:pt idx="463">
                  <c:v>33996</c:v>
                </c:pt>
                <c:pt idx="464">
                  <c:v>33997</c:v>
                </c:pt>
                <c:pt idx="465">
                  <c:v>33998</c:v>
                </c:pt>
                <c:pt idx="466">
                  <c:v>34001</c:v>
                </c:pt>
                <c:pt idx="467">
                  <c:v>34002</c:v>
                </c:pt>
                <c:pt idx="468">
                  <c:v>34003</c:v>
                </c:pt>
                <c:pt idx="469">
                  <c:v>34004</c:v>
                </c:pt>
                <c:pt idx="470">
                  <c:v>34005</c:v>
                </c:pt>
                <c:pt idx="471">
                  <c:v>34008</c:v>
                </c:pt>
                <c:pt idx="472">
                  <c:v>34009</c:v>
                </c:pt>
                <c:pt idx="473">
                  <c:v>34010</c:v>
                </c:pt>
                <c:pt idx="474">
                  <c:v>34011</c:v>
                </c:pt>
                <c:pt idx="475">
                  <c:v>34012</c:v>
                </c:pt>
                <c:pt idx="476">
                  <c:v>34015</c:v>
                </c:pt>
                <c:pt idx="477">
                  <c:v>34016</c:v>
                </c:pt>
                <c:pt idx="478">
                  <c:v>34017</c:v>
                </c:pt>
                <c:pt idx="479">
                  <c:v>34018</c:v>
                </c:pt>
                <c:pt idx="480">
                  <c:v>34022</c:v>
                </c:pt>
                <c:pt idx="481">
                  <c:v>34023</c:v>
                </c:pt>
                <c:pt idx="482">
                  <c:v>34024</c:v>
                </c:pt>
                <c:pt idx="483">
                  <c:v>34025</c:v>
                </c:pt>
                <c:pt idx="484">
                  <c:v>34026</c:v>
                </c:pt>
                <c:pt idx="485">
                  <c:v>34027</c:v>
                </c:pt>
                <c:pt idx="486">
                  <c:v>34029</c:v>
                </c:pt>
                <c:pt idx="487">
                  <c:v>34030</c:v>
                </c:pt>
                <c:pt idx="488">
                  <c:v>34031</c:v>
                </c:pt>
                <c:pt idx="489">
                  <c:v>34032</c:v>
                </c:pt>
                <c:pt idx="490">
                  <c:v>34033</c:v>
                </c:pt>
                <c:pt idx="491">
                  <c:v>34037</c:v>
                </c:pt>
                <c:pt idx="492">
                  <c:v>34038</c:v>
                </c:pt>
                <c:pt idx="493">
                  <c:v>34039</c:v>
                </c:pt>
                <c:pt idx="494">
                  <c:v>34040</c:v>
                </c:pt>
                <c:pt idx="495">
                  <c:v>34043</c:v>
                </c:pt>
                <c:pt idx="496">
                  <c:v>34044</c:v>
                </c:pt>
                <c:pt idx="497">
                  <c:v>34045</c:v>
                </c:pt>
                <c:pt idx="498">
                  <c:v>34046</c:v>
                </c:pt>
                <c:pt idx="499">
                  <c:v>34047</c:v>
                </c:pt>
                <c:pt idx="500">
                  <c:v>34050</c:v>
                </c:pt>
                <c:pt idx="501">
                  <c:v>34051</c:v>
                </c:pt>
                <c:pt idx="502">
                  <c:v>34054</c:v>
                </c:pt>
                <c:pt idx="503">
                  <c:v>34057</c:v>
                </c:pt>
                <c:pt idx="504">
                  <c:v>34058</c:v>
                </c:pt>
                <c:pt idx="505">
                  <c:v>34059</c:v>
                </c:pt>
                <c:pt idx="506">
                  <c:v>34061</c:v>
                </c:pt>
                <c:pt idx="507">
                  <c:v>34066</c:v>
                </c:pt>
                <c:pt idx="508">
                  <c:v>34067</c:v>
                </c:pt>
                <c:pt idx="509">
                  <c:v>34071</c:v>
                </c:pt>
                <c:pt idx="510">
                  <c:v>34072</c:v>
                </c:pt>
                <c:pt idx="511">
                  <c:v>34074</c:v>
                </c:pt>
                <c:pt idx="512">
                  <c:v>34075</c:v>
                </c:pt>
                <c:pt idx="513">
                  <c:v>34078</c:v>
                </c:pt>
                <c:pt idx="514">
                  <c:v>34079</c:v>
                </c:pt>
                <c:pt idx="515">
                  <c:v>34080</c:v>
                </c:pt>
                <c:pt idx="516">
                  <c:v>34081</c:v>
                </c:pt>
                <c:pt idx="517">
                  <c:v>34082</c:v>
                </c:pt>
                <c:pt idx="518">
                  <c:v>34085</c:v>
                </c:pt>
                <c:pt idx="519">
                  <c:v>34086</c:v>
                </c:pt>
                <c:pt idx="520">
                  <c:v>34087</c:v>
                </c:pt>
                <c:pt idx="521">
                  <c:v>34088</c:v>
                </c:pt>
                <c:pt idx="522">
                  <c:v>34089</c:v>
                </c:pt>
                <c:pt idx="523">
                  <c:v>34092</c:v>
                </c:pt>
                <c:pt idx="524">
                  <c:v>34093</c:v>
                </c:pt>
                <c:pt idx="525">
                  <c:v>34094</c:v>
                </c:pt>
                <c:pt idx="526">
                  <c:v>34096</c:v>
                </c:pt>
                <c:pt idx="527">
                  <c:v>34099</c:v>
                </c:pt>
                <c:pt idx="528">
                  <c:v>34100</c:v>
                </c:pt>
                <c:pt idx="529">
                  <c:v>34101</c:v>
                </c:pt>
                <c:pt idx="530">
                  <c:v>34102</c:v>
                </c:pt>
                <c:pt idx="531">
                  <c:v>34103</c:v>
                </c:pt>
                <c:pt idx="532">
                  <c:v>34106</c:v>
                </c:pt>
                <c:pt idx="533">
                  <c:v>34107</c:v>
                </c:pt>
                <c:pt idx="534">
                  <c:v>34110</c:v>
                </c:pt>
                <c:pt idx="535">
                  <c:v>34113</c:v>
                </c:pt>
                <c:pt idx="536">
                  <c:v>34114</c:v>
                </c:pt>
                <c:pt idx="537">
                  <c:v>34115</c:v>
                </c:pt>
                <c:pt idx="538">
                  <c:v>34116</c:v>
                </c:pt>
                <c:pt idx="539">
                  <c:v>34117</c:v>
                </c:pt>
                <c:pt idx="540">
                  <c:v>34120</c:v>
                </c:pt>
                <c:pt idx="541">
                  <c:v>34122</c:v>
                </c:pt>
                <c:pt idx="542">
                  <c:v>34123</c:v>
                </c:pt>
                <c:pt idx="543">
                  <c:v>34124</c:v>
                </c:pt>
                <c:pt idx="544">
                  <c:v>34127</c:v>
                </c:pt>
                <c:pt idx="545">
                  <c:v>34128</c:v>
                </c:pt>
                <c:pt idx="546">
                  <c:v>34129</c:v>
                </c:pt>
                <c:pt idx="547">
                  <c:v>34130</c:v>
                </c:pt>
                <c:pt idx="548">
                  <c:v>34131</c:v>
                </c:pt>
                <c:pt idx="549">
                  <c:v>34134</c:v>
                </c:pt>
                <c:pt idx="550">
                  <c:v>34135</c:v>
                </c:pt>
                <c:pt idx="551">
                  <c:v>34136</c:v>
                </c:pt>
                <c:pt idx="552">
                  <c:v>34137</c:v>
                </c:pt>
                <c:pt idx="553">
                  <c:v>34138</c:v>
                </c:pt>
                <c:pt idx="554">
                  <c:v>34141</c:v>
                </c:pt>
                <c:pt idx="555">
                  <c:v>34142</c:v>
                </c:pt>
                <c:pt idx="556">
                  <c:v>34143</c:v>
                </c:pt>
                <c:pt idx="557">
                  <c:v>34144</c:v>
                </c:pt>
                <c:pt idx="558">
                  <c:v>34145</c:v>
                </c:pt>
                <c:pt idx="559">
                  <c:v>34148</c:v>
                </c:pt>
                <c:pt idx="560">
                  <c:v>34149</c:v>
                </c:pt>
                <c:pt idx="561">
                  <c:v>34150</c:v>
                </c:pt>
                <c:pt idx="562">
                  <c:v>34152</c:v>
                </c:pt>
                <c:pt idx="563">
                  <c:v>34155</c:v>
                </c:pt>
                <c:pt idx="564">
                  <c:v>34156</c:v>
                </c:pt>
                <c:pt idx="565">
                  <c:v>34157</c:v>
                </c:pt>
                <c:pt idx="566">
                  <c:v>34158</c:v>
                </c:pt>
                <c:pt idx="567">
                  <c:v>34159</c:v>
                </c:pt>
                <c:pt idx="568">
                  <c:v>34162</c:v>
                </c:pt>
                <c:pt idx="569">
                  <c:v>34163</c:v>
                </c:pt>
                <c:pt idx="570">
                  <c:v>34164</c:v>
                </c:pt>
                <c:pt idx="571">
                  <c:v>34165</c:v>
                </c:pt>
                <c:pt idx="572">
                  <c:v>34166</c:v>
                </c:pt>
                <c:pt idx="573">
                  <c:v>34169</c:v>
                </c:pt>
                <c:pt idx="574">
                  <c:v>34170</c:v>
                </c:pt>
                <c:pt idx="575">
                  <c:v>34171</c:v>
                </c:pt>
                <c:pt idx="576">
                  <c:v>34172</c:v>
                </c:pt>
                <c:pt idx="577">
                  <c:v>34176</c:v>
                </c:pt>
                <c:pt idx="578">
                  <c:v>34177</c:v>
                </c:pt>
                <c:pt idx="579">
                  <c:v>34178</c:v>
                </c:pt>
                <c:pt idx="580">
                  <c:v>34179</c:v>
                </c:pt>
                <c:pt idx="581">
                  <c:v>34180</c:v>
                </c:pt>
                <c:pt idx="582">
                  <c:v>34184</c:v>
                </c:pt>
                <c:pt idx="583">
                  <c:v>34185</c:v>
                </c:pt>
                <c:pt idx="584">
                  <c:v>34187</c:v>
                </c:pt>
                <c:pt idx="585">
                  <c:v>34191</c:v>
                </c:pt>
                <c:pt idx="586">
                  <c:v>34193</c:v>
                </c:pt>
                <c:pt idx="587">
                  <c:v>34194</c:v>
                </c:pt>
                <c:pt idx="588">
                  <c:v>34197</c:v>
                </c:pt>
                <c:pt idx="589">
                  <c:v>34198</c:v>
                </c:pt>
                <c:pt idx="590">
                  <c:v>34199</c:v>
                </c:pt>
                <c:pt idx="591">
                  <c:v>34200</c:v>
                </c:pt>
                <c:pt idx="592">
                  <c:v>34201</c:v>
                </c:pt>
                <c:pt idx="593">
                  <c:v>34205</c:v>
                </c:pt>
                <c:pt idx="594">
                  <c:v>34206</c:v>
                </c:pt>
                <c:pt idx="595">
                  <c:v>34207</c:v>
                </c:pt>
                <c:pt idx="596">
                  <c:v>34208</c:v>
                </c:pt>
                <c:pt idx="597">
                  <c:v>34211</c:v>
                </c:pt>
                <c:pt idx="598">
                  <c:v>34213</c:v>
                </c:pt>
                <c:pt idx="599">
                  <c:v>34214</c:v>
                </c:pt>
                <c:pt idx="600">
                  <c:v>34215</c:v>
                </c:pt>
                <c:pt idx="601">
                  <c:v>34218</c:v>
                </c:pt>
                <c:pt idx="602">
                  <c:v>34219</c:v>
                </c:pt>
                <c:pt idx="603">
                  <c:v>34220</c:v>
                </c:pt>
                <c:pt idx="604">
                  <c:v>34221</c:v>
                </c:pt>
                <c:pt idx="605">
                  <c:v>34222</c:v>
                </c:pt>
                <c:pt idx="606">
                  <c:v>34225</c:v>
                </c:pt>
                <c:pt idx="607">
                  <c:v>34226</c:v>
                </c:pt>
                <c:pt idx="608">
                  <c:v>34227</c:v>
                </c:pt>
                <c:pt idx="609">
                  <c:v>34228</c:v>
                </c:pt>
                <c:pt idx="610">
                  <c:v>34229</c:v>
                </c:pt>
                <c:pt idx="611">
                  <c:v>34232</c:v>
                </c:pt>
                <c:pt idx="612">
                  <c:v>34233</c:v>
                </c:pt>
                <c:pt idx="613">
                  <c:v>34234</c:v>
                </c:pt>
                <c:pt idx="614">
                  <c:v>34236</c:v>
                </c:pt>
                <c:pt idx="615">
                  <c:v>34239</c:v>
                </c:pt>
                <c:pt idx="616">
                  <c:v>34240</c:v>
                </c:pt>
                <c:pt idx="617">
                  <c:v>34241</c:v>
                </c:pt>
                <c:pt idx="618">
                  <c:v>34242</c:v>
                </c:pt>
                <c:pt idx="619">
                  <c:v>34243</c:v>
                </c:pt>
                <c:pt idx="620">
                  <c:v>34246</c:v>
                </c:pt>
                <c:pt idx="621">
                  <c:v>34247</c:v>
                </c:pt>
                <c:pt idx="622">
                  <c:v>34248</c:v>
                </c:pt>
                <c:pt idx="623">
                  <c:v>34249</c:v>
                </c:pt>
                <c:pt idx="624">
                  <c:v>34250</c:v>
                </c:pt>
                <c:pt idx="625">
                  <c:v>34253</c:v>
                </c:pt>
                <c:pt idx="626">
                  <c:v>34254</c:v>
                </c:pt>
                <c:pt idx="627">
                  <c:v>34261</c:v>
                </c:pt>
                <c:pt idx="628">
                  <c:v>34262</c:v>
                </c:pt>
                <c:pt idx="629">
                  <c:v>34263</c:v>
                </c:pt>
                <c:pt idx="630">
                  <c:v>34264</c:v>
                </c:pt>
                <c:pt idx="631">
                  <c:v>34267</c:v>
                </c:pt>
                <c:pt idx="632">
                  <c:v>34268</c:v>
                </c:pt>
                <c:pt idx="633">
                  <c:v>34269</c:v>
                </c:pt>
                <c:pt idx="634">
                  <c:v>34270</c:v>
                </c:pt>
                <c:pt idx="635">
                  <c:v>34271</c:v>
                </c:pt>
                <c:pt idx="636">
                  <c:v>34274</c:v>
                </c:pt>
                <c:pt idx="637">
                  <c:v>34275</c:v>
                </c:pt>
                <c:pt idx="638">
                  <c:v>34276</c:v>
                </c:pt>
                <c:pt idx="639">
                  <c:v>34277</c:v>
                </c:pt>
                <c:pt idx="640">
                  <c:v>34278</c:v>
                </c:pt>
                <c:pt idx="641">
                  <c:v>34281</c:v>
                </c:pt>
                <c:pt idx="642">
                  <c:v>34282</c:v>
                </c:pt>
                <c:pt idx="643">
                  <c:v>34283</c:v>
                </c:pt>
                <c:pt idx="644">
                  <c:v>34286</c:v>
                </c:pt>
                <c:pt idx="645">
                  <c:v>34289</c:v>
                </c:pt>
                <c:pt idx="646">
                  <c:v>34290</c:v>
                </c:pt>
                <c:pt idx="647">
                  <c:v>34291</c:v>
                </c:pt>
                <c:pt idx="648">
                  <c:v>34292</c:v>
                </c:pt>
                <c:pt idx="649">
                  <c:v>34295</c:v>
                </c:pt>
                <c:pt idx="650">
                  <c:v>34296</c:v>
                </c:pt>
                <c:pt idx="651">
                  <c:v>34297</c:v>
                </c:pt>
                <c:pt idx="652">
                  <c:v>34298</c:v>
                </c:pt>
                <c:pt idx="653">
                  <c:v>34299</c:v>
                </c:pt>
                <c:pt idx="654">
                  <c:v>34304</c:v>
                </c:pt>
                <c:pt idx="655">
                  <c:v>34305</c:v>
                </c:pt>
                <c:pt idx="656">
                  <c:v>34306</c:v>
                </c:pt>
                <c:pt idx="657">
                  <c:v>34309</c:v>
                </c:pt>
                <c:pt idx="658">
                  <c:v>34310</c:v>
                </c:pt>
                <c:pt idx="659">
                  <c:v>34311</c:v>
                </c:pt>
                <c:pt idx="660">
                  <c:v>34312</c:v>
                </c:pt>
                <c:pt idx="661">
                  <c:v>34313</c:v>
                </c:pt>
                <c:pt idx="662">
                  <c:v>34316</c:v>
                </c:pt>
                <c:pt idx="663">
                  <c:v>34327</c:v>
                </c:pt>
                <c:pt idx="664">
                  <c:v>34337</c:v>
                </c:pt>
                <c:pt idx="665">
                  <c:v>34338</c:v>
                </c:pt>
                <c:pt idx="666">
                  <c:v>34339</c:v>
                </c:pt>
                <c:pt idx="667">
                  <c:v>34340</c:v>
                </c:pt>
                <c:pt idx="668">
                  <c:v>34341</c:v>
                </c:pt>
                <c:pt idx="669">
                  <c:v>34344</c:v>
                </c:pt>
                <c:pt idx="670">
                  <c:v>34345</c:v>
                </c:pt>
                <c:pt idx="671">
                  <c:v>34346</c:v>
                </c:pt>
                <c:pt idx="672">
                  <c:v>34347</c:v>
                </c:pt>
                <c:pt idx="673">
                  <c:v>34348</c:v>
                </c:pt>
                <c:pt idx="674">
                  <c:v>34351</c:v>
                </c:pt>
                <c:pt idx="675">
                  <c:v>34352</c:v>
                </c:pt>
                <c:pt idx="676">
                  <c:v>34353</c:v>
                </c:pt>
                <c:pt idx="677">
                  <c:v>34354</c:v>
                </c:pt>
                <c:pt idx="678">
                  <c:v>34358</c:v>
                </c:pt>
                <c:pt idx="679">
                  <c:v>34359</c:v>
                </c:pt>
                <c:pt idx="680">
                  <c:v>34361</c:v>
                </c:pt>
                <c:pt idx="681">
                  <c:v>34362</c:v>
                </c:pt>
                <c:pt idx="682">
                  <c:v>34365</c:v>
                </c:pt>
                <c:pt idx="683">
                  <c:v>34366</c:v>
                </c:pt>
                <c:pt idx="684">
                  <c:v>34367</c:v>
                </c:pt>
                <c:pt idx="685">
                  <c:v>34368</c:v>
                </c:pt>
                <c:pt idx="686">
                  <c:v>34369</c:v>
                </c:pt>
                <c:pt idx="687">
                  <c:v>34372</c:v>
                </c:pt>
                <c:pt idx="688">
                  <c:v>34373</c:v>
                </c:pt>
                <c:pt idx="689">
                  <c:v>34374</c:v>
                </c:pt>
                <c:pt idx="690">
                  <c:v>34375</c:v>
                </c:pt>
                <c:pt idx="691">
                  <c:v>34376</c:v>
                </c:pt>
                <c:pt idx="692">
                  <c:v>34379</c:v>
                </c:pt>
                <c:pt idx="693">
                  <c:v>34380</c:v>
                </c:pt>
                <c:pt idx="694">
                  <c:v>34381</c:v>
                </c:pt>
                <c:pt idx="695">
                  <c:v>34382</c:v>
                </c:pt>
                <c:pt idx="696">
                  <c:v>34383</c:v>
                </c:pt>
                <c:pt idx="697">
                  <c:v>34386</c:v>
                </c:pt>
                <c:pt idx="698">
                  <c:v>34387</c:v>
                </c:pt>
                <c:pt idx="699">
                  <c:v>34388</c:v>
                </c:pt>
                <c:pt idx="700">
                  <c:v>34389</c:v>
                </c:pt>
                <c:pt idx="701">
                  <c:v>34390</c:v>
                </c:pt>
                <c:pt idx="702">
                  <c:v>34393</c:v>
                </c:pt>
                <c:pt idx="703">
                  <c:v>34394</c:v>
                </c:pt>
                <c:pt idx="704">
                  <c:v>34395</c:v>
                </c:pt>
                <c:pt idx="705">
                  <c:v>34396</c:v>
                </c:pt>
                <c:pt idx="706">
                  <c:v>34397</c:v>
                </c:pt>
                <c:pt idx="707">
                  <c:v>34400</c:v>
                </c:pt>
                <c:pt idx="708">
                  <c:v>34401</c:v>
                </c:pt>
                <c:pt idx="709">
                  <c:v>34402</c:v>
                </c:pt>
                <c:pt idx="710">
                  <c:v>34404</c:v>
                </c:pt>
                <c:pt idx="711">
                  <c:v>34408</c:v>
                </c:pt>
                <c:pt idx="712">
                  <c:v>34409</c:v>
                </c:pt>
                <c:pt idx="713">
                  <c:v>34410</c:v>
                </c:pt>
                <c:pt idx="714">
                  <c:v>34411</c:v>
                </c:pt>
                <c:pt idx="715">
                  <c:v>34414</c:v>
                </c:pt>
                <c:pt idx="716">
                  <c:v>34415</c:v>
                </c:pt>
                <c:pt idx="717">
                  <c:v>34416</c:v>
                </c:pt>
                <c:pt idx="718">
                  <c:v>34417</c:v>
                </c:pt>
                <c:pt idx="719">
                  <c:v>34418</c:v>
                </c:pt>
                <c:pt idx="720">
                  <c:v>34421</c:v>
                </c:pt>
                <c:pt idx="721">
                  <c:v>34422</c:v>
                </c:pt>
                <c:pt idx="722">
                  <c:v>34423</c:v>
                </c:pt>
                <c:pt idx="723">
                  <c:v>34424</c:v>
                </c:pt>
                <c:pt idx="724">
                  <c:v>34428</c:v>
                </c:pt>
                <c:pt idx="725">
                  <c:v>34429</c:v>
                </c:pt>
                <c:pt idx="726">
                  <c:v>34430</c:v>
                </c:pt>
                <c:pt idx="727">
                  <c:v>34431</c:v>
                </c:pt>
                <c:pt idx="728">
                  <c:v>34432</c:v>
                </c:pt>
                <c:pt idx="729">
                  <c:v>34436</c:v>
                </c:pt>
                <c:pt idx="730">
                  <c:v>34437</c:v>
                </c:pt>
                <c:pt idx="731">
                  <c:v>34439</c:v>
                </c:pt>
                <c:pt idx="732">
                  <c:v>34442</c:v>
                </c:pt>
                <c:pt idx="733">
                  <c:v>34443</c:v>
                </c:pt>
                <c:pt idx="734">
                  <c:v>34445</c:v>
                </c:pt>
                <c:pt idx="735">
                  <c:v>34446</c:v>
                </c:pt>
                <c:pt idx="736">
                  <c:v>34449</c:v>
                </c:pt>
                <c:pt idx="737">
                  <c:v>34450</c:v>
                </c:pt>
                <c:pt idx="738">
                  <c:v>34451</c:v>
                </c:pt>
                <c:pt idx="739">
                  <c:v>34452</c:v>
                </c:pt>
                <c:pt idx="740">
                  <c:v>34453</c:v>
                </c:pt>
                <c:pt idx="741">
                  <c:v>34456</c:v>
                </c:pt>
                <c:pt idx="742">
                  <c:v>34457</c:v>
                </c:pt>
                <c:pt idx="743">
                  <c:v>34458</c:v>
                </c:pt>
                <c:pt idx="744">
                  <c:v>34459</c:v>
                </c:pt>
                <c:pt idx="745">
                  <c:v>34460</c:v>
                </c:pt>
                <c:pt idx="746">
                  <c:v>34463</c:v>
                </c:pt>
                <c:pt idx="747">
                  <c:v>34464</c:v>
                </c:pt>
                <c:pt idx="748">
                  <c:v>34465</c:v>
                </c:pt>
                <c:pt idx="749">
                  <c:v>34467</c:v>
                </c:pt>
                <c:pt idx="750">
                  <c:v>34470</c:v>
                </c:pt>
                <c:pt idx="751">
                  <c:v>34471</c:v>
                </c:pt>
                <c:pt idx="752">
                  <c:v>34472</c:v>
                </c:pt>
                <c:pt idx="753">
                  <c:v>34473</c:v>
                </c:pt>
                <c:pt idx="754">
                  <c:v>34474</c:v>
                </c:pt>
                <c:pt idx="755">
                  <c:v>34477</c:v>
                </c:pt>
                <c:pt idx="756">
                  <c:v>34478</c:v>
                </c:pt>
                <c:pt idx="757">
                  <c:v>34480</c:v>
                </c:pt>
                <c:pt idx="758">
                  <c:v>34481</c:v>
                </c:pt>
                <c:pt idx="759">
                  <c:v>34484</c:v>
                </c:pt>
                <c:pt idx="760">
                  <c:v>34485</c:v>
                </c:pt>
                <c:pt idx="761">
                  <c:v>34486</c:v>
                </c:pt>
                <c:pt idx="762">
                  <c:v>34487</c:v>
                </c:pt>
                <c:pt idx="763">
                  <c:v>34488</c:v>
                </c:pt>
                <c:pt idx="764">
                  <c:v>34491</c:v>
                </c:pt>
                <c:pt idx="765">
                  <c:v>34492</c:v>
                </c:pt>
                <c:pt idx="766">
                  <c:v>34493</c:v>
                </c:pt>
                <c:pt idx="767">
                  <c:v>34494</c:v>
                </c:pt>
                <c:pt idx="768">
                  <c:v>34495</c:v>
                </c:pt>
                <c:pt idx="769">
                  <c:v>34498</c:v>
                </c:pt>
                <c:pt idx="770">
                  <c:v>34499</c:v>
                </c:pt>
                <c:pt idx="771">
                  <c:v>34500</c:v>
                </c:pt>
                <c:pt idx="772">
                  <c:v>34501</c:v>
                </c:pt>
                <c:pt idx="773">
                  <c:v>34502</c:v>
                </c:pt>
                <c:pt idx="774">
                  <c:v>34505</c:v>
                </c:pt>
                <c:pt idx="775">
                  <c:v>34507</c:v>
                </c:pt>
                <c:pt idx="776">
                  <c:v>34508</c:v>
                </c:pt>
                <c:pt idx="777">
                  <c:v>34509</c:v>
                </c:pt>
                <c:pt idx="778">
                  <c:v>34512</c:v>
                </c:pt>
                <c:pt idx="779">
                  <c:v>34513</c:v>
                </c:pt>
                <c:pt idx="780">
                  <c:v>34514</c:v>
                </c:pt>
                <c:pt idx="781">
                  <c:v>34515</c:v>
                </c:pt>
                <c:pt idx="782">
                  <c:v>34516</c:v>
                </c:pt>
                <c:pt idx="783">
                  <c:v>34519</c:v>
                </c:pt>
                <c:pt idx="784">
                  <c:v>34520</c:v>
                </c:pt>
                <c:pt idx="785">
                  <c:v>34521</c:v>
                </c:pt>
                <c:pt idx="786">
                  <c:v>34522</c:v>
                </c:pt>
                <c:pt idx="787">
                  <c:v>34523</c:v>
                </c:pt>
                <c:pt idx="788">
                  <c:v>34526</c:v>
                </c:pt>
                <c:pt idx="789">
                  <c:v>34527</c:v>
                </c:pt>
                <c:pt idx="790">
                  <c:v>34528</c:v>
                </c:pt>
                <c:pt idx="791">
                  <c:v>34529</c:v>
                </c:pt>
                <c:pt idx="792">
                  <c:v>34530</c:v>
                </c:pt>
                <c:pt idx="793">
                  <c:v>34533</c:v>
                </c:pt>
                <c:pt idx="794">
                  <c:v>34534</c:v>
                </c:pt>
                <c:pt idx="795">
                  <c:v>34535</c:v>
                </c:pt>
                <c:pt idx="796">
                  <c:v>34536</c:v>
                </c:pt>
                <c:pt idx="797">
                  <c:v>34537</c:v>
                </c:pt>
                <c:pt idx="798">
                  <c:v>34540</c:v>
                </c:pt>
                <c:pt idx="799">
                  <c:v>34541</c:v>
                </c:pt>
                <c:pt idx="800">
                  <c:v>34542</c:v>
                </c:pt>
                <c:pt idx="801">
                  <c:v>34543</c:v>
                </c:pt>
                <c:pt idx="802">
                  <c:v>34544</c:v>
                </c:pt>
                <c:pt idx="803">
                  <c:v>34547</c:v>
                </c:pt>
                <c:pt idx="804">
                  <c:v>34548</c:v>
                </c:pt>
                <c:pt idx="805">
                  <c:v>34549</c:v>
                </c:pt>
                <c:pt idx="806">
                  <c:v>34550</c:v>
                </c:pt>
                <c:pt idx="807">
                  <c:v>34551</c:v>
                </c:pt>
                <c:pt idx="808">
                  <c:v>34554</c:v>
                </c:pt>
                <c:pt idx="809">
                  <c:v>34555</c:v>
                </c:pt>
                <c:pt idx="810">
                  <c:v>34556</c:v>
                </c:pt>
                <c:pt idx="811">
                  <c:v>34557</c:v>
                </c:pt>
                <c:pt idx="812">
                  <c:v>34558</c:v>
                </c:pt>
                <c:pt idx="813">
                  <c:v>34562</c:v>
                </c:pt>
                <c:pt idx="814">
                  <c:v>34563</c:v>
                </c:pt>
                <c:pt idx="815">
                  <c:v>34564</c:v>
                </c:pt>
                <c:pt idx="816">
                  <c:v>34565</c:v>
                </c:pt>
                <c:pt idx="817">
                  <c:v>34570</c:v>
                </c:pt>
                <c:pt idx="818">
                  <c:v>34571</c:v>
                </c:pt>
                <c:pt idx="819">
                  <c:v>34575</c:v>
                </c:pt>
                <c:pt idx="820">
                  <c:v>34577</c:v>
                </c:pt>
                <c:pt idx="821">
                  <c:v>34578</c:v>
                </c:pt>
                <c:pt idx="822">
                  <c:v>34579</c:v>
                </c:pt>
                <c:pt idx="823">
                  <c:v>34582</c:v>
                </c:pt>
                <c:pt idx="824">
                  <c:v>34583</c:v>
                </c:pt>
                <c:pt idx="825">
                  <c:v>34584</c:v>
                </c:pt>
                <c:pt idx="826">
                  <c:v>34585</c:v>
                </c:pt>
                <c:pt idx="827">
                  <c:v>34589</c:v>
                </c:pt>
                <c:pt idx="828">
                  <c:v>34590</c:v>
                </c:pt>
                <c:pt idx="829">
                  <c:v>34591</c:v>
                </c:pt>
                <c:pt idx="830">
                  <c:v>34592</c:v>
                </c:pt>
                <c:pt idx="831">
                  <c:v>34593</c:v>
                </c:pt>
                <c:pt idx="832">
                  <c:v>34596</c:v>
                </c:pt>
                <c:pt idx="833">
                  <c:v>34597</c:v>
                </c:pt>
                <c:pt idx="834">
                  <c:v>34598</c:v>
                </c:pt>
                <c:pt idx="835">
                  <c:v>34599</c:v>
                </c:pt>
                <c:pt idx="836">
                  <c:v>34600</c:v>
                </c:pt>
                <c:pt idx="837">
                  <c:v>34604</c:v>
                </c:pt>
                <c:pt idx="838">
                  <c:v>34605</c:v>
                </c:pt>
                <c:pt idx="839">
                  <c:v>34606</c:v>
                </c:pt>
                <c:pt idx="840">
                  <c:v>34607</c:v>
                </c:pt>
                <c:pt idx="841">
                  <c:v>34610</c:v>
                </c:pt>
                <c:pt idx="842">
                  <c:v>34611</c:v>
                </c:pt>
                <c:pt idx="843">
                  <c:v>34612</c:v>
                </c:pt>
                <c:pt idx="844">
                  <c:v>34613</c:v>
                </c:pt>
                <c:pt idx="845">
                  <c:v>34614</c:v>
                </c:pt>
                <c:pt idx="846">
                  <c:v>34617</c:v>
                </c:pt>
                <c:pt idx="847">
                  <c:v>34618</c:v>
                </c:pt>
                <c:pt idx="848">
                  <c:v>34619</c:v>
                </c:pt>
                <c:pt idx="849">
                  <c:v>34621</c:v>
                </c:pt>
                <c:pt idx="850">
                  <c:v>34624</c:v>
                </c:pt>
                <c:pt idx="851">
                  <c:v>34625</c:v>
                </c:pt>
                <c:pt idx="852">
                  <c:v>34626</c:v>
                </c:pt>
                <c:pt idx="853">
                  <c:v>34627</c:v>
                </c:pt>
                <c:pt idx="854">
                  <c:v>34628</c:v>
                </c:pt>
                <c:pt idx="855">
                  <c:v>34631</c:v>
                </c:pt>
                <c:pt idx="856">
                  <c:v>34632</c:v>
                </c:pt>
                <c:pt idx="857">
                  <c:v>34633</c:v>
                </c:pt>
                <c:pt idx="858">
                  <c:v>34634</c:v>
                </c:pt>
                <c:pt idx="859">
                  <c:v>34635</c:v>
                </c:pt>
                <c:pt idx="860">
                  <c:v>34638</c:v>
                </c:pt>
                <c:pt idx="861">
                  <c:v>34641</c:v>
                </c:pt>
                <c:pt idx="862">
                  <c:v>34645</c:v>
                </c:pt>
                <c:pt idx="863">
                  <c:v>34646</c:v>
                </c:pt>
                <c:pt idx="864">
                  <c:v>34647</c:v>
                </c:pt>
                <c:pt idx="865">
                  <c:v>34648</c:v>
                </c:pt>
                <c:pt idx="866">
                  <c:v>34649</c:v>
                </c:pt>
                <c:pt idx="867">
                  <c:v>34652</c:v>
                </c:pt>
                <c:pt idx="868">
                  <c:v>34653</c:v>
                </c:pt>
                <c:pt idx="869">
                  <c:v>34654</c:v>
                </c:pt>
                <c:pt idx="870">
                  <c:v>34655</c:v>
                </c:pt>
                <c:pt idx="871">
                  <c:v>34659</c:v>
                </c:pt>
                <c:pt idx="872">
                  <c:v>34660</c:v>
                </c:pt>
                <c:pt idx="873">
                  <c:v>34661</c:v>
                </c:pt>
                <c:pt idx="874">
                  <c:v>34662</c:v>
                </c:pt>
                <c:pt idx="875">
                  <c:v>34663</c:v>
                </c:pt>
                <c:pt idx="876">
                  <c:v>34667</c:v>
                </c:pt>
                <c:pt idx="877">
                  <c:v>34668</c:v>
                </c:pt>
                <c:pt idx="878">
                  <c:v>34669</c:v>
                </c:pt>
                <c:pt idx="879">
                  <c:v>34670</c:v>
                </c:pt>
                <c:pt idx="880">
                  <c:v>34673</c:v>
                </c:pt>
                <c:pt idx="881">
                  <c:v>34674</c:v>
                </c:pt>
                <c:pt idx="882">
                  <c:v>34675</c:v>
                </c:pt>
                <c:pt idx="883">
                  <c:v>34676</c:v>
                </c:pt>
                <c:pt idx="884">
                  <c:v>34677</c:v>
                </c:pt>
                <c:pt idx="885">
                  <c:v>34680</c:v>
                </c:pt>
                <c:pt idx="886">
                  <c:v>34681</c:v>
                </c:pt>
                <c:pt idx="887">
                  <c:v>34682</c:v>
                </c:pt>
                <c:pt idx="888">
                  <c:v>34683</c:v>
                </c:pt>
                <c:pt idx="889">
                  <c:v>34684</c:v>
                </c:pt>
                <c:pt idx="890">
                  <c:v>34687</c:v>
                </c:pt>
                <c:pt idx="891">
                  <c:v>34688</c:v>
                </c:pt>
                <c:pt idx="892">
                  <c:v>34689</c:v>
                </c:pt>
                <c:pt idx="893">
                  <c:v>34690</c:v>
                </c:pt>
                <c:pt idx="894">
                  <c:v>34691</c:v>
                </c:pt>
                <c:pt idx="895">
                  <c:v>34701</c:v>
                </c:pt>
                <c:pt idx="896">
                  <c:v>34702</c:v>
                </c:pt>
                <c:pt idx="897">
                  <c:v>34703</c:v>
                </c:pt>
                <c:pt idx="898">
                  <c:v>34704</c:v>
                </c:pt>
                <c:pt idx="899">
                  <c:v>34705</c:v>
                </c:pt>
                <c:pt idx="900">
                  <c:v>34708</c:v>
                </c:pt>
                <c:pt idx="901">
                  <c:v>34709</c:v>
                </c:pt>
                <c:pt idx="902">
                  <c:v>34710</c:v>
                </c:pt>
                <c:pt idx="903">
                  <c:v>34711</c:v>
                </c:pt>
                <c:pt idx="904">
                  <c:v>34712</c:v>
                </c:pt>
                <c:pt idx="905">
                  <c:v>34715</c:v>
                </c:pt>
                <c:pt idx="906">
                  <c:v>34716</c:v>
                </c:pt>
                <c:pt idx="907">
                  <c:v>34717</c:v>
                </c:pt>
                <c:pt idx="908">
                  <c:v>34718</c:v>
                </c:pt>
                <c:pt idx="909">
                  <c:v>34719</c:v>
                </c:pt>
                <c:pt idx="910">
                  <c:v>34722</c:v>
                </c:pt>
                <c:pt idx="911">
                  <c:v>34723</c:v>
                </c:pt>
                <c:pt idx="912">
                  <c:v>34724</c:v>
                </c:pt>
                <c:pt idx="913">
                  <c:v>34726</c:v>
                </c:pt>
                <c:pt idx="914">
                  <c:v>34729</c:v>
                </c:pt>
                <c:pt idx="915">
                  <c:v>34730</c:v>
                </c:pt>
                <c:pt idx="916">
                  <c:v>34731</c:v>
                </c:pt>
                <c:pt idx="917">
                  <c:v>34732</c:v>
                </c:pt>
                <c:pt idx="918">
                  <c:v>34733</c:v>
                </c:pt>
                <c:pt idx="919">
                  <c:v>34736</c:v>
                </c:pt>
                <c:pt idx="920">
                  <c:v>34737</c:v>
                </c:pt>
                <c:pt idx="921">
                  <c:v>34738</c:v>
                </c:pt>
                <c:pt idx="922">
                  <c:v>34739</c:v>
                </c:pt>
                <c:pt idx="923">
                  <c:v>34740</c:v>
                </c:pt>
                <c:pt idx="924">
                  <c:v>34743</c:v>
                </c:pt>
                <c:pt idx="925">
                  <c:v>34744</c:v>
                </c:pt>
                <c:pt idx="926">
                  <c:v>34745</c:v>
                </c:pt>
                <c:pt idx="927">
                  <c:v>34746</c:v>
                </c:pt>
                <c:pt idx="928">
                  <c:v>34747</c:v>
                </c:pt>
                <c:pt idx="929">
                  <c:v>34750</c:v>
                </c:pt>
                <c:pt idx="930">
                  <c:v>34751</c:v>
                </c:pt>
                <c:pt idx="931">
                  <c:v>34752</c:v>
                </c:pt>
                <c:pt idx="932">
                  <c:v>34753</c:v>
                </c:pt>
                <c:pt idx="933">
                  <c:v>34754</c:v>
                </c:pt>
                <c:pt idx="934">
                  <c:v>34758</c:v>
                </c:pt>
                <c:pt idx="935">
                  <c:v>34759</c:v>
                </c:pt>
                <c:pt idx="936">
                  <c:v>34760</c:v>
                </c:pt>
                <c:pt idx="937">
                  <c:v>34761</c:v>
                </c:pt>
                <c:pt idx="938">
                  <c:v>34764</c:v>
                </c:pt>
                <c:pt idx="939">
                  <c:v>34765</c:v>
                </c:pt>
                <c:pt idx="940">
                  <c:v>34766</c:v>
                </c:pt>
                <c:pt idx="941">
                  <c:v>34767</c:v>
                </c:pt>
                <c:pt idx="942">
                  <c:v>34768</c:v>
                </c:pt>
                <c:pt idx="943">
                  <c:v>34771</c:v>
                </c:pt>
                <c:pt idx="944">
                  <c:v>34772</c:v>
                </c:pt>
                <c:pt idx="945">
                  <c:v>34773</c:v>
                </c:pt>
                <c:pt idx="946">
                  <c:v>34774</c:v>
                </c:pt>
                <c:pt idx="947">
                  <c:v>34781</c:v>
                </c:pt>
                <c:pt idx="948">
                  <c:v>34782</c:v>
                </c:pt>
                <c:pt idx="949">
                  <c:v>34785</c:v>
                </c:pt>
                <c:pt idx="950">
                  <c:v>34786</c:v>
                </c:pt>
                <c:pt idx="951">
                  <c:v>34787</c:v>
                </c:pt>
                <c:pt idx="952">
                  <c:v>34788</c:v>
                </c:pt>
                <c:pt idx="953">
                  <c:v>34789</c:v>
                </c:pt>
                <c:pt idx="954">
                  <c:v>34792</c:v>
                </c:pt>
                <c:pt idx="955">
                  <c:v>34793</c:v>
                </c:pt>
                <c:pt idx="956">
                  <c:v>34794</c:v>
                </c:pt>
                <c:pt idx="957">
                  <c:v>34795</c:v>
                </c:pt>
                <c:pt idx="958">
                  <c:v>34796</c:v>
                </c:pt>
                <c:pt idx="959">
                  <c:v>34799</c:v>
                </c:pt>
                <c:pt idx="960">
                  <c:v>34806</c:v>
                </c:pt>
                <c:pt idx="961">
                  <c:v>34807</c:v>
                </c:pt>
                <c:pt idx="962">
                  <c:v>34808</c:v>
                </c:pt>
                <c:pt idx="963">
                  <c:v>34809</c:v>
                </c:pt>
                <c:pt idx="964">
                  <c:v>34810</c:v>
                </c:pt>
                <c:pt idx="965">
                  <c:v>34813</c:v>
                </c:pt>
                <c:pt idx="966">
                  <c:v>34814</c:v>
                </c:pt>
                <c:pt idx="967">
                  <c:v>34815</c:v>
                </c:pt>
                <c:pt idx="968">
                  <c:v>34816</c:v>
                </c:pt>
                <c:pt idx="969">
                  <c:v>34817</c:v>
                </c:pt>
                <c:pt idx="970">
                  <c:v>34821</c:v>
                </c:pt>
                <c:pt idx="971">
                  <c:v>34822</c:v>
                </c:pt>
                <c:pt idx="972">
                  <c:v>34823</c:v>
                </c:pt>
                <c:pt idx="973">
                  <c:v>34824</c:v>
                </c:pt>
                <c:pt idx="974">
                  <c:v>34827</c:v>
                </c:pt>
                <c:pt idx="975">
                  <c:v>34828</c:v>
                </c:pt>
                <c:pt idx="976">
                  <c:v>34829</c:v>
                </c:pt>
                <c:pt idx="977">
                  <c:v>34831</c:v>
                </c:pt>
                <c:pt idx="978">
                  <c:v>34834</c:v>
                </c:pt>
                <c:pt idx="979">
                  <c:v>34835</c:v>
                </c:pt>
                <c:pt idx="980">
                  <c:v>34836</c:v>
                </c:pt>
                <c:pt idx="981">
                  <c:v>34837</c:v>
                </c:pt>
                <c:pt idx="982">
                  <c:v>34838</c:v>
                </c:pt>
                <c:pt idx="983">
                  <c:v>34841</c:v>
                </c:pt>
                <c:pt idx="984">
                  <c:v>34842</c:v>
                </c:pt>
                <c:pt idx="985">
                  <c:v>34843</c:v>
                </c:pt>
                <c:pt idx="986">
                  <c:v>34844</c:v>
                </c:pt>
                <c:pt idx="987">
                  <c:v>34845</c:v>
                </c:pt>
                <c:pt idx="988">
                  <c:v>34848</c:v>
                </c:pt>
                <c:pt idx="989">
                  <c:v>34849</c:v>
                </c:pt>
                <c:pt idx="990">
                  <c:v>34850</c:v>
                </c:pt>
                <c:pt idx="991">
                  <c:v>34851</c:v>
                </c:pt>
                <c:pt idx="992">
                  <c:v>34852</c:v>
                </c:pt>
                <c:pt idx="993">
                  <c:v>34855</c:v>
                </c:pt>
                <c:pt idx="994">
                  <c:v>34856</c:v>
                </c:pt>
                <c:pt idx="995">
                  <c:v>34857</c:v>
                </c:pt>
                <c:pt idx="996">
                  <c:v>34858</c:v>
                </c:pt>
                <c:pt idx="997">
                  <c:v>34859</c:v>
                </c:pt>
                <c:pt idx="998">
                  <c:v>34862</c:v>
                </c:pt>
                <c:pt idx="999">
                  <c:v>34863</c:v>
                </c:pt>
                <c:pt idx="1000">
                  <c:v>34864</c:v>
                </c:pt>
                <c:pt idx="1001">
                  <c:v>34865</c:v>
                </c:pt>
                <c:pt idx="1002">
                  <c:v>34866</c:v>
                </c:pt>
                <c:pt idx="1003">
                  <c:v>34869</c:v>
                </c:pt>
                <c:pt idx="1004">
                  <c:v>34870</c:v>
                </c:pt>
                <c:pt idx="1005">
                  <c:v>34871</c:v>
                </c:pt>
                <c:pt idx="1006">
                  <c:v>34872</c:v>
                </c:pt>
                <c:pt idx="1007">
                  <c:v>34873</c:v>
                </c:pt>
                <c:pt idx="1008">
                  <c:v>34876</c:v>
                </c:pt>
                <c:pt idx="1009">
                  <c:v>34877</c:v>
                </c:pt>
                <c:pt idx="1010">
                  <c:v>34878</c:v>
                </c:pt>
                <c:pt idx="1011">
                  <c:v>34879</c:v>
                </c:pt>
                <c:pt idx="1012">
                  <c:v>34880</c:v>
                </c:pt>
                <c:pt idx="1013">
                  <c:v>34883</c:v>
                </c:pt>
                <c:pt idx="1014">
                  <c:v>34884</c:v>
                </c:pt>
                <c:pt idx="1015">
                  <c:v>34885</c:v>
                </c:pt>
                <c:pt idx="1016">
                  <c:v>34886</c:v>
                </c:pt>
                <c:pt idx="1017">
                  <c:v>34887</c:v>
                </c:pt>
                <c:pt idx="1018">
                  <c:v>34890</c:v>
                </c:pt>
                <c:pt idx="1019">
                  <c:v>34891</c:v>
                </c:pt>
                <c:pt idx="1020">
                  <c:v>34892</c:v>
                </c:pt>
                <c:pt idx="1021">
                  <c:v>34893</c:v>
                </c:pt>
                <c:pt idx="1022">
                  <c:v>34894</c:v>
                </c:pt>
                <c:pt idx="1023">
                  <c:v>34897</c:v>
                </c:pt>
                <c:pt idx="1024">
                  <c:v>34898</c:v>
                </c:pt>
                <c:pt idx="1025">
                  <c:v>34899</c:v>
                </c:pt>
                <c:pt idx="1026">
                  <c:v>34900</c:v>
                </c:pt>
                <c:pt idx="1027">
                  <c:v>34901</c:v>
                </c:pt>
                <c:pt idx="1028">
                  <c:v>34905</c:v>
                </c:pt>
                <c:pt idx="1029">
                  <c:v>34906</c:v>
                </c:pt>
                <c:pt idx="1030">
                  <c:v>34907</c:v>
                </c:pt>
                <c:pt idx="1031">
                  <c:v>34908</c:v>
                </c:pt>
                <c:pt idx="1032">
                  <c:v>34911</c:v>
                </c:pt>
                <c:pt idx="1033">
                  <c:v>34912</c:v>
                </c:pt>
                <c:pt idx="1034">
                  <c:v>34913</c:v>
                </c:pt>
                <c:pt idx="1035">
                  <c:v>34914</c:v>
                </c:pt>
                <c:pt idx="1036">
                  <c:v>34915</c:v>
                </c:pt>
                <c:pt idx="1037">
                  <c:v>34918</c:v>
                </c:pt>
                <c:pt idx="1038">
                  <c:v>34919</c:v>
                </c:pt>
                <c:pt idx="1039">
                  <c:v>34920</c:v>
                </c:pt>
                <c:pt idx="1040">
                  <c:v>34922</c:v>
                </c:pt>
                <c:pt idx="1041">
                  <c:v>34925</c:v>
                </c:pt>
                <c:pt idx="1042">
                  <c:v>34927</c:v>
                </c:pt>
                <c:pt idx="1043">
                  <c:v>34928</c:v>
                </c:pt>
                <c:pt idx="1044">
                  <c:v>34932</c:v>
                </c:pt>
                <c:pt idx="1045">
                  <c:v>34933</c:v>
                </c:pt>
                <c:pt idx="1046">
                  <c:v>34935</c:v>
                </c:pt>
                <c:pt idx="1047">
                  <c:v>34936</c:v>
                </c:pt>
                <c:pt idx="1048">
                  <c:v>34939</c:v>
                </c:pt>
                <c:pt idx="1049">
                  <c:v>34942</c:v>
                </c:pt>
                <c:pt idx="1050">
                  <c:v>34943</c:v>
                </c:pt>
                <c:pt idx="1051">
                  <c:v>34946</c:v>
                </c:pt>
                <c:pt idx="1052">
                  <c:v>34947</c:v>
                </c:pt>
                <c:pt idx="1053">
                  <c:v>34948</c:v>
                </c:pt>
                <c:pt idx="1054">
                  <c:v>34949</c:v>
                </c:pt>
                <c:pt idx="1055">
                  <c:v>34950</c:v>
                </c:pt>
                <c:pt idx="1056">
                  <c:v>34953</c:v>
                </c:pt>
                <c:pt idx="1057">
                  <c:v>34954</c:v>
                </c:pt>
                <c:pt idx="1058">
                  <c:v>34955</c:v>
                </c:pt>
                <c:pt idx="1059">
                  <c:v>34956</c:v>
                </c:pt>
                <c:pt idx="1060">
                  <c:v>34957</c:v>
                </c:pt>
                <c:pt idx="1061">
                  <c:v>34960</c:v>
                </c:pt>
                <c:pt idx="1062">
                  <c:v>34961</c:v>
                </c:pt>
                <c:pt idx="1063">
                  <c:v>34962</c:v>
                </c:pt>
                <c:pt idx="1064">
                  <c:v>34963</c:v>
                </c:pt>
                <c:pt idx="1065">
                  <c:v>34964</c:v>
                </c:pt>
                <c:pt idx="1066">
                  <c:v>34967</c:v>
                </c:pt>
                <c:pt idx="1067">
                  <c:v>34968</c:v>
                </c:pt>
                <c:pt idx="1068">
                  <c:v>34969</c:v>
                </c:pt>
                <c:pt idx="1069">
                  <c:v>34970</c:v>
                </c:pt>
                <c:pt idx="1070">
                  <c:v>34971</c:v>
                </c:pt>
                <c:pt idx="1071">
                  <c:v>34976</c:v>
                </c:pt>
                <c:pt idx="1072">
                  <c:v>34977</c:v>
                </c:pt>
                <c:pt idx="1073">
                  <c:v>34978</c:v>
                </c:pt>
                <c:pt idx="1074">
                  <c:v>34981</c:v>
                </c:pt>
                <c:pt idx="1075">
                  <c:v>34982</c:v>
                </c:pt>
                <c:pt idx="1076">
                  <c:v>34983</c:v>
                </c:pt>
                <c:pt idx="1077">
                  <c:v>34984</c:v>
                </c:pt>
                <c:pt idx="1078">
                  <c:v>34985</c:v>
                </c:pt>
                <c:pt idx="1079">
                  <c:v>34988</c:v>
                </c:pt>
                <c:pt idx="1080">
                  <c:v>34989</c:v>
                </c:pt>
                <c:pt idx="1081">
                  <c:v>34990</c:v>
                </c:pt>
                <c:pt idx="1082">
                  <c:v>34991</c:v>
                </c:pt>
                <c:pt idx="1083">
                  <c:v>34992</c:v>
                </c:pt>
                <c:pt idx="1084">
                  <c:v>34995</c:v>
                </c:pt>
                <c:pt idx="1085">
                  <c:v>34998</c:v>
                </c:pt>
                <c:pt idx="1086">
                  <c:v>34999</c:v>
                </c:pt>
                <c:pt idx="1087">
                  <c:v>35002</c:v>
                </c:pt>
                <c:pt idx="1088">
                  <c:v>35003</c:v>
                </c:pt>
                <c:pt idx="1089">
                  <c:v>35004</c:v>
                </c:pt>
                <c:pt idx="1090">
                  <c:v>35005</c:v>
                </c:pt>
                <c:pt idx="1091">
                  <c:v>35006</c:v>
                </c:pt>
                <c:pt idx="1092">
                  <c:v>35009</c:v>
                </c:pt>
                <c:pt idx="1093">
                  <c:v>35011</c:v>
                </c:pt>
                <c:pt idx="1094">
                  <c:v>35012</c:v>
                </c:pt>
                <c:pt idx="1095">
                  <c:v>35013</c:v>
                </c:pt>
                <c:pt idx="1096">
                  <c:v>35016</c:v>
                </c:pt>
                <c:pt idx="1097">
                  <c:v>35017</c:v>
                </c:pt>
                <c:pt idx="1098">
                  <c:v>35018</c:v>
                </c:pt>
                <c:pt idx="1099">
                  <c:v>35019</c:v>
                </c:pt>
                <c:pt idx="1100">
                  <c:v>35020</c:v>
                </c:pt>
                <c:pt idx="1101">
                  <c:v>35023</c:v>
                </c:pt>
                <c:pt idx="1102">
                  <c:v>35024</c:v>
                </c:pt>
                <c:pt idx="1103">
                  <c:v>35025</c:v>
                </c:pt>
                <c:pt idx="1104">
                  <c:v>35026</c:v>
                </c:pt>
                <c:pt idx="1105">
                  <c:v>35027</c:v>
                </c:pt>
                <c:pt idx="1106">
                  <c:v>35030</c:v>
                </c:pt>
                <c:pt idx="1107">
                  <c:v>35031</c:v>
                </c:pt>
                <c:pt idx="1108">
                  <c:v>35032</c:v>
                </c:pt>
                <c:pt idx="1109">
                  <c:v>35033</c:v>
                </c:pt>
                <c:pt idx="1110">
                  <c:v>35034</c:v>
                </c:pt>
                <c:pt idx="1111">
                  <c:v>35037</c:v>
                </c:pt>
                <c:pt idx="1112">
                  <c:v>35038</c:v>
                </c:pt>
                <c:pt idx="1113">
                  <c:v>35039</c:v>
                </c:pt>
                <c:pt idx="1114">
                  <c:v>35040</c:v>
                </c:pt>
                <c:pt idx="1115">
                  <c:v>35041</c:v>
                </c:pt>
                <c:pt idx="1116">
                  <c:v>35044</c:v>
                </c:pt>
                <c:pt idx="1117">
                  <c:v>35045</c:v>
                </c:pt>
                <c:pt idx="1118">
                  <c:v>35046</c:v>
                </c:pt>
                <c:pt idx="1119">
                  <c:v>35047</c:v>
                </c:pt>
                <c:pt idx="1120">
                  <c:v>35048</c:v>
                </c:pt>
                <c:pt idx="1121">
                  <c:v>35051</c:v>
                </c:pt>
                <c:pt idx="1122">
                  <c:v>35052</c:v>
                </c:pt>
                <c:pt idx="1123">
                  <c:v>35053</c:v>
                </c:pt>
                <c:pt idx="1124">
                  <c:v>35054</c:v>
                </c:pt>
                <c:pt idx="1125">
                  <c:v>35055</c:v>
                </c:pt>
                <c:pt idx="1126">
                  <c:v>35065</c:v>
                </c:pt>
                <c:pt idx="1127">
                  <c:v>35066</c:v>
                </c:pt>
                <c:pt idx="1128">
                  <c:v>35067</c:v>
                </c:pt>
                <c:pt idx="1129">
                  <c:v>35068</c:v>
                </c:pt>
                <c:pt idx="1130">
                  <c:v>35069</c:v>
                </c:pt>
                <c:pt idx="1131">
                  <c:v>35072</c:v>
                </c:pt>
                <c:pt idx="1132">
                  <c:v>35073</c:v>
                </c:pt>
                <c:pt idx="1133">
                  <c:v>35074</c:v>
                </c:pt>
                <c:pt idx="1134">
                  <c:v>35075</c:v>
                </c:pt>
                <c:pt idx="1135">
                  <c:v>35076</c:v>
                </c:pt>
                <c:pt idx="1136">
                  <c:v>35079</c:v>
                </c:pt>
                <c:pt idx="1137">
                  <c:v>35080</c:v>
                </c:pt>
                <c:pt idx="1138">
                  <c:v>35081</c:v>
                </c:pt>
                <c:pt idx="1139">
                  <c:v>35082</c:v>
                </c:pt>
                <c:pt idx="1140">
                  <c:v>35083</c:v>
                </c:pt>
                <c:pt idx="1141">
                  <c:v>35086</c:v>
                </c:pt>
                <c:pt idx="1142">
                  <c:v>35087</c:v>
                </c:pt>
                <c:pt idx="1143">
                  <c:v>35088</c:v>
                </c:pt>
                <c:pt idx="1144">
                  <c:v>35089</c:v>
                </c:pt>
                <c:pt idx="1145">
                  <c:v>35093</c:v>
                </c:pt>
                <c:pt idx="1146">
                  <c:v>35094</c:v>
                </c:pt>
                <c:pt idx="1147">
                  <c:v>35095</c:v>
                </c:pt>
                <c:pt idx="1148">
                  <c:v>35096</c:v>
                </c:pt>
                <c:pt idx="1149">
                  <c:v>35097</c:v>
                </c:pt>
                <c:pt idx="1150">
                  <c:v>35100</c:v>
                </c:pt>
                <c:pt idx="1151">
                  <c:v>35101</c:v>
                </c:pt>
                <c:pt idx="1152">
                  <c:v>35102</c:v>
                </c:pt>
                <c:pt idx="1153">
                  <c:v>35103</c:v>
                </c:pt>
                <c:pt idx="1154">
                  <c:v>35104</c:v>
                </c:pt>
                <c:pt idx="1155">
                  <c:v>35107</c:v>
                </c:pt>
                <c:pt idx="1156">
                  <c:v>35108</c:v>
                </c:pt>
                <c:pt idx="1157">
                  <c:v>35109</c:v>
                </c:pt>
                <c:pt idx="1158">
                  <c:v>35110</c:v>
                </c:pt>
                <c:pt idx="1159">
                  <c:v>35111</c:v>
                </c:pt>
                <c:pt idx="1160">
                  <c:v>35114</c:v>
                </c:pt>
                <c:pt idx="1161">
                  <c:v>35115</c:v>
                </c:pt>
                <c:pt idx="1162">
                  <c:v>35117</c:v>
                </c:pt>
                <c:pt idx="1163">
                  <c:v>35118</c:v>
                </c:pt>
                <c:pt idx="1164">
                  <c:v>35121</c:v>
                </c:pt>
                <c:pt idx="1165">
                  <c:v>35122</c:v>
                </c:pt>
                <c:pt idx="1166">
                  <c:v>35123</c:v>
                </c:pt>
                <c:pt idx="1167">
                  <c:v>35124</c:v>
                </c:pt>
                <c:pt idx="1168">
                  <c:v>35125</c:v>
                </c:pt>
                <c:pt idx="1169">
                  <c:v>35128</c:v>
                </c:pt>
                <c:pt idx="1170">
                  <c:v>35130</c:v>
                </c:pt>
                <c:pt idx="1171">
                  <c:v>35131</c:v>
                </c:pt>
                <c:pt idx="1172">
                  <c:v>35132</c:v>
                </c:pt>
                <c:pt idx="1173">
                  <c:v>35135</c:v>
                </c:pt>
                <c:pt idx="1174">
                  <c:v>35136</c:v>
                </c:pt>
                <c:pt idx="1175">
                  <c:v>35137</c:v>
                </c:pt>
                <c:pt idx="1176">
                  <c:v>35138</c:v>
                </c:pt>
                <c:pt idx="1177">
                  <c:v>35139</c:v>
                </c:pt>
                <c:pt idx="1178">
                  <c:v>35142</c:v>
                </c:pt>
                <c:pt idx="1179">
                  <c:v>35143</c:v>
                </c:pt>
                <c:pt idx="1180">
                  <c:v>35145</c:v>
                </c:pt>
                <c:pt idx="1181">
                  <c:v>35146</c:v>
                </c:pt>
                <c:pt idx="1182">
                  <c:v>35149</c:v>
                </c:pt>
                <c:pt idx="1183">
                  <c:v>35150</c:v>
                </c:pt>
                <c:pt idx="1184">
                  <c:v>35151</c:v>
                </c:pt>
                <c:pt idx="1185">
                  <c:v>35153</c:v>
                </c:pt>
                <c:pt idx="1186">
                  <c:v>35157</c:v>
                </c:pt>
                <c:pt idx="1187">
                  <c:v>35158</c:v>
                </c:pt>
                <c:pt idx="1188">
                  <c:v>35159</c:v>
                </c:pt>
                <c:pt idx="1189">
                  <c:v>35160</c:v>
                </c:pt>
                <c:pt idx="1190">
                  <c:v>35163</c:v>
                </c:pt>
                <c:pt idx="1191">
                  <c:v>35164</c:v>
                </c:pt>
                <c:pt idx="1192">
                  <c:v>35165</c:v>
                </c:pt>
                <c:pt idx="1193">
                  <c:v>35166</c:v>
                </c:pt>
                <c:pt idx="1194">
                  <c:v>35167</c:v>
                </c:pt>
                <c:pt idx="1195">
                  <c:v>35170</c:v>
                </c:pt>
                <c:pt idx="1196">
                  <c:v>35171</c:v>
                </c:pt>
                <c:pt idx="1197">
                  <c:v>35172</c:v>
                </c:pt>
                <c:pt idx="1198">
                  <c:v>35173</c:v>
                </c:pt>
                <c:pt idx="1199">
                  <c:v>35177</c:v>
                </c:pt>
                <c:pt idx="1200">
                  <c:v>35178</c:v>
                </c:pt>
                <c:pt idx="1201">
                  <c:v>35179</c:v>
                </c:pt>
                <c:pt idx="1202">
                  <c:v>35180</c:v>
                </c:pt>
                <c:pt idx="1203">
                  <c:v>35181</c:v>
                </c:pt>
                <c:pt idx="1204">
                  <c:v>35185</c:v>
                </c:pt>
                <c:pt idx="1205">
                  <c:v>35187</c:v>
                </c:pt>
                <c:pt idx="1206">
                  <c:v>35188</c:v>
                </c:pt>
                <c:pt idx="1207">
                  <c:v>35191</c:v>
                </c:pt>
                <c:pt idx="1208">
                  <c:v>35193</c:v>
                </c:pt>
                <c:pt idx="1209">
                  <c:v>35194</c:v>
                </c:pt>
                <c:pt idx="1210">
                  <c:v>35195</c:v>
                </c:pt>
                <c:pt idx="1211">
                  <c:v>35198</c:v>
                </c:pt>
                <c:pt idx="1212">
                  <c:v>35199</c:v>
                </c:pt>
                <c:pt idx="1213">
                  <c:v>35200</c:v>
                </c:pt>
                <c:pt idx="1214">
                  <c:v>35201</c:v>
                </c:pt>
                <c:pt idx="1215">
                  <c:v>35202</c:v>
                </c:pt>
                <c:pt idx="1216">
                  <c:v>35205</c:v>
                </c:pt>
                <c:pt idx="1217">
                  <c:v>35206</c:v>
                </c:pt>
                <c:pt idx="1218">
                  <c:v>35207</c:v>
                </c:pt>
                <c:pt idx="1219">
                  <c:v>35208</c:v>
                </c:pt>
                <c:pt idx="1220">
                  <c:v>35209</c:v>
                </c:pt>
                <c:pt idx="1221">
                  <c:v>35212</c:v>
                </c:pt>
                <c:pt idx="1222">
                  <c:v>35213</c:v>
                </c:pt>
                <c:pt idx="1223">
                  <c:v>35214</c:v>
                </c:pt>
                <c:pt idx="1224">
                  <c:v>35215</c:v>
                </c:pt>
                <c:pt idx="1225">
                  <c:v>35216</c:v>
                </c:pt>
                <c:pt idx="1226">
                  <c:v>35219</c:v>
                </c:pt>
                <c:pt idx="1227">
                  <c:v>35220</c:v>
                </c:pt>
                <c:pt idx="1228">
                  <c:v>35221</c:v>
                </c:pt>
                <c:pt idx="1229">
                  <c:v>35222</c:v>
                </c:pt>
                <c:pt idx="1230">
                  <c:v>35223</c:v>
                </c:pt>
                <c:pt idx="1231">
                  <c:v>35226</c:v>
                </c:pt>
                <c:pt idx="1232">
                  <c:v>35227</c:v>
                </c:pt>
                <c:pt idx="1233">
                  <c:v>35228</c:v>
                </c:pt>
                <c:pt idx="1234">
                  <c:v>35229</c:v>
                </c:pt>
                <c:pt idx="1235">
                  <c:v>35230</c:v>
                </c:pt>
                <c:pt idx="1236">
                  <c:v>35233</c:v>
                </c:pt>
                <c:pt idx="1237">
                  <c:v>35234</c:v>
                </c:pt>
                <c:pt idx="1238">
                  <c:v>35235</c:v>
                </c:pt>
                <c:pt idx="1239">
                  <c:v>35236</c:v>
                </c:pt>
                <c:pt idx="1240">
                  <c:v>35237</c:v>
                </c:pt>
                <c:pt idx="1241">
                  <c:v>35240</c:v>
                </c:pt>
                <c:pt idx="1242">
                  <c:v>35241</c:v>
                </c:pt>
                <c:pt idx="1243">
                  <c:v>35242</c:v>
                </c:pt>
                <c:pt idx="1244">
                  <c:v>35243</c:v>
                </c:pt>
                <c:pt idx="1245">
                  <c:v>35244</c:v>
                </c:pt>
                <c:pt idx="1246">
                  <c:v>35247</c:v>
                </c:pt>
                <c:pt idx="1247">
                  <c:v>35248</c:v>
                </c:pt>
                <c:pt idx="1248">
                  <c:v>35249</c:v>
                </c:pt>
                <c:pt idx="1249">
                  <c:v>35250</c:v>
                </c:pt>
                <c:pt idx="1250">
                  <c:v>35251</c:v>
                </c:pt>
                <c:pt idx="1251">
                  <c:v>35254</c:v>
                </c:pt>
                <c:pt idx="1252">
                  <c:v>35255</c:v>
                </c:pt>
                <c:pt idx="1253">
                  <c:v>35256</c:v>
                </c:pt>
                <c:pt idx="1254">
                  <c:v>35257</c:v>
                </c:pt>
                <c:pt idx="1255">
                  <c:v>35258</c:v>
                </c:pt>
                <c:pt idx="1256">
                  <c:v>35261</c:v>
                </c:pt>
                <c:pt idx="1257">
                  <c:v>35262</c:v>
                </c:pt>
                <c:pt idx="1258">
                  <c:v>35263</c:v>
                </c:pt>
                <c:pt idx="1259">
                  <c:v>35264</c:v>
                </c:pt>
                <c:pt idx="1260">
                  <c:v>35265</c:v>
                </c:pt>
                <c:pt idx="1261">
                  <c:v>35268</c:v>
                </c:pt>
                <c:pt idx="1262">
                  <c:v>35269</c:v>
                </c:pt>
                <c:pt idx="1263">
                  <c:v>35270</c:v>
                </c:pt>
                <c:pt idx="1264">
                  <c:v>35271</c:v>
                </c:pt>
                <c:pt idx="1265">
                  <c:v>35272</c:v>
                </c:pt>
                <c:pt idx="1266">
                  <c:v>35275</c:v>
                </c:pt>
                <c:pt idx="1267">
                  <c:v>35276</c:v>
                </c:pt>
                <c:pt idx="1268">
                  <c:v>35277</c:v>
                </c:pt>
                <c:pt idx="1269">
                  <c:v>35278</c:v>
                </c:pt>
                <c:pt idx="1270">
                  <c:v>35279</c:v>
                </c:pt>
                <c:pt idx="1271">
                  <c:v>35282</c:v>
                </c:pt>
                <c:pt idx="1272">
                  <c:v>35283</c:v>
                </c:pt>
                <c:pt idx="1273">
                  <c:v>35284</c:v>
                </c:pt>
                <c:pt idx="1274">
                  <c:v>35285</c:v>
                </c:pt>
                <c:pt idx="1275">
                  <c:v>35286</c:v>
                </c:pt>
                <c:pt idx="1276">
                  <c:v>35289</c:v>
                </c:pt>
                <c:pt idx="1277">
                  <c:v>35290</c:v>
                </c:pt>
                <c:pt idx="1278">
                  <c:v>35291</c:v>
                </c:pt>
                <c:pt idx="1279">
                  <c:v>35293</c:v>
                </c:pt>
                <c:pt idx="1280">
                  <c:v>35296</c:v>
                </c:pt>
                <c:pt idx="1281">
                  <c:v>35297</c:v>
                </c:pt>
                <c:pt idx="1282">
                  <c:v>35298</c:v>
                </c:pt>
                <c:pt idx="1283">
                  <c:v>35299</c:v>
                </c:pt>
                <c:pt idx="1284">
                  <c:v>35300</c:v>
                </c:pt>
                <c:pt idx="1285">
                  <c:v>35303</c:v>
                </c:pt>
                <c:pt idx="1286">
                  <c:v>35304</c:v>
                </c:pt>
                <c:pt idx="1287">
                  <c:v>35306</c:v>
                </c:pt>
                <c:pt idx="1288">
                  <c:v>35307</c:v>
                </c:pt>
                <c:pt idx="1289">
                  <c:v>35310</c:v>
                </c:pt>
                <c:pt idx="1290">
                  <c:v>35311</c:v>
                </c:pt>
                <c:pt idx="1291">
                  <c:v>35312</c:v>
                </c:pt>
                <c:pt idx="1292">
                  <c:v>35314</c:v>
                </c:pt>
                <c:pt idx="1293">
                  <c:v>35317</c:v>
                </c:pt>
                <c:pt idx="1294">
                  <c:v>35318</c:v>
                </c:pt>
                <c:pt idx="1295">
                  <c:v>35319</c:v>
                </c:pt>
                <c:pt idx="1296">
                  <c:v>35320</c:v>
                </c:pt>
                <c:pt idx="1297">
                  <c:v>35321</c:v>
                </c:pt>
                <c:pt idx="1298">
                  <c:v>35326</c:v>
                </c:pt>
                <c:pt idx="1299">
                  <c:v>35327</c:v>
                </c:pt>
                <c:pt idx="1300">
                  <c:v>35328</c:v>
                </c:pt>
                <c:pt idx="1301">
                  <c:v>35331</c:v>
                </c:pt>
                <c:pt idx="1302">
                  <c:v>35332</c:v>
                </c:pt>
                <c:pt idx="1303">
                  <c:v>35333</c:v>
                </c:pt>
                <c:pt idx="1304">
                  <c:v>35334</c:v>
                </c:pt>
                <c:pt idx="1305">
                  <c:v>35335</c:v>
                </c:pt>
                <c:pt idx="1306">
                  <c:v>35338</c:v>
                </c:pt>
                <c:pt idx="1307">
                  <c:v>35339</c:v>
                </c:pt>
                <c:pt idx="1308">
                  <c:v>35341</c:v>
                </c:pt>
                <c:pt idx="1309">
                  <c:v>35342</c:v>
                </c:pt>
                <c:pt idx="1310">
                  <c:v>35345</c:v>
                </c:pt>
                <c:pt idx="1311">
                  <c:v>35346</c:v>
                </c:pt>
                <c:pt idx="1312">
                  <c:v>35347</c:v>
                </c:pt>
                <c:pt idx="1313">
                  <c:v>35348</c:v>
                </c:pt>
                <c:pt idx="1314">
                  <c:v>35349</c:v>
                </c:pt>
                <c:pt idx="1315">
                  <c:v>35352</c:v>
                </c:pt>
                <c:pt idx="1316">
                  <c:v>35353</c:v>
                </c:pt>
                <c:pt idx="1317">
                  <c:v>35354</c:v>
                </c:pt>
                <c:pt idx="1318">
                  <c:v>35355</c:v>
                </c:pt>
                <c:pt idx="1319">
                  <c:v>35356</c:v>
                </c:pt>
                <c:pt idx="1320">
                  <c:v>35360</c:v>
                </c:pt>
                <c:pt idx="1321">
                  <c:v>35361</c:v>
                </c:pt>
                <c:pt idx="1322">
                  <c:v>35362</c:v>
                </c:pt>
                <c:pt idx="1323">
                  <c:v>35363</c:v>
                </c:pt>
                <c:pt idx="1324">
                  <c:v>35366</c:v>
                </c:pt>
                <c:pt idx="1325">
                  <c:v>35367</c:v>
                </c:pt>
                <c:pt idx="1326">
                  <c:v>35368</c:v>
                </c:pt>
                <c:pt idx="1327">
                  <c:v>35369</c:v>
                </c:pt>
                <c:pt idx="1328">
                  <c:v>35370</c:v>
                </c:pt>
                <c:pt idx="1329">
                  <c:v>35373</c:v>
                </c:pt>
                <c:pt idx="1330">
                  <c:v>35374</c:v>
                </c:pt>
                <c:pt idx="1331">
                  <c:v>35375</c:v>
                </c:pt>
                <c:pt idx="1332">
                  <c:v>35376</c:v>
                </c:pt>
                <c:pt idx="1333">
                  <c:v>35379</c:v>
                </c:pt>
                <c:pt idx="1334">
                  <c:v>35382</c:v>
                </c:pt>
                <c:pt idx="1335">
                  <c:v>35383</c:v>
                </c:pt>
                <c:pt idx="1336">
                  <c:v>35384</c:v>
                </c:pt>
                <c:pt idx="1337">
                  <c:v>35387</c:v>
                </c:pt>
                <c:pt idx="1338">
                  <c:v>35388</c:v>
                </c:pt>
                <c:pt idx="1339">
                  <c:v>35389</c:v>
                </c:pt>
                <c:pt idx="1340">
                  <c:v>35390</c:v>
                </c:pt>
                <c:pt idx="1341">
                  <c:v>35391</c:v>
                </c:pt>
                <c:pt idx="1342">
                  <c:v>35394</c:v>
                </c:pt>
                <c:pt idx="1343">
                  <c:v>35395</c:v>
                </c:pt>
                <c:pt idx="1344">
                  <c:v>35396</c:v>
                </c:pt>
                <c:pt idx="1345">
                  <c:v>35397</c:v>
                </c:pt>
                <c:pt idx="1346">
                  <c:v>35398</c:v>
                </c:pt>
                <c:pt idx="1347">
                  <c:v>35401</c:v>
                </c:pt>
                <c:pt idx="1348">
                  <c:v>35402</c:v>
                </c:pt>
                <c:pt idx="1349">
                  <c:v>35403</c:v>
                </c:pt>
                <c:pt idx="1350">
                  <c:v>35404</c:v>
                </c:pt>
                <c:pt idx="1351">
                  <c:v>35405</c:v>
                </c:pt>
                <c:pt idx="1352">
                  <c:v>35408</c:v>
                </c:pt>
                <c:pt idx="1353">
                  <c:v>35409</c:v>
                </c:pt>
                <c:pt idx="1354">
                  <c:v>35410</c:v>
                </c:pt>
                <c:pt idx="1355">
                  <c:v>35411</c:v>
                </c:pt>
                <c:pt idx="1356">
                  <c:v>35412</c:v>
                </c:pt>
                <c:pt idx="1357">
                  <c:v>35415</c:v>
                </c:pt>
                <c:pt idx="1358">
                  <c:v>35416</c:v>
                </c:pt>
                <c:pt idx="1359">
                  <c:v>35417</c:v>
                </c:pt>
                <c:pt idx="1360">
                  <c:v>35418</c:v>
                </c:pt>
                <c:pt idx="1361">
                  <c:v>35419</c:v>
                </c:pt>
                <c:pt idx="1362">
                  <c:v>35422</c:v>
                </c:pt>
                <c:pt idx="1363">
                  <c:v>35423</c:v>
                </c:pt>
                <c:pt idx="1364">
                  <c:v>35431</c:v>
                </c:pt>
                <c:pt idx="1365">
                  <c:v>35432</c:v>
                </c:pt>
                <c:pt idx="1366">
                  <c:v>35433</c:v>
                </c:pt>
                <c:pt idx="1367">
                  <c:v>35436</c:v>
                </c:pt>
                <c:pt idx="1368">
                  <c:v>35437</c:v>
                </c:pt>
                <c:pt idx="1369">
                  <c:v>35438</c:v>
                </c:pt>
                <c:pt idx="1370">
                  <c:v>35439</c:v>
                </c:pt>
                <c:pt idx="1371">
                  <c:v>35440</c:v>
                </c:pt>
                <c:pt idx="1372">
                  <c:v>35443</c:v>
                </c:pt>
                <c:pt idx="1373">
                  <c:v>35444</c:v>
                </c:pt>
                <c:pt idx="1374">
                  <c:v>35445</c:v>
                </c:pt>
                <c:pt idx="1375">
                  <c:v>35446</c:v>
                </c:pt>
                <c:pt idx="1376">
                  <c:v>35447</c:v>
                </c:pt>
                <c:pt idx="1377">
                  <c:v>35450</c:v>
                </c:pt>
                <c:pt idx="1378">
                  <c:v>35451</c:v>
                </c:pt>
                <c:pt idx="1379">
                  <c:v>35452</c:v>
                </c:pt>
                <c:pt idx="1380">
                  <c:v>35454</c:v>
                </c:pt>
                <c:pt idx="1381">
                  <c:v>35457</c:v>
                </c:pt>
                <c:pt idx="1382">
                  <c:v>35458</c:v>
                </c:pt>
                <c:pt idx="1383">
                  <c:v>35459</c:v>
                </c:pt>
                <c:pt idx="1384">
                  <c:v>35460</c:v>
                </c:pt>
                <c:pt idx="1385">
                  <c:v>35461</c:v>
                </c:pt>
                <c:pt idx="1386">
                  <c:v>35464</c:v>
                </c:pt>
                <c:pt idx="1387">
                  <c:v>35465</c:v>
                </c:pt>
                <c:pt idx="1388">
                  <c:v>35466</c:v>
                </c:pt>
                <c:pt idx="1389">
                  <c:v>35467</c:v>
                </c:pt>
                <c:pt idx="1390">
                  <c:v>35468</c:v>
                </c:pt>
                <c:pt idx="1391">
                  <c:v>35471</c:v>
                </c:pt>
                <c:pt idx="1392">
                  <c:v>35472</c:v>
                </c:pt>
                <c:pt idx="1393">
                  <c:v>35473</c:v>
                </c:pt>
                <c:pt idx="1394">
                  <c:v>35474</c:v>
                </c:pt>
                <c:pt idx="1395">
                  <c:v>35475</c:v>
                </c:pt>
                <c:pt idx="1396">
                  <c:v>35478</c:v>
                </c:pt>
                <c:pt idx="1397">
                  <c:v>35479</c:v>
                </c:pt>
                <c:pt idx="1398">
                  <c:v>35480</c:v>
                </c:pt>
                <c:pt idx="1399">
                  <c:v>35481</c:v>
                </c:pt>
                <c:pt idx="1400">
                  <c:v>35482</c:v>
                </c:pt>
                <c:pt idx="1401">
                  <c:v>35485</c:v>
                </c:pt>
                <c:pt idx="1402">
                  <c:v>35486</c:v>
                </c:pt>
                <c:pt idx="1403">
                  <c:v>35487</c:v>
                </c:pt>
                <c:pt idx="1404">
                  <c:v>35488</c:v>
                </c:pt>
                <c:pt idx="1405">
                  <c:v>35489</c:v>
                </c:pt>
                <c:pt idx="1406">
                  <c:v>35490</c:v>
                </c:pt>
                <c:pt idx="1407">
                  <c:v>35492</c:v>
                </c:pt>
                <c:pt idx="1408">
                  <c:v>35493</c:v>
                </c:pt>
                <c:pt idx="1409">
                  <c:v>35494</c:v>
                </c:pt>
                <c:pt idx="1410">
                  <c:v>35495</c:v>
                </c:pt>
                <c:pt idx="1411">
                  <c:v>35499</c:v>
                </c:pt>
                <c:pt idx="1412">
                  <c:v>35500</c:v>
                </c:pt>
                <c:pt idx="1413">
                  <c:v>35501</c:v>
                </c:pt>
                <c:pt idx="1414">
                  <c:v>35502</c:v>
                </c:pt>
                <c:pt idx="1415">
                  <c:v>35503</c:v>
                </c:pt>
                <c:pt idx="1416">
                  <c:v>35506</c:v>
                </c:pt>
                <c:pt idx="1417">
                  <c:v>35507</c:v>
                </c:pt>
                <c:pt idx="1418">
                  <c:v>35508</c:v>
                </c:pt>
                <c:pt idx="1419">
                  <c:v>35509</c:v>
                </c:pt>
                <c:pt idx="1420">
                  <c:v>35510</c:v>
                </c:pt>
                <c:pt idx="1421">
                  <c:v>35514</c:v>
                </c:pt>
                <c:pt idx="1422">
                  <c:v>35515</c:v>
                </c:pt>
                <c:pt idx="1423">
                  <c:v>35516</c:v>
                </c:pt>
                <c:pt idx="1424">
                  <c:v>35517</c:v>
                </c:pt>
                <c:pt idx="1425">
                  <c:v>35520</c:v>
                </c:pt>
                <c:pt idx="1426">
                  <c:v>35521</c:v>
                </c:pt>
                <c:pt idx="1427">
                  <c:v>35522</c:v>
                </c:pt>
                <c:pt idx="1428">
                  <c:v>35523</c:v>
                </c:pt>
                <c:pt idx="1429">
                  <c:v>35524</c:v>
                </c:pt>
                <c:pt idx="1430">
                  <c:v>35527</c:v>
                </c:pt>
                <c:pt idx="1431">
                  <c:v>35529</c:v>
                </c:pt>
                <c:pt idx="1432">
                  <c:v>35530</c:v>
                </c:pt>
                <c:pt idx="1433">
                  <c:v>35531</c:v>
                </c:pt>
                <c:pt idx="1434">
                  <c:v>35532</c:v>
                </c:pt>
                <c:pt idx="1435">
                  <c:v>35535</c:v>
                </c:pt>
                <c:pt idx="1436">
                  <c:v>35537</c:v>
                </c:pt>
                <c:pt idx="1437">
                  <c:v>35541</c:v>
                </c:pt>
                <c:pt idx="1438">
                  <c:v>35542</c:v>
                </c:pt>
                <c:pt idx="1439">
                  <c:v>35543</c:v>
                </c:pt>
                <c:pt idx="1440">
                  <c:v>35544</c:v>
                </c:pt>
                <c:pt idx="1441">
                  <c:v>35545</c:v>
                </c:pt>
                <c:pt idx="1442">
                  <c:v>35548</c:v>
                </c:pt>
                <c:pt idx="1443">
                  <c:v>35549</c:v>
                </c:pt>
                <c:pt idx="1444">
                  <c:v>35550</c:v>
                </c:pt>
                <c:pt idx="1445">
                  <c:v>35552</c:v>
                </c:pt>
                <c:pt idx="1446">
                  <c:v>35555</c:v>
                </c:pt>
                <c:pt idx="1447">
                  <c:v>35556</c:v>
                </c:pt>
                <c:pt idx="1448">
                  <c:v>35557</c:v>
                </c:pt>
                <c:pt idx="1449">
                  <c:v>35559</c:v>
                </c:pt>
                <c:pt idx="1450">
                  <c:v>35562</c:v>
                </c:pt>
                <c:pt idx="1451">
                  <c:v>35563</c:v>
                </c:pt>
                <c:pt idx="1452">
                  <c:v>35564</c:v>
                </c:pt>
                <c:pt idx="1453">
                  <c:v>35565</c:v>
                </c:pt>
                <c:pt idx="1454">
                  <c:v>35566</c:v>
                </c:pt>
                <c:pt idx="1455">
                  <c:v>35569</c:v>
                </c:pt>
                <c:pt idx="1456">
                  <c:v>35570</c:v>
                </c:pt>
                <c:pt idx="1457">
                  <c:v>35571</c:v>
                </c:pt>
                <c:pt idx="1458">
                  <c:v>35572</c:v>
                </c:pt>
                <c:pt idx="1459">
                  <c:v>35573</c:v>
                </c:pt>
                <c:pt idx="1460">
                  <c:v>35576</c:v>
                </c:pt>
                <c:pt idx="1461">
                  <c:v>35577</c:v>
                </c:pt>
                <c:pt idx="1462">
                  <c:v>35578</c:v>
                </c:pt>
                <c:pt idx="1463">
                  <c:v>35579</c:v>
                </c:pt>
                <c:pt idx="1464">
                  <c:v>35580</c:v>
                </c:pt>
                <c:pt idx="1465">
                  <c:v>35583</c:v>
                </c:pt>
                <c:pt idx="1466">
                  <c:v>35584</c:v>
                </c:pt>
                <c:pt idx="1467">
                  <c:v>35585</c:v>
                </c:pt>
                <c:pt idx="1468">
                  <c:v>35586</c:v>
                </c:pt>
                <c:pt idx="1469">
                  <c:v>35587</c:v>
                </c:pt>
                <c:pt idx="1470">
                  <c:v>35590</c:v>
                </c:pt>
                <c:pt idx="1471">
                  <c:v>35591</c:v>
                </c:pt>
                <c:pt idx="1472">
                  <c:v>35592</c:v>
                </c:pt>
                <c:pt idx="1473">
                  <c:v>35593</c:v>
                </c:pt>
                <c:pt idx="1474">
                  <c:v>35594</c:v>
                </c:pt>
                <c:pt idx="1475">
                  <c:v>35597</c:v>
                </c:pt>
                <c:pt idx="1476">
                  <c:v>35598</c:v>
                </c:pt>
                <c:pt idx="1477">
                  <c:v>35599</c:v>
                </c:pt>
                <c:pt idx="1478">
                  <c:v>35600</c:v>
                </c:pt>
                <c:pt idx="1479">
                  <c:v>35601</c:v>
                </c:pt>
                <c:pt idx="1480">
                  <c:v>35604</c:v>
                </c:pt>
                <c:pt idx="1481">
                  <c:v>35605</c:v>
                </c:pt>
                <c:pt idx="1482">
                  <c:v>35606</c:v>
                </c:pt>
                <c:pt idx="1483">
                  <c:v>35607</c:v>
                </c:pt>
                <c:pt idx="1484">
                  <c:v>35608</c:v>
                </c:pt>
                <c:pt idx="1485">
                  <c:v>35611</c:v>
                </c:pt>
                <c:pt idx="1486">
                  <c:v>35612</c:v>
                </c:pt>
                <c:pt idx="1487">
                  <c:v>35613</c:v>
                </c:pt>
                <c:pt idx="1488">
                  <c:v>35614</c:v>
                </c:pt>
                <c:pt idx="1489">
                  <c:v>35615</c:v>
                </c:pt>
                <c:pt idx="1490">
                  <c:v>35618</c:v>
                </c:pt>
                <c:pt idx="1491">
                  <c:v>35619</c:v>
                </c:pt>
                <c:pt idx="1492">
                  <c:v>35620</c:v>
                </c:pt>
                <c:pt idx="1493">
                  <c:v>35621</c:v>
                </c:pt>
                <c:pt idx="1494">
                  <c:v>35622</c:v>
                </c:pt>
                <c:pt idx="1495">
                  <c:v>35625</c:v>
                </c:pt>
                <c:pt idx="1496">
                  <c:v>35626</c:v>
                </c:pt>
                <c:pt idx="1497">
                  <c:v>35627</c:v>
                </c:pt>
                <c:pt idx="1498">
                  <c:v>35628</c:v>
                </c:pt>
                <c:pt idx="1499">
                  <c:v>35629</c:v>
                </c:pt>
                <c:pt idx="1500">
                  <c:v>35632</c:v>
                </c:pt>
                <c:pt idx="1501">
                  <c:v>35633</c:v>
                </c:pt>
                <c:pt idx="1502">
                  <c:v>35634</c:v>
                </c:pt>
                <c:pt idx="1503">
                  <c:v>35635</c:v>
                </c:pt>
                <c:pt idx="1504">
                  <c:v>35636</c:v>
                </c:pt>
                <c:pt idx="1505">
                  <c:v>35639</c:v>
                </c:pt>
                <c:pt idx="1506">
                  <c:v>35640</c:v>
                </c:pt>
                <c:pt idx="1507">
                  <c:v>35641</c:v>
                </c:pt>
                <c:pt idx="1508">
                  <c:v>35642</c:v>
                </c:pt>
                <c:pt idx="1509">
                  <c:v>35643</c:v>
                </c:pt>
                <c:pt idx="1510">
                  <c:v>35646</c:v>
                </c:pt>
                <c:pt idx="1511">
                  <c:v>35647</c:v>
                </c:pt>
                <c:pt idx="1512">
                  <c:v>35648</c:v>
                </c:pt>
                <c:pt idx="1513">
                  <c:v>35649</c:v>
                </c:pt>
                <c:pt idx="1514">
                  <c:v>35650</c:v>
                </c:pt>
                <c:pt idx="1515">
                  <c:v>35653</c:v>
                </c:pt>
                <c:pt idx="1516">
                  <c:v>35654</c:v>
                </c:pt>
                <c:pt idx="1517">
                  <c:v>35655</c:v>
                </c:pt>
                <c:pt idx="1518">
                  <c:v>35656</c:v>
                </c:pt>
                <c:pt idx="1519">
                  <c:v>35661</c:v>
                </c:pt>
                <c:pt idx="1520">
                  <c:v>35662</c:v>
                </c:pt>
                <c:pt idx="1521">
                  <c:v>35663</c:v>
                </c:pt>
                <c:pt idx="1522">
                  <c:v>35664</c:v>
                </c:pt>
                <c:pt idx="1523">
                  <c:v>35668</c:v>
                </c:pt>
                <c:pt idx="1524">
                  <c:v>35669</c:v>
                </c:pt>
                <c:pt idx="1525">
                  <c:v>35670</c:v>
                </c:pt>
                <c:pt idx="1526">
                  <c:v>35671</c:v>
                </c:pt>
                <c:pt idx="1527">
                  <c:v>35674</c:v>
                </c:pt>
                <c:pt idx="1528">
                  <c:v>35675</c:v>
                </c:pt>
                <c:pt idx="1529">
                  <c:v>35676</c:v>
                </c:pt>
                <c:pt idx="1530">
                  <c:v>35677</c:v>
                </c:pt>
                <c:pt idx="1531">
                  <c:v>35678</c:v>
                </c:pt>
                <c:pt idx="1532">
                  <c:v>35681</c:v>
                </c:pt>
                <c:pt idx="1533">
                  <c:v>35682</c:v>
                </c:pt>
                <c:pt idx="1534">
                  <c:v>35683</c:v>
                </c:pt>
                <c:pt idx="1535">
                  <c:v>35684</c:v>
                </c:pt>
                <c:pt idx="1536">
                  <c:v>35685</c:v>
                </c:pt>
                <c:pt idx="1537">
                  <c:v>35688</c:v>
                </c:pt>
                <c:pt idx="1538">
                  <c:v>35689</c:v>
                </c:pt>
                <c:pt idx="1539">
                  <c:v>35690</c:v>
                </c:pt>
                <c:pt idx="1540">
                  <c:v>35691</c:v>
                </c:pt>
                <c:pt idx="1541">
                  <c:v>35692</c:v>
                </c:pt>
                <c:pt idx="1542">
                  <c:v>35695</c:v>
                </c:pt>
                <c:pt idx="1543">
                  <c:v>35696</c:v>
                </c:pt>
                <c:pt idx="1544">
                  <c:v>35697</c:v>
                </c:pt>
                <c:pt idx="1545">
                  <c:v>35698</c:v>
                </c:pt>
                <c:pt idx="1546">
                  <c:v>35699</c:v>
                </c:pt>
                <c:pt idx="1547">
                  <c:v>35702</c:v>
                </c:pt>
                <c:pt idx="1548">
                  <c:v>35703</c:v>
                </c:pt>
                <c:pt idx="1549">
                  <c:v>35704</c:v>
                </c:pt>
                <c:pt idx="1550">
                  <c:v>35706</c:v>
                </c:pt>
                <c:pt idx="1551">
                  <c:v>35709</c:v>
                </c:pt>
                <c:pt idx="1552">
                  <c:v>35710</c:v>
                </c:pt>
                <c:pt idx="1553">
                  <c:v>35711</c:v>
                </c:pt>
                <c:pt idx="1554">
                  <c:v>35712</c:v>
                </c:pt>
                <c:pt idx="1555">
                  <c:v>35713</c:v>
                </c:pt>
                <c:pt idx="1556">
                  <c:v>35716</c:v>
                </c:pt>
                <c:pt idx="1557">
                  <c:v>35717</c:v>
                </c:pt>
                <c:pt idx="1558">
                  <c:v>35718</c:v>
                </c:pt>
                <c:pt idx="1559">
                  <c:v>35719</c:v>
                </c:pt>
                <c:pt idx="1560">
                  <c:v>35720</c:v>
                </c:pt>
                <c:pt idx="1561">
                  <c:v>35723</c:v>
                </c:pt>
                <c:pt idx="1562">
                  <c:v>35724</c:v>
                </c:pt>
                <c:pt idx="1563">
                  <c:v>35725</c:v>
                </c:pt>
                <c:pt idx="1564">
                  <c:v>35726</c:v>
                </c:pt>
                <c:pt idx="1565">
                  <c:v>35727</c:v>
                </c:pt>
                <c:pt idx="1566">
                  <c:v>35730</c:v>
                </c:pt>
                <c:pt idx="1567">
                  <c:v>35733</c:v>
                </c:pt>
                <c:pt idx="1568">
                  <c:v>35737</c:v>
                </c:pt>
                <c:pt idx="1569">
                  <c:v>35738</c:v>
                </c:pt>
                <c:pt idx="1570">
                  <c:v>35739</c:v>
                </c:pt>
                <c:pt idx="1571">
                  <c:v>35740</c:v>
                </c:pt>
                <c:pt idx="1572">
                  <c:v>35741</c:v>
                </c:pt>
                <c:pt idx="1573">
                  <c:v>35744</c:v>
                </c:pt>
                <c:pt idx="1574">
                  <c:v>35745</c:v>
                </c:pt>
                <c:pt idx="1575">
                  <c:v>35746</c:v>
                </c:pt>
                <c:pt idx="1576">
                  <c:v>35747</c:v>
                </c:pt>
                <c:pt idx="1577">
                  <c:v>35748</c:v>
                </c:pt>
                <c:pt idx="1578">
                  <c:v>35751</c:v>
                </c:pt>
                <c:pt idx="1579">
                  <c:v>35752</c:v>
                </c:pt>
                <c:pt idx="1580">
                  <c:v>35753</c:v>
                </c:pt>
                <c:pt idx="1581">
                  <c:v>35754</c:v>
                </c:pt>
                <c:pt idx="1582">
                  <c:v>35755</c:v>
                </c:pt>
                <c:pt idx="1583">
                  <c:v>35758</c:v>
                </c:pt>
                <c:pt idx="1584">
                  <c:v>35759</c:v>
                </c:pt>
                <c:pt idx="1585">
                  <c:v>35760</c:v>
                </c:pt>
                <c:pt idx="1586">
                  <c:v>35761</c:v>
                </c:pt>
                <c:pt idx="1587">
                  <c:v>35762</c:v>
                </c:pt>
                <c:pt idx="1588">
                  <c:v>35765</c:v>
                </c:pt>
                <c:pt idx="1589">
                  <c:v>35766</c:v>
                </c:pt>
                <c:pt idx="1590">
                  <c:v>35767</c:v>
                </c:pt>
                <c:pt idx="1591">
                  <c:v>35768</c:v>
                </c:pt>
                <c:pt idx="1592">
                  <c:v>35769</c:v>
                </c:pt>
                <c:pt idx="1593">
                  <c:v>35772</c:v>
                </c:pt>
                <c:pt idx="1594">
                  <c:v>35773</c:v>
                </c:pt>
                <c:pt idx="1595">
                  <c:v>35774</c:v>
                </c:pt>
                <c:pt idx="1596">
                  <c:v>35775</c:v>
                </c:pt>
                <c:pt idx="1597">
                  <c:v>35776</c:v>
                </c:pt>
                <c:pt idx="1598">
                  <c:v>35779</c:v>
                </c:pt>
                <c:pt idx="1599">
                  <c:v>35780</c:v>
                </c:pt>
                <c:pt idx="1600">
                  <c:v>35781</c:v>
                </c:pt>
                <c:pt idx="1601">
                  <c:v>35782</c:v>
                </c:pt>
                <c:pt idx="1602">
                  <c:v>35783</c:v>
                </c:pt>
                <c:pt idx="1603">
                  <c:v>35786</c:v>
                </c:pt>
                <c:pt idx="1604">
                  <c:v>35787</c:v>
                </c:pt>
                <c:pt idx="1605">
                  <c:v>35788</c:v>
                </c:pt>
                <c:pt idx="1606">
                  <c:v>35790</c:v>
                </c:pt>
                <c:pt idx="1607">
                  <c:v>35793</c:v>
                </c:pt>
                <c:pt idx="1608">
                  <c:v>35794</c:v>
                </c:pt>
                <c:pt idx="1609">
                  <c:v>35795</c:v>
                </c:pt>
                <c:pt idx="1610">
                  <c:v>35796</c:v>
                </c:pt>
                <c:pt idx="1611">
                  <c:v>35797</c:v>
                </c:pt>
                <c:pt idx="1612">
                  <c:v>35800</c:v>
                </c:pt>
                <c:pt idx="1613">
                  <c:v>35801</c:v>
                </c:pt>
                <c:pt idx="1614">
                  <c:v>35802</c:v>
                </c:pt>
                <c:pt idx="1615">
                  <c:v>35803</c:v>
                </c:pt>
                <c:pt idx="1616">
                  <c:v>35804</c:v>
                </c:pt>
                <c:pt idx="1617">
                  <c:v>35807</c:v>
                </c:pt>
                <c:pt idx="1618">
                  <c:v>35808</c:v>
                </c:pt>
                <c:pt idx="1619">
                  <c:v>35809</c:v>
                </c:pt>
                <c:pt idx="1620">
                  <c:v>35810</c:v>
                </c:pt>
                <c:pt idx="1621">
                  <c:v>35811</c:v>
                </c:pt>
                <c:pt idx="1622">
                  <c:v>35814</c:v>
                </c:pt>
                <c:pt idx="1623">
                  <c:v>35815</c:v>
                </c:pt>
                <c:pt idx="1624">
                  <c:v>35816</c:v>
                </c:pt>
                <c:pt idx="1625">
                  <c:v>35817</c:v>
                </c:pt>
                <c:pt idx="1626">
                  <c:v>35818</c:v>
                </c:pt>
                <c:pt idx="1627">
                  <c:v>35822</c:v>
                </c:pt>
                <c:pt idx="1628">
                  <c:v>35823</c:v>
                </c:pt>
                <c:pt idx="1629">
                  <c:v>35824</c:v>
                </c:pt>
                <c:pt idx="1630">
                  <c:v>35828</c:v>
                </c:pt>
                <c:pt idx="1631">
                  <c:v>35829</c:v>
                </c:pt>
                <c:pt idx="1632">
                  <c:v>35830</c:v>
                </c:pt>
                <c:pt idx="1633">
                  <c:v>35831</c:v>
                </c:pt>
                <c:pt idx="1634">
                  <c:v>35832</c:v>
                </c:pt>
                <c:pt idx="1635">
                  <c:v>35835</c:v>
                </c:pt>
                <c:pt idx="1636">
                  <c:v>35836</c:v>
                </c:pt>
                <c:pt idx="1637">
                  <c:v>35837</c:v>
                </c:pt>
                <c:pt idx="1638">
                  <c:v>35838</c:v>
                </c:pt>
                <c:pt idx="1639">
                  <c:v>35839</c:v>
                </c:pt>
                <c:pt idx="1640">
                  <c:v>35842</c:v>
                </c:pt>
                <c:pt idx="1641">
                  <c:v>35843</c:v>
                </c:pt>
                <c:pt idx="1642">
                  <c:v>35844</c:v>
                </c:pt>
                <c:pt idx="1643">
                  <c:v>35845</c:v>
                </c:pt>
                <c:pt idx="1644">
                  <c:v>35846</c:v>
                </c:pt>
                <c:pt idx="1645">
                  <c:v>35849</c:v>
                </c:pt>
                <c:pt idx="1646">
                  <c:v>35850</c:v>
                </c:pt>
                <c:pt idx="1647">
                  <c:v>35852</c:v>
                </c:pt>
                <c:pt idx="1648">
                  <c:v>35853</c:v>
                </c:pt>
                <c:pt idx="1649">
                  <c:v>35856</c:v>
                </c:pt>
                <c:pt idx="1650">
                  <c:v>35857</c:v>
                </c:pt>
                <c:pt idx="1651">
                  <c:v>35858</c:v>
                </c:pt>
                <c:pt idx="1652">
                  <c:v>35859</c:v>
                </c:pt>
                <c:pt idx="1653">
                  <c:v>35860</c:v>
                </c:pt>
                <c:pt idx="1654">
                  <c:v>35863</c:v>
                </c:pt>
                <c:pt idx="1655">
                  <c:v>35864</c:v>
                </c:pt>
                <c:pt idx="1656">
                  <c:v>35865</c:v>
                </c:pt>
                <c:pt idx="1657">
                  <c:v>35866</c:v>
                </c:pt>
                <c:pt idx="1658">
                  <c:v>35870</c:v>
                </c:pt>
                <c:pt idx="1659">
                  <c:v>35871</c:v>
                </c:pt>
                <c:pt idx="1660">
                  <c:v>35872</c:v>
                </c:pt>
                <c:pt idx="1661">
                  <c:v>35873</c:v>
                </c:pt>
                <c:pt idx="1662">
                  <c:v>35874</c:v>
                </c:pt>
                <c:pt idx="1663">
                  <c:v>35877</c:v>
                </c:pt>
                <c:pt idx="1664">
                  <c:v>35878</c:v>
                </c:pt>
                <c:pt idx="1665">
                  <c:v>35879</c:v>
                </c:pt>
                <c:pt idx="1666">
                  <c:v>35880</c:v>
                </c:pt>
                <c:pt idx="1667">
                  <c:v>35881</c:v>
                </c:pt>
                <c:pt idx="1668">
                  <c:v>35884</c:v>
                </c:pt>
                <c:pt idx="1669">
                  <c:v>35885</c:v>
                </c:pt>
                <c:pt idx="1670">
                  <c:v>35886</c:v>
                </c:pt>
                <c:pt idx="1671">
                  <c:v>35887</c:v>
                </c:pt>
                <c:pt idx="1672">
                  <c:v>35888</c:v>
                </c:pt>
                <c:pt idx="1673">
                  <c:v>35891</c:v>
                </c:pt>
                <c:pt idx="1674">
                  <c:v>35892</c:v>
                </c:pt>
                <c:pt idx="1675">
                  <c:v>35893</c:v>
                </c:pt>
                <c:pt idx="1676">
                  <c:v>35895</c:v>
                </c:pt>
                <c:pt idx="1677">
                  <c:v>35898</c:v>
                </c:pt>
                <c:pt idx="1678">
                  <c:v>35900</c:v>
                </c:pt>
                <c:pt idx="1679">
                  <c:v>35901</c:v>
                </c:pt>
                <c:pt idx="1680">
                  <c:v>35902</c:v>
                </c:pt>
                <c:pt idx="1681">
                  <c:v>35905</c:v>
                </c:pt>
                <c:pt idx="1682">
                  <c:v>35906</c:v>
                </c:pt>
                <c:pt idx="1683">
                  <c:v>35907</c:v>
                </c:pt>
                <c:pt idx="1684">
                  <c:v>35908</c:v>
                </c:pt>
                <c:pt idx="1685">
                  <c:v>35909</c:v>
                </c:pt>
                <c:pt idx="1686">
                  <c:v>35912</c:v>
                </c:pt>
                <c:pt idx="1687">
                  <c:v>35914</c:v>
                </c:pt>
                <c:pt idx="1688">
                  <c:v>35915</c:v>
                </c:pt>
                <c:pt idx="1689">
                  <c:v>35919</c:v>
                </c:pt>
                <c:pt idx="1690">
                  <c:v>35920</c:v>
                </c:pt>
                <c:pt idx="1691">
                  <c:v>35921</c:v>
                </c:pt>
                <c:pt idx="1692">
                  <c:v>35923</c:v>
                </c:pt>
                <c:pt idx="1693">
                  <c:v>35927</c:v>
                </c:pt>
                <c:pt idx="1694">
                  <c:v>35928</c:v>
                </c:pt>
                <c:pt idx="1695">
                  <c:v>35929</c:v>
                </c:pt>
                <c:pt idx="1696">
                  <c:v>35930</c:v>
                </c:pt>
                <c:pt idx="1697">
                  <c:v>35933</c:v>
                </c:pt>
                <c:pt idx="1698">
                  <c:v>35934</c:v>
                </c:pt>
                <c:pt idx="1699">
                  <c:v>35935</c:v>
                </c:pt>
                <c:pt idx="1700">
                  <c:v>35936</c:v>
                </c:pt>
                <c:pt idx="1701">
                  <c:v>35937</c:v>
                </c:pt>
                <c:pt idx="1702">
                  <c:v>35940</c:v>
                </c:pt>
                <c:pt idx="1703">
                  <c:v>35941</c:v>
                </c:pt>
                <c:pt idx="1704">
                  <c:v>35942</c:v>
                </c:pt>
                <c:pt idx="1705">
                  <c:v>35943</c:v>
                </c:pt>
                <c:pt idx="1706">
                  <c:v>35944</c:v>
                </c:pt>
                <c:pt idx="1707">
                  <c:v>35947</c:v>
                </c:pt>
                <c:pt idx="1708">
                  <c:v>35948</c:v>
                </c:pt>
                <c:pt idx="1709">
                  <c:v>35949</c:v>
                </c:pt>
                <c:pt idx="1710">
                  <c:v>35950</c:v>
                </c:pt>
                <c:pt idx="1711">
                  <c:v>35951</c:v>
                </c:pt>
                <c:pt idx="1712">
                  <c:v>35954</c:v>
                </c:pt>
                <c:pt idx="1713">
                  <c:v>35955</c:v>
                </c:pt>
                <c:pt idx="1714">
                  <c:v>35956</c:v>
                </c:pt>
                <c:pt idx="1715">
                  <c:v>35957</c:v>
                </c:pt>
                <c:pt idx="1716">
                  <c:v>35958</c:v>
                </c:pt>
                <c:pt idx="1717">
                  <c:v>35961</c:v>
                </c:pt>
                <c:pt idx="1718">
                  <c:v>35962</c:v>
                </c:pt>
                <c:pt idx="1719">
                  <c:v>35963</c:v>
                </c:pt>
                <c:pt idx="1720">
                  <c:v>35964</c:v>
                </c:pt>
                <c:pt idx="1721">
                  <c:v>35965</c:v>
                </c:pt>
                <c:pt idx="1722">
                  <c:v>35968</c:v>
                </c:pt>
                <c:pt idx="1723">
                  <c:v>35969</c:v>
                </c:pt>
                <c:pt idx="1724">
                  <c:v>35970</c:v>
                </c:pt>
                <c:pt idx="1725">
                  <c:v>35971</c:v>
                </c:pt>
                <c:pt idx="1726">
                  <c:v>35972</c:v>
                </c:pt>
                <c:pt idx="1727">
                  <c:v>35975</c:v>
                </c:pt>
                <c:pt idx="1728">
                  <c:v>35976</c:v>
                </c:pt>
                <c:pt idx="1729">
                  <c:v>35977</c:v>
                </c:pt>
                <c:pt idx="1730">
                  <c:v>35978</c:v>
                </c:pt>
                <c:pt idx="1731">
                  <c:v>35979</c:v>
                </c:pt>
                <c:pt idx="1732">
                  <c:v>35982</c:v>
                </c:pt>
                <c:pt idx="1733">
                  <c:v>35983</c:v>
                </c:pt>
                <c:pt idx="1734">
                  <c:v>35984</c:v>
                </c:pt>
                <c:pt idx="1735">
                  <c:v>35985</c:v>
                </c:pt>
                <c:pt idx="1736">
                  <c:v>35986</c:v>
                </c:pt>
                <c:pt idx="1737">
                  <c:v>35989</c:v>
                </c:pt>
                <c:pt idx="1738">
                  <c:v>35990</c:v>
                </c:pt>
                <c:pt idx="1739">
                  <c:v>35991</c:v>
                </c:pt>
                <c:pt idx="1740">
                  <c:v>35992</c:v>
                </c:pt>
                <c:pt idx="1741">
                  <c:v>35993</c:v>
                </c:pt>
                <c:pt idx="1742">
                  <c:v>35996</c:v>
                </c:pt>
                <c:pt idx="1743">
                  <c:v>35997</c:v>
                </c:pt>
                <c:pt idx="1744">
                  <c:v>35998</c:v>
                </c:pt>
                <c:pt idx="1745">
                  <c:v>35999</c:v>
                </c:pt>
                <c:pt idx="1746">
                  <c:v>36000</c:v>
                </c:pt>
                <c:pt idx="1747">
                  <c:v>36003</c:v>
                </c:pt>
                <c:pt idx="1748">
                  <c:v>36004</c:v>
                </c:pt>
                <c:pt idx="1749">
                  <c:v>36005</c:v>
                </c:pt>
                <c:pt idx="1750">
                  <c:v>36006</c:v>
                </c:pt>
                <c:pt idx="1751">
                  <c:v>36007</c:v>
                </c:pt>
                <c:pt idx="1752">
                  <c:v>36010</c:v>
                </c:pt>
                <c:pt idx="1753">
                  <c:v>36011</c:v>
                </c:pt>
                <c:pt idx="1754">
                  <c:v>36012</c:v>
                </c:pt>
                <c:pt idx="1755">
                  <c:v>36013</c:v>
                </c:pt>
                <c:pt idx="1756">
                  <c:v>36014</c:v>
                </c:pt>
                <c:pt idx="1757">
                  <c:v>36017</c:v>
                </c:pt>
                <c:pt idx="1758">
                  <c:v>36018</c:v>
                </c:pt>
                <c:pt idx="1759">
                  <c:v>36019</c:v>
                </c:pt>
                <c:pt idx="1760">
                  <c:v>36020</c:v>
                </c:pt>
                <c:pt idx="1761">
                  <c:v>36021</c:v>
                </c:pt>
                <c:pt idx="1762">
                  <c:v>36024</c:v>
                </c:pt>
                <c:pt idx="1763">
                  <c:v>36025</c:v>
                </c:pt>
                <c:pt idx="1764">
                  <c:v>36026</c:v>
                </c:pt>
                <c:pt idx="1765">
                  <c:v>36027</c:v>
                </c:pt>
                <c:pt idx="1766">
                  <c:v>36028</c:v>
                </c:pt>
                <c:pt idx="1767">
                  <c:v>36031</c:v>
                </c:pt>
                <c:pt idx="1768">
                  <c:v>36032</c:v>
                </c:pt>
                <c:pt idx="1769">
                  <c:v>36034</c:v>
                </c:pt>
                <c:pt idx="1770">
                  <c:v>36035</c:v>
                </c:pt>
                <c:pt idx="1771">
                  <c:v>36038</c:v>
                </c:pt>
                <c:pt idx="1772">
                  <c:v>36039</c:v>
                </c:pt>
                <c:pt idx="1773">
                  <c:v>36040</c:v>
                </c:pt>
                <c:pt idx="1774">
                  <c:v>36041</c:v>
                </c:pt>
                <c:pt idx="1775">
                  <c:v>36042</c:v>
                </c:pt>
                <c:pt idx="1776">
                  <c:v>36045</c:v>
                </c:pt>
                <c:pt idx="1777">
                  <c:v>36046</c:v>
                </c:pt>
                <c:pt idx="1778">
                  <c:v>36047</c:v>
                </c:pt>
                <c:pt idx="1779">
                  <c:v>36048</c:v>
                </c:pt>
                <c:pt idx="1780">
                  <c:v>36049</c:v>
                </c:pt>
                <c:pt idx="1781">
                  <c:v>36052</c:v>
                </c:pt>
                <c:pt idx="1782">
                  <c:v>36053</c:v>
                </c:pt>
                <c:pt idx="1783">
                  <c:v>36054</c:v>
                </c:pt>
                <c:pt idx="1784">
                  <c:v>36055</c:v>
                </c:pt>
                <c:pt idx="1785">
                  <c:v>36056</c:v>
                </c:pt>
                <c:pt idx="1786">
                  <c:v>36059</c:v>
                </c:pt>
                <c:pt idx="1787">
                  <c:v>36060</c:v>
                </c:pt>
                <c:pt idx="1788">
                  <c:v>36061</c:v>
                </c:pt>
                <c:pt idx="1789">
                  <c:v>36062</c:v>
                </c:pt>
                <c:pt idx="1790">
                  <c:v>36063</c:v>
                </c:pt>
                <c:pt idx="1791">
                  <c:v>36066</c:v>
                </c:pt>
                <c:pt idx="1792">
                  <c:v>36067</c:v>
                </c:pt>
                <c:pt idx="1793">
                  <c:v>36068</c:v>
                </c:pt>
                <c:pt idx="1794">
                  <c:v>36073</c:v>
                </c:pt>
                <c:pt idx="1795">
                  <c:v>36074</c:v>
                </c:pt>
                <c:pt idx="1796">
                  <c:v>36075</c:v>
                </c:pt>
                <c:pt idx="1797">
                  <c:v>36076</c:v>
                </c:pt>
                <c:pt idx="1798">
                  <c:v>36077</c:v>
                </c:pt>
                <c:pt idx="1799">
                  <c:v>36080</c:v>
                </c:pt>
                <c:pt idx="1800">
                  <c:v>36081</c:v>
                </c:pt>
                <c:pt idx="1801">
                  <c:v>36082</c:v>
                </c:pt>
                <c:pt idx="1802">
                  <c:v>36083</c:v>
                </c:pt>
                <c:pt idx="1803">
                  <c:v>36084</c:v>
                </c:pt>
                <c:pt idx="1804">
                  <c:v>36087</c:v>
                </c:pt>
                <c:pt idx="1805">
                  <c:v>36088</c:v>
                </c:pt>
                <c:pt idx="1806">
                  <c:v>36091</c:v>
                </c:pt>
                <c:pt idx="1807">
                  <c:v>36094</c:v>
                </c:pt>
                <c:pt idx="1808">
                  <c:v>36095</c:v>
                </c:pt>
                <c:pt idx="1809">
                  <c:v>36096</c:v>
                </c:pt>
                <c:pt idx="1810">
                  <c:v>36097</c:v>
                </c:pt>
                <c:pt idx="1811">
                  <c:v>36098</c:v>
                </c:pt>
                <c:pt idx="1812">
                  <c:v>36101</c:v>
                </c:pt>
                <c:pt idx="1813">
                  <c:v>36102</c:v>
                </c:pt>
                <c:pt idx="1814">
                  <c:v>36104</c:v>
                </c:pt>
                <c:pt idx="1815">
                  <c:v>36105</c:v>
                </c:pt>
                <c:pt idx="1816">
                  <c:v>36108</c:v>
                </c:pt>
                <c:pt idx="1817">
                  <c:v>36109</c:v>
                </c:pt>
                <c:pt idx="1818">
                  <c:v>36110</c:v>
                </c:pt>
                <c:pt idx="1819">
                  <c:v>36111</c:v>
                </c:pt>
                <c:pt idx="1820">
                  <c:v>36112</c:v>
                </c:pt>
                <c:pt idx="1821">
                  <c:v>36115</c:v>
                </c:pt>
                <c:pt idx="1822">
                  <c:v>36116</c:v>
                </c:pt>
                <c:pt idx="1823">
                  <c:v>36117</c:v>
                </c:pt>
                <c:pt idx="1824">
                  <c:v>36118</c:v>
                </c:pt>
                <c:pt idx="1825">
                  <c:v>36119</c:v>
                </c:pt>
                <c:pt idx="1826">
                  <c:v>36122</c:v>
                </c:pt>
                <c:pt idx="1827">
                  <c:v>36123</c:v>
                </c:pt>
                <c:pt idx="1828">
                  <c:v>36124</c:v>
                </c:pt>
                <c:pt idx="1829">
                  <c:v>36125</c:v>
                </c:pt>
                <c:pt idx="1830">
                  <c:v>36126</c:v>
                </c:pt>
                <c:pt idx="1831">
                  <c:v>36129</c:v>
                </c:pt>
                <c:pt idx="1832">
                  <c:v>36130</c:v>
                </c:pt>
                <c:pt idx="1833">
                  <c:v>36131</c:v>
                </c:pt>
                <c:pt idx="1834">
                  <c:v>36132</c:v>
                </c:pt>
                <c:pt idx="1835">
                  <c:v>36133</c:v>
                </c:pt>
                <c:pt idx="1836">
                  <c:v>36136</c:v>
                </c:pt>
                <c:pt idx="1837">
                  <c:v>36137</c:v>
                </c:pt>
                <c:pt idx="1838">
                  <c:v>36138</c:v>
                </c:pt>
                <c:pt idx="1839">
                  <c:v>36139</c:v>
                </c:pt>
                <c:pt idx="1840">
                  <c:v>36140</c:v>
                </c:pt>
                <c:pt idx="1841">
                  <c:v>36143</c:v>
                </c:pt>
                <c:pt idx="1842">
                  <c:v>36144</c:v>
                </c:pt>
                <c:pt idx="1843">
                  <c:v>36145</c:v>
                </c:pt>
                <c:pt idx="1844">
                  <c:v>36146</c:v>
                </c:pt>
                <c:pt idx="1845">
                  <c:v>36147</c:v>
                </c:pt>
                <c:pt idx="1846">
                  <c:v>36150</c:v>
                </c:pt>
                <c:pt idx="1847">
                  <c:v>36151</c:v>
                </c:pt>
                <c:pt idx="1848">
                  <c:v>36152</c:v>
                </c:pt>
                <c:pt idx="1849">
                  <c:v>36153</c:v>
                </c:pt>
                <c:pt idx="1850">
                  <c:v>36157</c:v>
                </c:pt>
                <c:pt idx="1851">
                  <c:v>36158</c:v>
                </c:pt>
                <c:pt idx="1852">
                  <c:v>36159</c:v>
                </c:pt>
                <c:pt idx="1853">
                  <c:v>36160</c:v>
                </c:pt>
                <c:pt idx="1854">
                  <c:v>36161</c:v>
                </c:pt>
                <c:pt idx="1855">
                  <c:v>36164</c:v>
                </c:pt>
                <c:pt idx="1856">
                  <c:v>36165</c:v>
                </c:pt>
                <c:pt idx="1857">
                  <c:v>36166</c:v>
                </c:pt>
                <c:pt idx="1858">
                  <c:v>36167</c:v>
                </c:pt>
                <c:pt idx="1859">
                  <c:v>36168</c:v>
                </c:pt>
                <c:pt idx="1860">
                  <c:v>36171</c:v>
                </c:pt>
                <c:pt idx="1861">
                  <c:v>36172</c:v>
                </c:pt>
                <c:pt idx="1862">
                  <c:v>36173</c:v>
                </c:pt>
                <c:pt idx="1863">
                  <c:v>36174</c:v>
                </c:pt>
                <c:pt idx="1864">
                  <c:v>36175</c:v>
                </c:pt>
                <c:pt idx="1865">
                  <c:v>36178</c:v>
                </c:pt>
                <c:pt idx="1866">
                  <c:v>36179</c:v>
                </c:pt>
                <c:pt idx="1867">
                  <c:v>36181</c:v>
                </c:pt>
                <c:pt idx="1868">
                  <c:v>36182</c:v>
                </c:pt>
                <c:pt idx="1869">
                  <c:v>36185</c:v>
                </c:pt>
                <c:pt idx="1870">
                  <c:v>36187</c:v>
                </c:pt>
                <c:pt idx="1871">
                  <c:v>36188</c:v>
                </c:pt>
                <c:pt idx="1872">
                  <c:v>36189</c:v>
                </c:pt>
                <c:pt idx="1873">
                  <c:v>36192</c:v>
                </c:pt>
                <c:pt idx="1874">
                  <c:v>36193</c:v>
                </c:pt>
                <c:pt idx="1875">
                  <c:v>36194</c:v>
                </c:pt>
                <c:pt idx="1876">
                  <c:v>36195</c:v>
                </c:pt>
                <c:pt idx="1877">
                  <c:v>36196</c:v>
                </c:pt>
                <c:pt idx="1878">
                  <c:v>36199</c:v>
                </c:pt>
                <c:pt idx="1879">
                  <c:v>36200</c:v>
                </c:pt>
                <c:pt idx="1880">
                  <c:v>36201</c:v>
                </c:pt>
                <c:pt idx="1881">
                  <c:v>36202</c:v>
                </c:pt>
                <c:pt idx="1882">
                  <c:v>36203</c:v>
                </c:pt>
                <c:pt idx="1883">
                  <c:v>36206</c:v>
                </c:pt>
                <c:pt idx="1884">
                  <c:v>36207</c:v>
                </c:pt>
                <c:pt idx="1885">
                  <c:v>36208</c:v>
                </c:pt>
                <c:pt idx="1886">
                  <c:v>36209</c:v>
                </c:pt>
                <c:pt idx="1887">
                  <c:v>36210</c:v>
                </c:pt>
                <c:pt idx="1888">
                  <c:v>36213</c:v>
                </c:pt>
                <c:pt idx="1889">
                  <c:v>36214</c:v>
                </c:pt>
                <c:pt idx="1890">
                  <c:v>36215</c:v>
                </c:pt>
                <c:pt idx="1891">
                  <c:v>36216</c:v>
                </c:pt>
                <c:pt idx="1892">
                  <c:v>36217</c:v>
                </c:pt>
                <c:pt idx="1893">
                  <c:v>36218</c:v>
                </c:pt>
                <c:pt idx="1894">
                  <c:v>36220</c:v>
                </c:pt>
                <c:pt idx="1895">
                  <c:v>36222</c:v>
                </c:pt>
                <c:pt idx="1896">
                  <c:v>36223</c:v>
                </c:pt>
                <c:pt idx="1897">
                  <c:v>36224</c:v>
                </c:pt>
                <c:pt idx="1898">
                  <c:v>36227</c:v>
                </c:pt>
                <c:pt idx="1899">
                  <c:v>36228</c:v>
                </c:pt>
                <c:pt idx="1900">
                  <c:v>36229</c:v>
                </c:pt>
                <c:pt idx="1901">
                  <c:v>36230</c:v>
                </c:pt>
                <c:pt idx="1902">
                  <c:v>36231</c:v>
                </c:pt>
                <c:pt idx="1903">
                  <c:v>36234</c:v>
                </c:pt>
                <c:pt idx="1904">
                  <c:v>36235</c:v>
                </c:pt>
                <c:pt idx="1905">
                  <c:v>36236</c:v>
                </c:pt>
                <c:pt idx="1906">
                  <c:v>36238</c:v>
                </c:pt>
                <c:pt idx="1907">
                  <c:v>36241</c:v>
                </c:pt>
                <c:pt idx="1908">
                  <c:v>36242</c:v>
                </c:pt>
                <c:pt idx="1909">
                  <c:v>36243</c:v>
                </c:pt>
                <c:pt idx="1910">
                  <c:v>36245</c:v>
                </c:pt>
                <c:pt idx="1911">
                  <c:v>36249</c:v>
                </c:pt>
                <c:pt idx="1912">
                  <c:v>36250</c:v>
                </c:pt>
                <c:pt idx="1913">
                  <c:v>36251</c:v>
                </c:pt>
                <c:pt idx="1914">
                  <c:v>36255</c:v>
                </c:pt>
                <c:pt idx="1915">
                  <c:v>36256</c:v>
                </c:pt>
                <c:pt idx="1916">
                  <c:v>36257</c:v>
                </c:pt>
                <c:pt idx="1917">
                  <c:v>36258</c:v>
                </c:pt>
                <c:pt idx="1918">
                  <c:v>36259</c:v>
                </c:pt>
                <c:pt idx="1919">
                  <c:v>36262</c:v>
                </c:pt>
                <c:pt idx="1920">
                  <c:v>36263</c:v>
                </c:pt>
                <c:pt idx="1921">
                  <c:v>36265</c:v>
                </c:pt>
                <c:pt idx="1922">
                  <c:v>36266</c:v>
                </c:pt>
                <c:pt idx="1923">
                  <c:v>36267</c:v>
                </c:pt>
                <c:pt idx="1924">
                  <c:v>36269</c:v>
                </c:pt>
                <c:pt idx="1925">
                  <c:v>36270</c:v>
                </c:pt>
                <c:pt idx="1926">
                  <c:v>36271</c:v>
                </c:pt>
                <c:pt idx="1927">
                  <c:v>36272</c:v>
                </c:pt>
                <c:pt idx="1928">
                  <c:v>36273</c:v>
                </c:pt>
                <c:pt idx="1929">
                  <c:v>36276</c:v>
                </c:pt>
                <c:pt idx="1930">
                  <c:v>36278</c:v>
                </c:pt>
                <c:pt idx="1931">
                  <c:v>36279</c:v>
                </c:pt>
                <c:pt idx="1932">
                  <c:v>36283</c:v>
                </c:pt>
                <c:pt idx="1933">
                  <c:v>36284</c:v>
                </c:pt>
                <c:pt idx="1934">
                  <c:v>36285</c:v>
                </c:pt>
                <c:pt idx="1935">
                  <c:v>36286</c:v>
                </c:pt>
                <c:pt idx="1936">
                  <c:v>36287</c:v>
                </c:pt>
                <c:pt idx="1937">
                  <c:v>36290</c:v>
                </c:pt>
                <c:pt idx="1938">
                  <c:v>36291</c:v>
                </c:pt>
                <c:pt idx="1939">
                  <c:v>36292</c:v>
                </c:pt>
                <c:pt idx="1940">
                  <c:v>36293</c:v>
                </c:pt>
                <c:pt idx="1941">
                  <c:v>36294</c:v>
                </c:pt>
                <c:pt idx="1942">
                  <c:v>36297</c:v>
                </c:pt>
                <c:pt idx="1943">
                  <c:v>36298</c:v>
                </c:pt>
                <c:pt idx="1944">
                  <c:v>36299</c:v>
                </c:pt>
                <c:pt idx="1945">
                  <c:v>36300</c:v>
                </c:pt>
                <c:pt idx="1946">
                  <c:v>36301</c:v>
                </c:pt>
                <c:pt idx="1947">
                  <c:v>36304</c:v>
                </c:pt>
                <c:pt idx="1948">
                  <c:v>36305</c:v>
                </c:pt>
                <c:pt idx="1949">
                  <c:v>36306</c:v>
                </c:pt>
                <c:pt idx="1950">
                  <c:v>36307</c:v>
                </c:pt>
                <c:pt idx="1951">
                  <c:v>36308</c:v>
                </c:pt>
                <c:pt idx="1952">
                  <c:v>36311</c:v>
                </c:pt>
                <c:pt idx="1953">
                  <c:v>36312</c:v>
                </c:pt>
                <c:pt idx="1954">
                  <c:v>36313</c:v>
                </c:pt>
                <c:pt idx="1955">
                  <c:v>36314</c:v>
                </c:pt>
                <c:pt idx="1956">
                  <c:v>36315</c:v>
                </c:pt>
                <c:pt idx="1957">
                  <c:v>36318</c:v>
                </c:pt>
                <c:pt idx="1958">
                  <c:v>36319</c:v>
                </c:pt>
                <c:pt idx="1959">
                  <c:v>36320</c:v>
                </c:pt>
                <c:pt idx="1960">
                  <c:v>36321</c:v>
                </c:pt>
                <c:pt idx="1961">
                  <c:v>36322</c:v>
                </c:pt>
                <c:pt idx="1962">
                  <c:v>36325</c:v>
                </c:pt>
                <c:pt idx="1963">
                  <c:v>36326</c:v>
                </c:pt>
                <c:pt idx="1964">
                  <c:v>36327</c:v>
                </c:pt>
                <c:pt idx="1965">
                  <c:v>36328</c:v>
                </c:pt>
                <c:pt idx="1966">
                  <c:v>36329</c:v>
                </c:pt>
                <c:pt idx="1967">
                  <c:v>36332</c:v>
                </c:pt>
                <c:pt idx="1968">
                  <c:v>36333</c:v>
                </c:pt>
                <c:pt idx="1969">
                  <c:v>36334</c:v>
                </c:pt>
                <c:pt idx="1970">
                  <c:v>36335</c:v>
                </c:pt>
                <c:pt idx="1971">
                  <c:v>36336</c:v>
                </c:pt>
                <c:pt idx="1972">
                  <c:v>36339</c:v>
                </c:pt>
                <c:pt idx="1973">
                  <c:v>36340</c:v>
                </c:pt>
                <c:pt idx="1974">
                  <c:v>36341</c:v>
                </c:pt>
                <c:pt idx="1975">
                  <c:v>36342</c:v>
                </c:pt>
                <c:pt idx="1976">
                  <c:v>36343</c:v>
                </c:pt>
                <c:pt idx="1977">
                  <c:v>36346</c:v>
                </c:pt>
                <c:pt idx="1978">
                  <c:v>36347</c:v>
                </c:pt>
                <c:pt idx="1979">
                  <c:v>36348</c:v>
                </c:pt>
                <c:pt idx="1980">
                  <c:v>36349</c:v>
                </c:pt>
                <c:pt idx="1981">
                  <c:v>36350</c:v>
                </c:pt>
                <c:pt idx="1982">
                  <c:v>36353</c:v>
                </c:pt>
                <c:pt idx="1983">
                  <c:v>36354</c:v>
                </c:pt>
                <c:pt idx="1984">
                  <c:v>36355</c:v>
                </c:pt>
                <c:pt idx="1985">
                  <c:v>36356</c:v>
                </c:pt>
                <c:pt idx="1986">
                  <c:v>36357</c:v>
                </c:pt>
                <c:pt idx="1987">
                  <c:v>36360</c:v>
                </c:pt>
                <c:pt idx="1988">
                  <c:v>36361</c:v>
                </c:pt>
                <c:pt idx="1989">
                  <c:v>36362</c:v>
                </c:pt>
                <c:pt idx="1990">
                  <c:v>36363</c:v>
                </c:pt>
                <c:pt idx="1991">
                  <c:v>36364</c:v>
                </c:pt>
                <c:pt idx="1992">
                  <c:v>36367</c:v>
                </c:pt>
                <c:pt idx="1993">
                  <c:v>36368</c:v>
                </c:pt>
                <c:pt idx="1994">
                  <c:v>36369</c:v>
                </c:pt>
                <c:pt idx="1995">
                  <c:v>36370</c:v>
                </c:pt>
                <c:pt idx="1996">
                  <c:v>36371</c:v>
                </c:pt>
                <c:pt idx="1997">
                  <c:v>36374</c:v>
                </c:pt>
                <c:pt idx="1998">
                  <c:v>36375</c:v>
                </c:pt>
                <c:pt idx="1999">
                  <c:v>36376</c:v>
                </c:pt>
                <c:pt idx="2000">
                  <c:v>36377</c:v>
                </c:pt>
                <c:pt idx="2001">
                  <c:v>36378</c:v>
                </c:pt>
                <c:pt idx="2002">
                  <c:v>36381</c:v>
                </c:pt>
                <c:pt idx="2003">
                  <c:v>36382</c:v>
                </c:pt>
                <c:pt idx="2004">
                  <c:v>36383</c:v>
                </c:pt>
                <c:pt idx="2005">
                  <c:v>36384</c:v>
                </c:pt>
                <c:pt idx="2006">
                  <c:v>36385</c:v>
                </c:pt>
                <c:pt idx="2007">
                  <c:v>36388</c:v>
                </c:pt>
                <c:pt idx="2008">
                  <c:v>36389</c:v>
                </c:pt>
                <c:pt idx="2009">
                  <c:v>36390</c:v>
                </c:pt>
                <c:pt idx="2010">
                  <c:v>36391</c:v>
                </c:pt>
                <c:pt idx="2011">
                  <c:v>36392</c:v>
                </c:pt>
                <c:pt idx="2012">
                  <c:v>36395</c:v>
                </c:pt>
                <c:pt idx="2013">
                  <c:v>36396</c:v>
                </c:pt>
                <c:pt idx="2014">
                  <c:v>36397</c:v>
                </c:pt>
                <c:pt idx="2015">
                  <c:v>36398</c:v>
                </c:pt>
                <c:pt idx="2016">
                  <c:v>36399</c:v>
                </c:pt>
                <c:pt idx="2017">
                  <c:v>36402</c:v>
                </c:pt>
                <c:pt idx="2018">
                  <c:v>36403</c:v>
                </c:pt>
                <c:pt idx="2019">
                  <c:v>36404</c:v>
                </c:pt>
                <c:pt idx="2020">
                  <c:v>36405</c:v>
                </c:pt>
                <c:pt idx="2021">
                  <c:v>36406</c:v>
                </c:pt>
                <c:pt idx="2022">
                  <c:v>36409</c:v>
                </c:pt>
                <c:pt idx="2023">
                  <c:v>36410</c:v>
                </c:pt>
                <c:pt idx="2024">
                  <c:v>36411</c:v>
                </c:pt>
                <c:pt idx="2025">
                  <c:v>36412</c:v>
                </c:pt>
                <c:pt idx="2026">
                  <c:v>36413</c:v>
                </c:pt>
                <c:pt idx="2027">
                  <c:v>36417</c:v>
                </c:pt>
                <c:pt idx="2028">
                  <c:v>36418</c:v>
                </c:pt>
                <c:pt idx="2029">
                  <c:v>36419</c:v>
                </c:pt>
                <c:pt idx="2030">
                  <c:v>36420</c:v>
                </c:pt>
                <c:pt idx="2031">
                  <c:v>36423</c:v>
                </c:pt>
                <c:pt idx="2032">
                  <c:v>36424</c:v>
                </c:pt>
                <c:pt idx="2033">
                  <c:v>36425</c:v>
                </c:pt>
                <c:pt idx="2034">
                  <c:v>36426</c:v>
                </c:pt>
                <c:pt idx="2035">
                  <c:v>36427</c:v>
                </c:pt>
                <c:pt idx="2036">
                  <c:v>36430</c:v>
                </c:pt>
                <c:pt idx="2037">
                  <c:v>36431</c:v>
                </c:pt>
                <c:pt idx="2038">
                  <c:v>36432</c:v>
                </c:pt>
                <c:pt idx="2039">
                  <c:v>36433</c:v>
                </c:pt>
                <c:pt idx="2040">
                  <c:v>36434</c:v>
                </c:pt>
                <c:pt idx="2041">
                  <c:v>36437</c:v>
                </c:pt>
                <c:pt idx="2042">
                  <c:v>36438</c:v>
                </c:pt>
                <c:pt idx="2043">
                  <c:v>36439</c:v>
                </c:pt>
                <c:pt idx="2044">
                  <c:v>36440</c:v>
                </c:pt>
                <c:pt idx="2045">
                  <c:v>36441</c:v>
                </c:pt>
                <c:pt idx="2046">
                  <c:v>36444</c:v>
                </c:pt>
                <c:pt idx="2047">
                  <c:v>36445</c:v>
                </c:pt>
                <c:pt idx="2048">
                  <c:v>36446</c:v>
                </c:pt>
                <c:pt idx="2049">
                  <c:v>36447</c:v>
                </c:pt>
                <c:pt idx="2050">
                  <c:v>36448</c:v>
                </c:pt>
                <c:pt idx="2051">
                  <c:v>36451</c:v>
                </c:pt>
                <c:pt idx="2052">
                  <c:v>36453</c:v>
                </c:pt>
                <c:pt idx="2053">
                  <c:v>36454</c:v>
                </c:pt>
                <c:pt idx="2054">
                  <c:v>36455</c:v>
                </c:pt>
                <c:pt idx="2055">
                  <c:v>36458</c:v>
                </c:pt>
                <c:pt idx="2056">
                  <c:v>36459</c:v>
                </c:pt>
                <c:pt idx="2057">
                  <c:v>36460</c:v>
                </c:pt>
                <c:pt idx="2058">
                  <c:v>36461</c:v>
                </c:pt>
                <c:pt idx="2059">
                  <c:v>36462</c:v>
                </c:pt>
                <c:pt idx="2060">
                  <c:v>36465</c:v>
                </c:pt>
                <c:pt idx="2061">
                  <c:v>36466</c:v>
                </c:pt>
                <c:pt idx="2062">
                  <c:v>36467</c:v>
                </c:pt>
                <c:pt idx="2063">
                  <c:v>36468</c:v>
                </c:pt>
                <c:pt idx="2064">
                  <c:v>36469</c:v>
                </c:pt>
                <c:pt idx="2065">
                  <c:v>36471</c:v>
                </c:pt>
                <c:pt idx="2066">
                  <c:v>36473</c:v>
                </c:pt>
                <c:pt idx="2067">
                  <c:v>36475</c:v>
                </c:pt>
                <c:pt idx="2068">
                  <c:v>36476</c:v>
                </c:pt>
                <c:pt idx="2069">
                  <c:v>36479</c:v>
                </c:pt>
                <c:pt idx="2070">
                  <c:v>36480</c:v>
                </c:pt>
                <c:pt idx="2071">
                  <c:v>36481</c:v>
                </c:pt>
                <c:pt idx="2072">
                  <c:v>36482</c:v>
                </c:pt>
                <c:pt idx="2073">
                  <c:v>36483</c:v>
                </c:pt>
                <c:pt idx="2074">
                  <c:v>36486</c:v>
                </c:pt>
                <c:pt idx="2075">
                  <c:v>36488</c:v>
                </c:pt>
                <c:pt idx="2076">
                  <c:v>36489</c:v>
                </c:pt>
                <c:pt idx="2077">
                  <c:v>36490</c:v>
                </c:pt>
                <c:pt idx="2078">
                  <c:v>36493</c:v>
                </c:pt>
                <c:pt idx="2079">
                  <c:v>36494</c:v>
                </c:pt>
                <c:pt idx="2080">
                  <c:v>36495</c:v>
                </c:pt>
                <c:pt idx="2081">
                  <c:v>36496</c:v>
                </c:pt>
                <c:pt idx="2082">
                  <c:v>36497</c:v>
                </c:pt>
                <c:pt idx="2083">
                  <c:v>36500</c:v>
                </c:pt>
                <c:pt idx="2084">
                  <c:v>36501</c:v>
                </c:pt>
                <c:pt idx="2085">
                  <c:v>36502</c:v>
                </c:pt>
                <c:pt idx="2086">
                  <c:v>36503</c:v>
                </c:pt>
                <c:pt idx="2087">
                  <c:v>36504</c:v>
                </c:pt>
                <c:pt idx="2088">
                  <c:v>36507</c:v>
                </c:pt>
                <c:pt idx="2089">
                  <c:v>36508</c:v>
                </c:pt>
                <c:pt idx="2090">
                  <c:v>36509</c:v>
                </c:pt>
                <c:pt idx="2091">
                  <c:v>36510</c:v>
                </c:pt>
                <c:pt idx="2092">
                  <c:v>36511</c:v>
                </c:pt>
                <c:pt idx="2093">
                  <c:v>36514</c:v>
                </c:pt>
                <c:pt idx="2094">
                  <c:v>36515</c:v>
                </c:pt>
                <c:pt idx="2095">
                  <c:v>36516</c:v>
                </c:pt>
                <c:pt idx="2096">
                  <c:v>36517</c:v>
                </c:pt>
                <c:pt idx="2097">
                  <c:v>36518</c:v>
                </c:pt>
                <c:pt idx="2098">
                  <c:v>36521</c:v>
                </c:pt>
                <c:pt idx="2099">
                  <c:v>36522</c:v>
                </c:pt>
                <c:pt idx="2100">
                  <c:v>36523</c:v>
                </c:pt>
                <c:pt idx="2101">
                  <c:v>36524</c:v>
                </c:pt>
                <c:pt idx="2102">
                  <c:v>36528</c:v>
                </c:pt>
                <c:pt idx="2103">
                  <c:v>36529</c:v>
                </c:pt>
                <c:pt idx="2104">
                  <c:v>36530</c:v>
                </c:pt>
                <c:pt idx="2105">
                  <c:v>36531</c:v>
                </c:pt>
                <c:pt idx="2106">
                  <c:v>36532</c:v>
                </c:pt>
                <c:pt idx="2107">
                  <c:v>36535</c:v>
                </c:pt>
                <c:pt idx="2108">
                  <c:v>36536</c:v>
                </c:pt>
                <c:pt idx="2109">
                  <c:v>36537</c:v>
                </c:pt>
                <c:pt idx="2110">
                  <c:v>36538</c:v>
                </c:pt>
                <c:pt idx="2111">
                  <c:v>36539</c:v>
                </c:pt>
                <c:pt idx="2112">
                  <c:v>36542</c:v>
                </c:pt>
                <c:pt idx="2113">
                  <c:v>36543</c:v>
                </c:pt>
                <c:pt idx="2114">
                  <c:v>36544</c:v>
                </c:pt>
                <c:pt idx="2115">
                  <c:v>36545</c:v>
                </c:pt>
                <c:pt idx="2116">
                  <c:v>36546</c:v>
                </c:pt>
                <c:pt idx="2117">
                  <c:v>36549</c:v>
                </c:pt>
                <c:pt idx="2118">
                  <c:v>36550</c:v>
                </c:pt>
                <c:pt idx="2119">
                  <c:v>36552</c:v>
                </c:pt>
                <c:pt idx="2120">
                  <c:v>36553</c:v>
                </c:pt>
                <c:pt idx="2121">
                  <c:v>36556</c:v>
                </c:pt>
                <c:pt idx="2122">
                  <c:v>36557</c:v>
                </c:pt>
                <c:pt idx="2123">
                  <c:v>36558</c:v>
                </c:pt>
                <c:pt idx="2124">
                  <c:v>36559</c:v>
                </c:pt>
                <c:pt idx="2125">
                  <c:v>36560</c:v>
                </c:pt>
                <c:pt idx="2126">
                  <c:v>36563</c:v>
                </c:pt>
                <c:pt idx="2127">
                  <c:v>36564</c:v>
                </c:pt>
                <c:pt idx="2128">
                  <c:v>36565</c:v>
                </c:pt>
                <c:pt idx="2129">
                  <c:v>36566</c:v>
                </c:pt>
                <c:pt idx="2130">
                  <c:v>36567</c:v>
                </c:pt>
                <c:pt idx="2131">
                  <c:v>36570</c:v>
                </c:pt>
                <c:pt idx="2132">
                  <c:v>36571</c:v>
                </c:pt>
                <c:pt idx="2133">
                  <c:v>36572</c:v>
                </c:pt>
                <c:pt idx="2134">
                  <c:v>36573</c:v>
                </c:pt>
                <c:pt idx="2135">
                  <c:v>36574</c:v>
                </c:pt>
                <c:pt idx="2136">
                  <c:v>36577</c:v>
                </c:pt>
                <c:pt idx="2137">
                  <c:v>36578</c:v>
                </c:pt>
                <c:pt idx="2138">
                  <c:v>36579</c:v>
                </c:pt>
                <c:pt idx="2139">
                  <c:v>36580</c:v>
                </c:pt>
                <c:pt idx="2140">
                  <c:v>36581</c:v>
                </c:pt>
                <c:pt idx="2141">
                  <c:v>36584</c:v>
                </c:pt>
                <c:pt idx="2142">
                  <c:v>36585</c:v>
                </c:pt>
                <c:pt idx="2143">
                  <c:v>36586</c:v>
                </c:pt>
                <c:pt idx="2144">
                  <c:v>36587</c:v>
                </c:pt>
                <c:pt idx="2145">
                  <c:v>36588</c:v>
                </c:pt>
                <c:pt idx="2146">
                  <c:v>36591</c:v>
                </c:pt>
                <c:pt idx="2147">
                  <c:v>36592</c:v>
                </c:pt>
                <c:pt idx="2148">
                  <c:v>36593</c:v>
                </c:pt>
                <c:pt idx="2149">
                  <c:v>36594</c:v>
                </c:pt>
                <c:pt idx="2150">
                  <c:v>36595</c:v>
                </c:pt>
                <c:pt idx="2151">
                  <c:v>36598</c:v>
                </c:pt>
                <c:pt idx="2152">
                  <c:v>36599</c:v>
                </c:pt>
                <c:pt idx="2153">
                  <c:v>36600</c:v>
                </c:pt>
                <c:pt idx="2154">
                  <c:v>36601</c:v>
                </c:pt>
                <c:pt idx="2155">
                  <c:v>36606</c:v>
                </c:pt>
                <c:pt idx="2156">
                  <c:v>36607</c:v>
                </c:pt>
                <c:pt idx="2157">
                  <c:v>36608</c:v>
                </c:pt>
                <c:pt idx="2158">
                  <c:v>36609</c:v>
                </c:pt>
                <c:pt idx="2159">
                  <c:v>36612</c:v>
                </c:pt>
                <c:pt idx="2160">
                  <c:v>36613</c:v>
                </c:pt>
                <c:pt idx="2161">
                  <c:v>36614</c:v>
                </c:pt>
                <c:pt idx="2162">
                  <c:v>36615</c:v>
                </c:pt>
                <c:pt idx="2163">
                  <c:v>36616</c:v>
                </c:pt>
                <c:pt idx="2164">
                  <c:v>36619</c:v>
                </c:pt>
                <c:pt idx="2165">
                  <c:v>36620</c:v>
                </c:pt>
                <c:pt idx="2166">
                  <c:v>36621</c:v>
                </c:pt>
                <c:pt idx="2167">
                  <c:v>36622</c:v>
                </c:pt>
                <c:pt idx="2168">
                  <c:v>36623</c:v>
                </c:pt>
                <c:pt idx="2169">
                  <c:v>36626</c:v>
                </c:pt>
                <c:pt idx="2170">
                  <c:v>36627</c:v>
                </c:pt>
                <c:pt idx="2171">
                  <c:v>36628</c:v>
                </c:pt>
                <c:pt idx="2172">
                  <c:v>36629</c:v>
                </c:pt>
                <c:pt idx="2173">
                  <c:v>36633</c:v>
                </c:pt>
                <c:pt idx="2174">
                  <c:v>36634</c:v>
                </c:pt>
                <c:pt idx="2175">
                  <c:v>36635</c:v>
                </c:pt>
                <c:pt idx="2176">
                  <c:v>36636</c:v>
                </c:pt>
                <c:pt idx="2177">
                  <c:v>36640</c:v>
                </c:pt>
                <c:pt idx="2178">
                  <c:v>36641</c:v>
                </c:pt>
                <c:pt idx="2179">
                  <c:v>36642</c:v>
                </c:pt>
                <c:pt idx="2180">
                  <c:v>36643</c:v>
                </c:pt>
                <c:pt idx="2181">
                  <c:v>36644</c:v>
                </c:pt>
                <c:pt idx="2182">
                  <c:v>36648</c:v>
                </c:pt>
                <c:pt idx="2183">
                  <c:v>36649</c:v>
                </c:pt>
                <c:pt idx="2184">
                  <c:v>36650</c:v>
                </c:pt>
                <c:pt idx="2185">
                  <c:v>36651</c:v>
                </c:pt>
                <c:pt idx="2186">
                  <c:v>36654</c:v>
                </c:pt>
                <c:pt idx="2187">
                  <c:v>36655</c:v>
                </c:pt>
                <c:pt idx="2188">
                  <c:v>36656</c:v>
                </c:pt>
                <c:pt idx="2189">
                  <c:v>36657</c:v>
                </c:pt>
                <c:pt idx="2190">
                  <c:v>36658</c:v>
                </c:pt>
                <c:pt idx="2191">
                  <c:v>36661</c:v>
                </c:pt>
                <c:pt idx="2192">
                  <c:v>36662</c:v>
                </c:pt>
                <c:pt idx="2193">
                  <c:v>36663</c:v>
                </c:pt>
                <c:pt idx="2194">
                  <c:v>36664</c:v>
                </c:pt>
                <c:pt idx="2195">
                  <c:v>36665</c:v>
                </c:pt>
                <c:pt idx="2196">
                  <c:v>36668</c:v>
                </c:pt>
                <c:pt idx="2197">
                  <c:v>36669</c:v>
                </c:pt>
                <c:pt idx="2198">
                  <c:v>36670</c:v>
                </c:pt>
                <c:pt idx="2199">
                  <c:v>36671</c:v>
                </c:pt>
                <c:pt idx="2200">
                  <c:v>36672</c:v>
                </c:pt>
                <c:pt idx="2201">
                  <c:v>36675</c:v>
                </c:pt>
                <c:pt idx="2202">
                  <c:v>36676</c:v>
                </c:pt>
                <c:pt idx="2203">
                  <c:v>36677</c:v>
                </c:pt>
                <c:pt idx="2204">
                  <c:v>36678</c:v>
                </c:pt>
                <c:pt idx="2205">
                  <c:v>36679</c:v>
                </c:pt>
                <c:pt idx="2206">
                  <c:v>36682</c:v>
                </c:pt>
                <c:pt idx="2207">
                  <c:v>36683</c:v>
                </c:pt>
                <c:pt idx="2208">
                  <c:v>36684</c:v>
                </c:pt>
                <c:pt idx="2209">
                  <c:v>36685</c:v>
                </c:pt>
                <c:pt idx="2210">
                  <c:v>36686</c:v>
                </c:pt>
                <c:pt idx="2211">
                  <c:v>36689</c:v>
                </c:pt>
                <c:pt idx="2212">
                  <c:v>36690</c:v>
                </c:pt>
                <c:pt idx="2213">
                  <c:v>36691</c:v>
                </c:pt>
                <c:pt idx="2214">
                  <c:v>36692</c:v>
                </c:pt>
                <c:pt idx="2215">
                  <c:v>36693</c:v>
                </c:pt>
                <c:pt idx="2216">
                  <c:v>36696</c:v>
                </c:pt>
                <c:pt idx="2217">
                  <c:v>36697</c:v>
                </c:pt>
                <c:pt idx="2218">
                  <c:v>36698</c:v>
                </c:pt>
                <c:pt idx="2219">
                  <c:v>36699</c:v>
                </c:pt>
                <c:pt idx="2220">
                  <c:v>36700</c:v>
                </c:pt>
                <c:pt idx="2221">
                  <c:v>36703</c:v>
                </c:pt>
                <c:pt idx="2222">
                  <c:v>36704</c:v>
                </c:pt>
                <c:pt idx="2223">
                  <c:v>36705</c:v>
                </c:pt>
                <c:pt idx="2224">
                  <c:v>36706</c:v>
                </c:pt>
                <c:pt idx="2225">
                  <c:v>36707</c:v>
                </c:pt>
                <c:pt idx="2226">
                  <c:v>36710</c:v>
                </c:pt>
                <c:pt idx="2227">
                  <c:v>36711</c:v>
                </c:pt>
                <c:pt idx="2228">
                  <c:v>36712</c:v>
                </c:pt>
                <c:pt idx="2229">
                  <c:v>36713</c:v>
                </c:pt>
                <c:pt idx="2230">
                  <c:v>36714</c:v>
                </c:pt>
                <c:pt idx="2231">
                  <c:v>36717</c:v>
                </c:pt>
                <c:pt idx="2232">
                  <c:v>36718</c:v>
                </c:pt>
                <c:pt idx="2233">
                  <c:v>36719</c:v>
                </c:pt>
                <c:pt idx="2234">
                  <c:v>36720</c:v>
                </c:pt>
                <c:pt idx="2235">
                  <c:v>36721</c:v>
                </c:pt>
                <c:pt idx="2236">
                  <c:v>36724</c:v>
                </c:pt>
                <c:pt idx="2237">
                  <c:v>36725</c:v>
                </c:pt>
                <c:pt idx="2238">
                  <c:v>36726</c:v>
                </c:pt>
                <c:pt idx="2239">
                  <c:v>36727</c:v>
                </c:pt>
                <c:pt idx="2240">
                  <c:v>36728</c:v>
                </c:pt>
                <c:pt idx="2241">
                  <c:v>36731</c:v>
                </c:pt>
                <c:pt idx="2242">
                  <c:v>36732</c:v>
                </c:pt>
                <c:pt idx="2243">
                  <c:v>36733</c:v>
                </c:pt>
                <c:pt idx="2244">
                  <c:v>36734</c:v>
                </c:pt>
                <c:pt idx="2245">
                  <c:v>36735</c:v>
                </c:pt>
                <c:pt idx="2246">
                  <c:v>36738</c:v>
                </c:pt>
                <c:pt idx="2247">
                  <c:v>36739</c:v>
                </c:pt>
                <c:pt idx="2248">
                  <c:v>36740</c:v>
                </c:pt>
                <c:pt idx="2249">
                  <c:v>36741</c:v>
                </c:pt>
                <c:pt idx="2250">
                  <c:v>36742</c:v>
                </c:pt>
                <c:pt idx="2251">
                  <c:v>36745</c:v>
                </c:pt>
                <c:pt idx="2252">
                  <c:v>36746</c:v>
                </c:pt>
                <c:pt idx="2253">
                  <c:v>36747</c:v>
                </c:pt>
                <c:pt idx="2254">
                  <c:v>36748</c:v>
                </c:pt>
                <c:pt idx="2255">
                  <c:v>36749</c:v>
                </c:pt>
                <c:pt idx="2256">
                  <c:v>36752</c:v>
                </c:pt>
                <c:pt idx="2257">
                  <c:v>36754</c:v>
                </c:pt>
                <c:pt idx="2258">
                  <c:v>36755</c:v>
                </c:pt>
                <c:pt idx="2259">
                  <c:v>36756</c:v>
                </c:pt>
                <c:pt idx="2260">
                  <c:v>36759</c:v>
                </c:pt>
                <c:pt idx="2261">
                  <c:v>36760</c:v>
                </c:pt>
                <c:pt idx="2262">
                  <c:v>36761</c:v>
                </c:pt>
                <c:pt idx="2263">
                  <c:v>36762</c:v>
                </c:pt>
                <c:pt idx="2264">
                  <c:v>36763</c:v>
                </c:pt>
                <c:pt idx="2265">
                  <c:v>36766</c:v>
                </c:pt>
                <c:pt idx="2266">
                  <c:v>36767</c:v>
                </c:pt>
                <c:pt idx="2267">
                  <c:v>36768</c:v>
                </c:pt>
                <c:pt idx="2268">
                  <c:v>36769</c:v>
                </c:pt>
                <c:pt idx="2269">
                  <c:v>36773</c:v>
                </c:pt>
                <c:pt idx="2270">
                  <c:v>36774</c:v>
                </c:pt>
                <c:pt idx="2271">
                  <c:v>36775</c:v>
                </c:pt>
                <c:pt idx="2272">
                  <c:v>36776</c:v>
                </c:pt>
                <c:pt idx="2273">
                  <c:v>36777</c:v>
                </c:pt>
                <c:pt idx="2274">
                  <c:v>36780</c:v>
                </c:pt>
                <c:pt idx="2275">
                  <c:v>36781</c:v>
                </c:pt>
                <c:pt idx="2276">
                  <c:v>36782</c:v>
                </c:pt>
                <c:pt idx="2277">
                  <c:v>36783</c:v>
                </c:pt>
                <c:pt idx="2278">
                  <c:v>36784</c:v>
                </c:pt>
                <c:pt idx="2279">
                  <c:v>36787</c:v>
                </c:pt>
                <c:pt idx="2280">
                  <c:v>36788</c:v>
                </c:pt>
                <c:pt idx="2281">
                  <c:v>36789</c:v>
                </c:pt>
                <c:pt idx="2282">
                  <c:v>36790</c:v>
                </c:pt>
                <c:pt idx="2283">
                  <c:v>36791</c:v>
                </c:pt>
                <c:pt idx="2284">
                  <c:v>36794</c:v>
                </c:pt>
                <c:pt idx="2285">
                  <c:v>36795</c:v>
                </c:pt>
                <c:pt idx="2286">
                  <c:v>36796</c:v>
                </c:pt>
                <c:pt idx="2287">
                  <c:v>36797</c:v>
                </c:pt>
                <c:pt idx="2288">
                  <c:v>36798</c:v>
                </c:pt>
                <c:pt idx="2289">
                  <c:v>36802</c:v>
                </c:pt>
                <c:pt idx="2290">
                  <c:v>36803</c:v>
                </c:pt>
                <c:pt idx="2291">
                  <c:v>36804</c:v>
                </c:pt>
                <c:pt idx="2292">
                  <c:v>36805</c:v>
                </c:pt>
                <c:pt idx="2293">
                  <c:v>36808</c:v>
                </c:pt>
                <c:pt idx="2294">
                  <c:v>36809</c:v>
                </c:pt>
                <c:pt idx="2295">
                  <c:v>36810</c:v>
                </c:pt>
                <c:pt idx="2296">
                  <c:v>36811</c:v>
                </c:pt>
                <c:pt idx="2297">
                  <c:v>36812</c:v>
                </c:pt>
                <c:pt idx="2298">
                  <c:v>36815</c:v>
                </c:pt>
                <c:pt idx="2299">
                  <c:v>36816</c:v>
                </c:pt>
                <c:pt idx="2300">
                  <c:v>36817</c:v>
                </c:pt>
                <c:pt idx="2301">
                  <c:v>36818</c:v>
                </c:pt>
                <c:pt idx="2302">
                  <c:v>36819</c:v>
                </c:pt>
                <c:pt idx="2303">
                  <c:v>36822</c:v>
                </c:pt>
                <c:pt idx="2304">
                  <c:v>36823</c:v>
                </c:pt>
                <c:pt idx="2305">
                  <c:v>36824</c:v>
                </c:pt>
                <c:pt idx="2306">
                  <c:v>36825</c:v>
                </c:pt>
                <c:pt idx="2307">
                  <c:v>36826</c:v>
                </c:pt>
                <c:pt idx="2308">
                  <c:v>36829</c:v>
                </c:pt>
                <c:pt idx="2309">
                  <c:v>36830</c:v>
                </c:pt>
                <c:pt idx="2310">
                  <c:v>36831</c:v>
                </c:pt>
                <c:pt idx="2311">
                  <c:v>36832</c:v>
                </c:pt>
                <c:pt idx="2312">
                  <c:v>36833</c:v>
                </c:pt>
                <c:pt idx="2313">
                  <c:v>36836</c:v>
                </c:pt>
                <c:pt idx="2314">
                  <c:v>36837</c:v>
                </c:pt>
                <c:pt idx="2315">
                  <c:v>36838</c:v>
                </c:pt>
                <c:pt idx="2316">
                  <c:v>36839</c:v>
                </c:pt>
                <c:pt idx="2317">
                  <c:v>36840</c:v>
                </c:pt>
                <c:pt idx="2318">
                  <c:v>36843</c:v>
                </c:pt>
                <c:pt idx="2319">
                  <c:v>36844</c:v>
                </c:pt>
                <c:pt idx="2320">
                  <c:v>36845</c:v>
                </c:pt>
                <c:pt idx="2321">
                  <c:v>36846</c:v>
                </c:pt>
                <c:pt idx="2322">
                  <c:v>36847</c:v>
                </c:pt>
                <c:pt idx="2323">
                  <c:v>36850</c:v>
                </c:pt>
                <c:pt idx="2324">
                  <c:v>36851</c:v>
                </c:pt>
                <c:pt idx="2325">
                  <c:v>36852</c:v>
                </c:pt>
                <c:pt idx="2326">
                  <c:v>36853</c:v>
                </c:pt>
                <c:pt idx="2327">
                  <c:v>36854</c:v>
                </c:pt>
                <c:pt idx="2328">
                  <c:v>36857</c:v>
                </c:pt>
                <c:pt idx="2329">
                  <c:v>36858</c:v>
                </c:pt>
                <c:pt idx="2330">
                  <c:v>36859</c:v>
                </c:pt>
                <c:pt idx="2331">
                  <c:v>36860</c:v>
                </c:pt>
                <c:pt idx="2332">
                  <c:v>36861</c:v>
                </c:pt>
                <c:pt idx="2333">
                  <c:v>36864</c:v>
                </c:pt>
                <c:pt idx="2334">
                  <c:v>36865</c:v>
                </c:pt>
                <c:pt idx="2335">
                  <c:v>36866</c:v>
                </c:pt>
                <c:pt idx="2336">
                  <c:v>36867</c:v>
                </c:pt>
                <c:pt idx="2337">
                  <c:v>36868</c:v>
                </c:pt>
                <c:pt idx="2338">
                  <c:v>36871</c:v>
                </c:pt>
                <c:pt idx="2339">
                  <c:v>36872</c:v>
                </c:pt>
                <c:pt idx="2340">
                  <c:v>36873</c:v>
                </c:pt>
                <c:pt idx="2341">
                  <c:v>36874</c:v>
                </c:pt>
                <c:pt idx="2342">
                  <c:v>36875</c:v>
                </c:pt>
                <c:pt idx="2343">
                  <c:v>36878</c:v>
                </c:pt>
                <c:pt idx="2344">
                  <c:v>36879</c:v>
                </c:pt>
                <c:pt idx="2345">
                  <c:v>36880</c:v>
                </c:pt>
                <c:pt idx="2346">
                  <c:v>36881</c:v>
                </c:pt>
                <c:pt idx="2347">
                  <c:v>36882</c:v>
                </c:pt>
                <c:pt idx="2348">
                  <c:v>36886</c:v>
                </c:pt>
                <c:pt idx="2349">
                  <c:v>36887</c:v>
                </c:pt>
                <c:pt idx="2350">
                  <c:v>36888</c:v>
                </c:pt>
                <c:pt idx="2351">
                  <c:v>36889</c:v>
                </c:pt>
                <c:pt idx="2352">
                  <c:v>36892</c:v>
                </c:pt>
                <c:pt idx="2353">
                  <c:v>36893</c:v>
                </c:pt>
                <c:pt idx="2354">
                  <c:v>36894</c:v>
                </c:pt>
                <c:pt idx="2355">
                  <c:v>36895</c:v>
                </c:pt>
                <c:pt idx="2356">
                  <c:v>36896</c:v>
                </c:pt>
                <c:pt idx="2357">
                  <c:v>36899</c:v>
                </c:pt>
                <c:pt idx="2358">
                  <c:v>36900</c:v>
                </c:pt>
                <c:pt idx="2359">
                  <c:v>36901</c:v>
                </c:pt>
                <c:pt idx="2360">
                  <c:v>36902</c:v>
                </c:pt>
                <c:pt idx="2361">
                  <c:v>36903</c:v>
                </c:pt>
                <c:pt idx="2362">
                  <c:v>36906</c:v>
                </c:pt>
                <c:pt idx="2363">
                  <c:v>36907</c:v>
                </c:pt>
                <c:pt idx="2364">
                  <c:v>36908</c:v>
                </c:pt>
                <c:pt idx="2365">
                  <c:v>36909</c:v>
                </c:pt>
                <c:pt idx="2366">
                  <c:v>36910</c:v>
                </c:pt>
                <c:pt idx="2367">
                  <c:v>36913</c:v>
                </c:pt>
                <c:pt idx="2368">
                  <c:v>36914</c:v>
                </c:pt>
                <c:pt idx="2369">
                  <c:v>36915</c:v>
                </c:pt>
                <c:pt idx="2370">
                  <c:v>36916</c:v>
                </c:pt>
                <c:pt idx="2371">
                  <c:v>36920</c:v>
                </c:pt>
                <c:pt idx="2372">
                  <c:v>36921</c:v>
                </c:pt>
                <c:pt idx="2373">
                  <c:v>36922</c:v>
                </c:pt>
                <c:pt idx="2374">
                  <c:v>36923</c:v>
                </c:pt>
                <c:pt idx="2375">
                  <c:v>36924</c:v>
                </c:pt>
                <c:pt idx="2376">
                  <c:v>36927</c:v>
                </c:pt>
                <c:pt idx="2377">
                  <c:v>36928</c:v>
                </c:pt>
                <c:pt idx="2378">
                  <c:v>36929</c:v>
                </c:pt>
                <c:pt idx="2379">
                  <c:v>36930</c:v>
                </c:pt>
                <c:pt idx="2380">
                  <c:v>36931</c:v>
                </c:pt>
                <c:pt idx="2381">
                  <c:v>36934</c:v>
                </c:pt>
                <c:pt idx="2382">
                  <c:v>36935</c:v>
                </c:pt>
                <c:pt idx="2383">
                  <c:v>36936</c:v>
                </c:pt>
                <c:pt idx="2384">
                  <c:v>36937</c:v>
                </c:pt>
                <c:pt idx="2385">
                  <c:v>36938</c:v>
                </c:pt>
                <c:pt idx="2386">
                  <c:v>36941</c:v>
                </c:pt>
                <c:pt idx="2387">
                  <c:v>36942</c:v>
                </c:pt>
                <c:pt idx="2388">
                  <c:v>36943</c:v>
                </c:pt>
                <c:pt idx="2389">
                  <c:v>36944</c:v>
                </c:pt>
                <c:pt idx="2390">
                  <c:v>36945</c:v>
                </c:pt>
                <c:pt idx="2391">
                  <c:v>36948</c:v>
                </c:pt>
                <c:pt idx="2392">
                  <c:v>36949</c:v>
                </c:pt>
                <c:pt idx="2393">
                  <c:v>36950</c:v>
                </c:pt>
                <c:pt idx="2394">
                  <c:v>36951</c:v>
                </c:pt>
                <c:pt idx="2395">
                  <c:v>36952</c:v>
                </c:pt>
                <c:pt idx="2396">
                  <c:v>36955</c:v>
                </c:pt>
                <c:pt idx="2397">
                  <c:v>36957</c:v>
                </c:pt>
                <c:pt idx="2398">
                  <c:v>36958</c:v>
                </c:pt>
                <c:pt idx="2399">
                  <c:v>36959</c:v>
                </c:pt>
                <c:pt idx="2400">
                  <c:v>36962</c:v>
                </c:pt>
                <c:pt idx="2401">
                  <c:v>36963</c:v>
                </c:pt>
                <c:pt idx="2402">
                  <c:v>36964</c:v>
                </c:pt>
                <c:pt idx="2403">
                  <c:v>36965</c:v>
                </c:pt>
                <c:pt idx="2404">
                  <c:v>36966</c:v>
                </c:pt>
                <c:pt idx="2405">
                  <c:v>36969</c:v>
                </c:pt>
                <c:pt idx="2406">
                  <c:v>36970</c:v>
                </c:pt>
                <c:pt idx="2407">
                  <c:v>36971</c:v>
                </c:pt>
                <c:pt idx="2408">
                  <c:v>36972</c:v>
                </c:pt>
                <c:pt idx="2409">
                  <c:v>36973</c:v>
                </c:pt>
                <c:pt idx="2410">
                  <c:v>36976</c:v>
                </c:pt>
                <c:pt idx="2411">
                  <c:v>36977</c:v>
                </c:pt>
                <c:pt idx="2412">
                  <c:v>36978</c:v>
                </c:pt>
                <c:pt idx="2413">
                  <c:v>36979</c:v>
                </c:pt>
                <c:pt idx="2414">
                  <c:v>36980</c:v>
                </c:pt>
                <c:pt idx="2415">
                  <c:v>36983</c:v>
                </c:pt>
                <c:pt idx="2416">
                  <c:v>36984</c:v>
                </c:pt>
                <c:pt idx="2417">
                  <c:v>36985</c:v>
                </c:pt>
                <c:pt idx="2418">
                  <c:v>36987</c:v>
                </c:pt>
                <c:pt idx="2419">
                  <c:v>36990</c:v>
                </c:pt>
                <c:pt idx="2420">
                  <c:v>36991</c:v>
                </c:pt>
                <c:pt idx="2421">
                  <c:v>36992</c:v>
                </c:pt>
                <c:pt idx="2422">
                  <c:v>36993</c:v>
                </c:pt>
                <c:pt idx="2423">
                  <c:v>36997</c:v>
                </c:pt>
                <c:pt idx="2424">
                  <c:v>36998</c:v>
                </c:pt>
                <c:pt idx="2425">
                  <c:v>36999</c:v>
                </c:pt>
                <c:pt idx="2426">
                  <c:v>37000</c:v>
                </c:pt>
                <c:pt idx="2427">
                  <c:v>37001</c:v>
                </c:pt>
                <c:pt idx="2428">
                  <c:v>37004</c:v>
                </c:pt>
                <c:pt idx="2429">
                  <c:v>37005</c:v>
                </c:pt>
                <c:pt idx="2430">
                  <c:v>37006</c:v>
                </c:pt>
                <c:pt idx="2431">
                  <c:v>37007</c:v>
                </c:pt>
                <c:pt idx="2432">
                  <c:v>37008</c:v>
                </c:pt>
                <c:pt idx="2433">
                  <c:v>37011</c:v>
                </c:pt>
                <c:pt idx="2434">
                  <c:v>37013</c:v>
                </c:pt>
                <c:pt idx="2435">
                  <c:v>37014</c:v>
                </c:pt>
                <c:pt idx="2436">
                  <c:v>37015</c:v>
                </c:pt>
                <c:pt idx="2437">
                  <c:v>37018</c:v>
                </c:pt>
                <c:pt idx="2438">
                  <c:v>37019</c:v>
                </c:pt>
                <c:pt idx="2439">
                  <c:v>37020</c:v>
                </c:pt>
                <c:pt idx="2440">
                  <c:v>37021</c:v>
                </c:pt>
                <c:pt idx="2441">
                  <c:v>37022</c:v>
                </c:pt>
                <c:pt idx="2442">
                  <c:v>37025</c:v>
                </c:pt>
                <c:pt idx="2443">
                  <c:v>37026</c:v>
                </c:pt>
                <c:pt idx="2444">
                  <c:v>37027</c:v>
                </c:pt>
                <c:pt idx="2445">
                  <c:v>37028</c:v>
                </c:pt>
                <c:pt idx="2446">
                  <c:v>37029</c:v>
                </c:pt>
                <c:pt idx="2447">
                  <c:v>37032</c:v>
                </c:pt>
                <c:pt idx="2448">
                  <c:v>37033</c:v>
                </c:pt>
                <c:pt idx="2449">
                  <c:v>37034</c:v>
                </c:pt>
                <c:pt idx="2450">
                  <c:v>37035</c:v>
                </c:pt>
                <c:pt idx="2451">
                  <c:v>37036</c:v>
                </c:pt>
                <c:pt idx="2452">
                  <c:v>37039</c:v>
                </c:pt>
                <c:pt idx="2453">
                  <c:v>37040</c:v>
                </c:pt>
                <c:pt idx="2454">
                  <c:v>37041</c:v>
                </c:pt>
                <c:pt idx="2455">
                  <c:v>37042</c:v>
                </c:pt>
                <c:pt idx="2456">
                  <c:v>37043</c:v>
                </c:pt>
                <c:pt idx="2457">
                  <c:v>37046</c:v>
                </c:pt>
                <c:pt idx="2458">
                  <c:v>37047</c:v>
                </c:pt>
                <c:pt idx="2459">
                  <c:v>37048</c:v>
                </c:pt>
                <c:pt idx="2460">
                  <c:v>37049</c:v>
                </c:pt>
                <c:pt idx="2461">
                  <c:v>37050</c:v>
                </c:pt>
                <c:pt idx="2462">
                  <c:v>37053</c:v>
                </c:pt>
                <c:pt idx="2463">
                  <c:v>37054</c:v>
                </c:pt>
                <c:pt idx="2464">
                  <c:v>37055</c:v>
                </c:pt>
                <c:pt idx="2465">
                  <c:v>37056</c:v>
                </c:pt>
                <c:pt idx="2466">
                  <c:v>37057</c:v>
                </c:pt>
                <c:pt idx="2467">
                  <c:v>37060</c:v>
                </c:pt>
                <c:pt idx="2468">
                  <c:v>37061</c:v>
                </c:pt>
                <c:pt idx="2469">
                  <c:v>37062</c:v>
                </c:pt>
                <c:pt idx="2470">
                  <c:v>37063</c:v>
                </c:pt>
                <c:pt idx="2471">
                  <c:v>37064</c:v>
                </c:pt>
                <c:pt idx="2472">
                  <c:v>37067</c:v>
                </c:pt>
                <c:pt idx="2473">
                  <c:v>37068</c:v>
                </c:pt>
                <c:pt idx="2474">
                  <c:v>37069</c:v>
                </c:pt>
                <c:pt idx="2475">
                  <c:v>37070</c:v>
                </c:pt>
                <c:pt idx="2476">
                  <c:v>37071</c:v>
                </c:pt>
                <c:pt idx="2477">
                  <c:v>37074</c:v>
                </c:pt>
                <c:pt idx="2478">
                  <c:v>37075</c:v>
                </c:pt>
                <c:pt idx="2479">
                  <c:v>37076</c:v>
                </c:pt>
                <c:pt idx="2480">
                  <c:v>37077</c:v>
                </c:pt>
                <c:pt idx="2481">
                  <c:v>37078</c:v>
                </c:pt>
                <c:pt idx="2482">
                  <c:v>37081</c:v>
                </c:pt>
                <c:pt idx="2483">
                  <c:v>37082</c:v>
                </c:pt>
                <c:pt idx="2484">
                  <c:v>37083</c:v>
                </c:pt>
                <c:pt idx="2485">
                  <c:v>37084</c:v>
                </c:pt>
                <c:pt idx="2486">
                  <c:v>37085</c:v>
                </c:pt>
                <c:pt idx="2487">
                  <c:v>37088</c:v>
                </c:pt>
                <c:pt idx="2488">
                  <c:v>37089</c:v>
                </c:pt>
                <c:pt idx="2489">
                  <c:v>37090</c:v>
                </c:pt>
                <c:pt idx="2490">
                  <c:v>37091</c:v>
                </c:pt>
                <c:pt idx="2491">
                  <c:v>37092</c:v>
                </c:pt>
                <c:pt idx="2492">
                  <c:v>37095</c:v>
                </c:pt>
                <c:pt idx="2493">
                  <c:v>37096</c:v>
                </c:pt>
                <c:pt idx="2494">
                  <c:v>37097</c:v>
                </c:pt>
                <c:pt idx="2495">
                  <c:v>37098</c:v>
                </c:pt>
                <c:pt idx="2496">
                  <c:v>37099</c:v>
                </c:pt>
                <c:pt idx="2497">
                  <c:v>37102</c:v>
                </c:pt>
                <c:pt idx="2498">
                  <c:v>37103</c:v>
                </c:pt>
                <c:pt idx="2499">
                  <c:v>37104</c:v>
                </c:pt>
                <c:pt idx="2500">
                  <c:v>37105</c:v>
                </c:pt>
                <c:pt idx="2501">
                  <c:v>37106</c:v>
                </c:pt>
                <c:pt idx="2502">
                  <c:v>37109</c:v>
                </c:pt>
                <c:pt idx="2503">
                  <c:v>37110</c:v>
                </c:pt>
                <c:pt idx="2504">
                  <c:v>37111</c:v>
                </c:pt>
                <c:pt idx="2505">
                  <c:v>37112</c:v>
                </c:pt>
                <c:pt idx="2506">
                  <c:v>37113</c:v>
                </c:pt>
                <c:pt idx="2507">
                  <c:v>37116</c:v>
                </c:pt>
                <c:pt idx="2508">
                  <c:v>37117</c:v>
                </c:pt>
                <c:pt idx="2509">
                  <c:v>37119</c:v>
                </c:pt>
                <c:pt idx="2510">
                  <c:v>37120</c:v>
                </c:pt>
                <c:pt idx="2511">
                  <c:v>37123</c:v>
                </c:pt>
                <c:pt idx="2512">
                  <c:v>37124</c:v>
                </c:pt>
                <c:pt idx="2513">
                  <c:v>37126</c:v>
                </c:pt>
                <c:pt idx="2514">
                  <c:v>37127</c:v>
                </c:pt>
                <c:pt idx="2515">
                  <c:v>37130</c:v>
                </c:pt>
                <c:pt idx="2516">
                  <c:v>37131</c:v>
                </c:pt>
                <c:pt idx="2517">
                  <c:v>37132</c:v>
                </c:pt>
                <c:pt idx="2518">
                  <c:v>37133</c:v>
                </c:pt>
                <c:pt idx="2519">
                  <c:v>37134</c:v>
                </c:pt>
                <c:pt idx="2520">
                  <c:v>37137</c:v>
                </c:pt>
                <c:pt idx="2521">
                  <c:v>37138</c:v>
                </c:pt>
                <c:pt idx="2522">
                  <c:v>37139</c:v>
                </c:pt>
                <c:pt idx="2523">
                  <c:v>37140</c:v>
                </c:pt>
                <c:pt idx="2524">
                  <c:v>37141</c:v>
                </c:pt>
                <c:pt idx="2525">
                  <c:v>37144</c:v>
                </c:pt>
                <c:pt idx="2526">
                  <c:v>37145</c:v>
                </c:pt>
                <c:pt idx="2527">
                  <c:v>37146</c:v>
                </c:pt>
                <c:pt idx="2528">
                  <c:v>37147</c:v>
                </c:pt>
                <c:pt idx="2529">
                  <c:v>37148</c:v>
                </c:pt>
                <c:pt idx="2530">
                  <c:v>37151</c:v>
                </c:pt>
                <c:pt idx="2531">
                  <c:v>37152</c:v>
                </c:pt>
                <c:pt idx="2532">
                  <c:v>37153</c:v>
                </c:pt>
                <c:pt idx="2533">
                  <c:v>37154</c:v>
                </c:pt>
                <c:pt idx="2534">
                  <c:v>37155</c:v>
                </c:pt>
                <c:pt idx="2535">
                  <c:v>37158</c:v>
                </c:pt>
                <c:pt idx="2536">
                  <c:v>37159</c:v>
                </c:pt>
                <c:pt idx="2537">
                  <c:v>37160</c:v>
                </c:pt>
                <c:pt idx="2538">
                  <c:v>37161</c:v>
                </c:pt>
                <c:pt idx="2539">
                  <c:v>37162</c:v>
                </c:pt>
                <c:pt idx="2540">
                  <c:v>37165</c:v>
                </c:pt>
                <c:pt idx="2541">
                  <c:v>37167</c:v>
                </c:pt>
                <c:pt idx="2542">
                  <c:v>37168</c:v>
                </c:pt>
                <c:pt idx="2543">
                  <c:v>37169</c:v>
                </c:pt>
                <c:pt idx="2544">
                  <c:v>37172</c:v>
                </c:pt>
                <c:pt idx="2545">
                  <c:v>37173</c:v>
                </c:pt>
                <c:pt idx="2546">
                  <c:v>37174</c:v>
                </c:pt>
                <c:pt idx="2547">
                  <c:v>37175</c:v>
                </c:pt>
                <c:pt idx="2548">
                  <c:v>37176</c:v>
                </c:pt>
                <c:pt idx="2549">
                  <c:v>37179</c:v>
                </c:pt>
                <c:pt idx="2550">
                  <c:v>37180</c:v>
                </c:pt>
                <c:pt idx="2551">
                  <c:v>37181</c:v>
                </c:pt>
                <c:pt idx="2552">
                  <c:v>37182</c:v>
                </c:pt>
                <c:pt idx="2553">
                  <c:v>37183</c:v>
                </c:pt>
                <c:pt idx="2554">
                  <c:v>37186</c:v>
                </c:pt>
                <c:pt idx="2555">
                  <c:v>37187</c:v>
                </c:pt>
                <c:pt idx="2556">
                  <c:v>37188</c:v>
                </c:pt>
                <c:pt idx="2557">
                  <c:v>37189</c:v>
                </c:pt>
                <c:pt idx="2558">
                  <c:v>37193</c:v>
                </c:pt>
                <c:pt idx="2559">
                  <c:v>37194</c:v>
                </c:pt>
                <c:pt idx="2560">
                  <c:v>37195</c:v>
                </c:pt>
                <c:pt idx="2561">
                  <c:v>37196</c:v>
                </c:pt>
                <c:pt idx="2562">
                  <c:v>37197</c:v>
                </c:pt>
                <c:pt idx="2563">
                  <c:v>37200</c:v>
                </c:pt>
                <c:pt idx="2564">
                  <c:v>37201</c:v>
                </c:pt>
                <c:pt idx="2565">
                  <c:v>37202</c:v>
                </c:pt>
                <c:pt idx="2566">
                  <c:v>37203</c:v>
                </c:pt>
                <c:pt idx="2567">
                  <c:v>37204</c:v>
                </c:pt>
                <c:pt idx="2568">
                  <c:v>37207</c:v>
                </c:pt>
                <c:pt idx="2569">
                  <c:v>37208</c:v>
                </c:pt>
                <c:pt idx="2570">
                  <c:v>37209</c:v>
                </c:pt>
                <c:pt idx="2571">
                  <c:v>37210</c:v>
                </c:pt>
                <c:pt idx="2572">
                  <c:v>37214</c:v>
                </c:pt>
                <c:pt idx="2573">
                  <c:v>37215</c:v>
                </c:pt>
                <c:pt idx="2574">
                  <c:v>37216</c:v>
                </c:pt>
                <c:pt idx="2575">
                  <c:v>37217</c:v>
                </c:pt>
                <c:pt idx="2576">
                  <c:v>37218</c:v>
                </c:pt>
                <c:pt idx="2577">
                  <c:v>37221</c:v>
                </c:pt>
                <c:pt idx="2578">
                  <c:v>37222</c:v>
                </c:pt>
                <c:pt idx="2579">
                  <c:v>37223</c:v>
                </c:pt>
                <c:pt idx="2580">
                  <c:v>37224</c:v>
                </c:pt>
                <c:pt idx="2581">
                  <c:v>37228</c:v>
                </c:pt>
                <c:pt idx="2582">
                  <c:v>37229</c:v>
                </c:pt>
                <c:pt idx="2583">
                  <c:v>37230</c:v>
                </c:pt>
                <c:pt idx="2584">
                  <c:v>37231</c:v>
                </c:pt>
                <c:pt idx="2585">
                  <c:v>37232</c:v>
                </c:pt>
                <c:pt idx="2586">
                  <c:v>37235</c:v>
                </c:pt>
                <c:pt idx="2587">
                  <c:v>37236</c:v>
                </c:pt>
                <c:pt idx="2588">
                  <c:v>37237</c:v>
                </c:pt>
                <c:pt idx="2589">
                  <c:v>37238</c:v>
                </c:pt>
                <c:pt idx="2590">
                  <c:v>37239</c:v>
                </c:pt>
                <c:pt idx="2591">
                  <c:v>37243</c:v>
                </c:pt>
                <c:pt idx="2592">
                  <c:v>37244</c:v>
                </c:pt>
                <c:pt idx="2593">
                  <c:v>37245</c:v>
                </c:pt>
                <c:pt idx="2594">
                  <c:v>37246</c:v>
                </c:pt>
                <c:pt idx="2595">
                  <c:v>37249</c:v>
                </c:pt>
                <c:pt idx="2596">
                  <c:v>37251</c:v>
                </c:pt>
                <c:pt idx="2597">
                  <c:v>37252</c:v>
                </c:pt>
                <c:pt idx="2598">
                  <c:v>37253</c:v>
                </c:pt>
                <c:pt idx="2599">
                  <c:v>37256</c:v>
                </c:pt>
                <c:pt idx="2600">
                  <c:v>37257</c:v>
                </c:pt>
                <c:pt idx="2601">
                  <c:v>37258</c:v>
                </c:pt>
                <c:pt idx="2602">
                  <c:v>37259</c:v>
                </c:pt>
                <c:pt idx="2603">
                  <c:v>37260</c:v>
                </c:pt>
                <c:pt idx="2604">
                  <c:v>37263</c:v>
                </c:pt>
                <c:pt idx="2605">
                  <c:v>37264</c:v>
                </c:pt>
                <c:pt idx="2606">
                  <c:v>37265</c:v>
                </c:pt>
                <c:pt idx="2607">
                  <c:v>37266</c:v>
                </c:pt>
                <c:pt idx="2608">
                  <c:v>37267</c:v>
                </c:pt>
                <c:pt idx="2609">
                  <c:v>37270</c:v>
                </c:pt>
                <c:pt idx="2610">
                  <c:v>37271</c:v>
                </c:pt>
                <c:pt idx="2611">
                  <c:v>37272</c:v>
                </c:pt>
                <c:pt idx="2612">
                  <c:v>37273</c:v>
                </c:pt>
                <c:pt idx="2613">
                  <c:v>37274</c:v>
                </c:pt>
                <c:pt idx="2614">
                  <c:v>37277</c:v>
                </c:pt>
                <c:pt idx="2615">
                  <c:v>37278</c:v>
                </c:pt>
                <c:pt idx="2616">
                  <c:v>37279</c:v>
                </c:pt>
                <c:pt idx="2617">
                  <c:v>37280</c:v>
                </c:pt>
                <c:pt idx="2618">
                  <c:v>37281</c:v>
                </c:pt>
                <c:pt idx="2619">
                  <c:v>37284</c:v>
                </c:pt>
                <c:pt idx="2620">
                  <c:v>37285</c:v>
                </c:pt>
                <c:pt idx="2621">
                  <c:v>37286</c:v>
                </c:pt>
                <c:pt idx="2622">
                  <c:v>37287</c:v>
                </c:pt>
                <c:pt idx="2623">
                  <c:v>37288</c:v>
                </c:pt>
                <c:pt idx="2624">
                  <c:v>37291</c:v>
                </c:pt>
                <c:pt idx="2625">
                  <c:v>37292</c:v>
                </c:pt>
                <c:pt idx="2626">
                  <c:v>37293</c:v>
                </c:pt>
                <c:pt idx="2627">
                  <c:v>37294</c:v>
                </c:pt>
                <c:pt idx="2628">
                  <c:v>37295</c:v>
                </c:pt>
                <c:pt idx="2629">
                  <c:v>37298</c:v>
                </c:pt>
                <c:pt idx="2630">
                  <c:v>37299</c:v>
                </c:pt>
                <c:pt idx="2631">
                  <c:v>37300</c:v>
                </c:pt>
                <c:pt idx="2632">
                  <c:v>37301</c:v>
                </c:pt>
                <c:pt idx="2633">
                  <c:v>37302</c:v>
                </c:pt>
                <c:pt idx="2634">
                  <c:v>37305</c:v>
                </c:pt>
                <c:pt idx="2635">
                  <c:v>37306</c:v>
                </c:pt>
                <c:pt idx="2636">
                  <c:v>37307</c:v>
                </c:pt>
                <c:pt idx="2637">
                  <c:v>37308</c:v>
                </c:pt>
                <c:pt idx="2638">
                  <c:v>37309</c:v>
                </c:pt>
                <c:pt idx="2639">
                  <c:v>37312</c:v>
                </c:pt>
                <c:pt idx="2640">
                  <c:v>37313</c:v>
                </c:pt>
                <c:pt idx="2641">
                  <c:v>37314</c:v>
                </c:pt>
                <c:pt idx="2642">
                  <c:v>37315</c:v>
                </c:pt>
                <c:pt idx="2643">
                  <c:v>37316</c:v>
                </c:pt>
                <c:pt idx="2644">
                  <c:v>37319</c:v>
                </c:pt>
                <c:pt idx="2645">
                  <c:v>37320</c:v>
                </c:pt>
                <c:pt idx="2646">
                  <c:v>37321</c:v>
                </c:pt>
                <c:pt idx="2647">
                  <c:v>37322</c:v>
                </c:pt>
                <c:pt idx="2648">
                  <c:v>37323</c:v>
                </c:pt>
                <c:pt idx="2649">
                  <c:v>37326</c:v>
                </c:pt>
                <c:pt idx="2650">
                  <c:v>37327</c:v>
                </c:pt>
                <c:pt idx="2651">
                  <c:v>37328</c:v>
                </c:pt>
                <c:pt idx="2652">
                  <c:v>37329</c:v>
                </c:pt>
                <c:pt idx="2653">
                  <c:v>37330</c:v>
                </c:pt>
                <c:pt idx="2654">
                  <c:v>37333</c:v>
                </c:pt>
                <c:pt idx="2655">
                  <c:v>37334</c:v>
                </c:pt>
                <c:pt idx="2656">
                  <c:v>37335</c:v>
                </c:pt>
                <c:pt idx="2657">
                  <c:v>37336</c:v>
                </c:pt>
                <c:pt idx="2658">
                  <c:v>37337</c:v>
                </c:pt>
                <c:pt idx="2659">
                  <c:v>37341</c:v>
                </c:pt>
                <c:pt idx="2660">
                  <c:v>37342</c:v>
                </c:pt>
                <c:pt idx="2661">
                  <c:v>37343</c:v>
                </c:pt>
                <c:pt idx="2662">
                  <c:v>37347</c:v>
                </c:pt>
                <c:pt idx="2663">
                  <c:v>37348</c:v>
                </c:pt>
                <c:pt idx="2664">
                  <c:v>37349</c:v>
                </c:pt>
                <c:pt idx="2665">
                  <c:v>37350</c:v>
                </c:pt>
                <c:pt idx="2666">
                  <c:v>37351</c:v>
                </c:pt>
                <c:pt idx="2667">
                  <c:v>37354</c:v>
                </c:pt>
                <c:pt idx="2668">
                  <c:v>37355</c:v>
                </c:pt>
                <c:pt idx="2669">
                  <c:v>37356</c:v>
                </c:pt>
                <c:pt idx="2670">
                  <c:v>37357</c:v>
                </c:pt>
                <c:pt idx="2671">
                  <c:v>37358</c:v>
                </c:pt>
                <c:pt idx="2672">
                  <c:v>37361</c:v>
                </c:pt>
                <c:pt idx="2673">
                  <c:v>37362</c:v>
                </c:pt>
                <c:pt idx="2674">
                  <c:v>37363</c:v>
                </c:pt>
                <c:pt idx="2675">
                  <c:v>37364</c:v>
                </c:pt>
                <c:pt idx="2676">
                  <c:v>37365</c:v>
                </c:pt>
                <c:pt idx="2677">
                  <c:v>37368</c:v>
                </c:pt>
                <c:pt idx="2678">
                  <c:v>37369</c:v>
                </c:pt>
                <c:pt idx="2679">
                  <c:v>37370</c:v>
                </c:pt>
                <c:pt idx="2680">
                  <c:v>37371</c:v>
                </c:pt>
                <c:pt idx="2681">
                  <c:v>37372</c:v>
                </c:pt>
                <c:pt idx="2682">
                  <c:v>37375</c:v>
                </c:pt>
                <c:pt idx="2683">
                  <c:v>37376</c:v>
                </c:pt>
                <c:pt idx="2684">
                  <c:v>37378</c:v>
                </c:pt>
                <c:pt idx="2685">
                  <c:v>37379</c:v>
                </c:pt>
                <c:pt idx="2686">
                  <c:v>37382</c:v>
                </c:pt>
                <c:pt idx="2687">
                  <c:v>37383</c:v>
                </c:pt>
                <c:pt idx="2688">
                  <c:v>37384</c:v>
                </c:pt>
                <c:pt idx="2689">
                  <c:v>37385</c:v>
                </c:pt>
                <c:pt idx="2690">
                  <c:v>37386</c:v>
                </c:pt>
                <c:pt idx="2691">
                  <c:v>37389</c:v>
                </c:pt>
                <c:pt idx="2692">
                  <c:v>37390</c:v>
                </c:pt>
                <c:pt idx="2693">
                  <c:v>37391</c:v>
                </c:pt>
                <c:pt idx="2694">
                  <c:v>37392</c:v>
                </c:pt>
                <c:pt idx="2695">
                  <c:v>37393</c:v>
                </c:pt>
                <c:pt idx="2696">
                  <c:v>37396</c:v>
                </c:pt>
                <c:pt idx="2697">
                  <c:v>37397</c:v>
                </c:pt>
                <c:pt idx="2698">
                  <c:v>37398</c:v>
                </c:pt>
                <c:pt idx="2699">
                  <c:v>37399</c:v>
                </c:pt>
                <c:pt idx="2700">
                  <c:v>37400</c:v>
                </c:pt>
                <c:pt idx="2701">
                  <c:v>37403</c:v>
                </c:pt>
                <c:pt idx="2702">
                  <c:v>37404</c:v>
                </c:pt>
                <c:pt idx="2703">
                  <c:v>37405</c:v>
                </c:pt>
                <c:pt idx="2704">
                  <c:v>37406</c:v>
                </c:pt>
                <c:pt idx="2705">
                  <c:v>37407</c:v>
                </c:pt>
                <c:pt idx="2706">
                  <c:v>37410</c:v>
                </c:pt>
                <c:pt idx="2707">
                  <c:v>37411</c:v>
                </c:pt>
                <c:pt idx="2708">
                  <c:v>37412</c:v>
                </c:pt>
                <c:pt idx="2709">
                  <c:v>37413</c:v>
                </c:pt>
                <c:pt idx="2710">
                  <c:v>37414</c:v>
                </c:pt>
                <c:pt idx="2711">
                  <c:v>37417</c:v>
                </c:pt>
                <c:pt idx="2712">
                  <c:v>37418</c:v>
                </c:pt>
                <c:pt idx="2713">
                  <c:v>37419</c:v>
                </c:pt>
                <c:pt idx="2714">
                  <c:v>37420</c:v>
                </c:pt>
                <c:pt idx="2715">
                  <c:v>37421</c:v>
                </c:pt>
                <c:pt idx="2716">
                  <c:v>37424</c:v>
                </c:pt>
                <c:pt idx="2717">
                  <c:v>37425</c:v>
                </c:pt>
                <c:pt idx="2718">
                  <c:v>37426</c:v>
                </c:pt>
                <c:pt idx="2719">
                  <c:v>37427</c:v>
                </c:pt>
                <c:pt idx="2720">
                  <c:v>37428</c:v>
                </c:pt>
                <c:pt idx="2721">
                  <c:v>37431</c:v>
                </c:pt>
                <c:pt idx="2722">
                  <c:v>37432</c:v>
                </c:pt>
                <c:pt idx="2723">
                  <c:v>37433</c:v>
                </c:pt>
                <c:pt idx="2724">
                  <c:v>37434</c:v>
                </c:pt>
                <c:pt idx="2725">
                  <c:v>37435</c:v>
                </c:pt>
                <c:pt idx="2726">
                  <c:v>37438</c:v>
                </c:pt>
                <c:pt idx="2727">
                  <c:v>37439</c:v>
                </c:pt>
                <c:pt idx="2728">
                  <c:v>37440</c:v>
                </c:pt>
                <c:pt idx="2729">
                  <c:v>37441</c:v>
                </c:pt>
                <c:pt idx="2730">
                  <c:v>37442</c:v>
                </c:pt>
                <c:pt idx="2731">
                  <c:v>37445</c:v>
                </c:pt>
                <c:pt idx="2732">
                  <c:v>37446</c:v>
                </c:pt>
                <c:pt idx="2733">
                  <c:v>37447</c:v>
                </c:pt>
                <c:pt idx="2734">
                  <c:v>37448</c:v>
                </c:pt>
                <c:pt idx="2735">
                  <c:v>37449</c:v>
                </c:pt>
                <c:pt idx="2736">
                  <c:v>37452</c:v>
                </c:pt>
                <c:pt idx="2737">
                  <c:v>37453</c:v>
                </c:pt>
                <c:pt idx="2738">
                  <c:v>37454</c:v>
                </c:pt>
                <c:pt idx="2739">
                  <c:v>37455</c:v>
                </c:pt>
                <c:pt idx="2740">
                  <c:v>37456</c:v>
                </c:pt>
                <c:pt idx="2741">
                  <c:v>37459</c:v>
                </c:pt>
                <c:pt idx="2742">
                  <c:v>37460</c:v>
                </c:pt>
                <c:pt idx="2743">
                  <c:v>37461</c:v>
                </c:pt>
                <c:pt idx="2744">
                  <c:v>37462</c:v>
                </c:pt>
                <c:pt idx="2745">
                  <c:v>37463</c:v>
                </c:pt>
                <c:pt idx="2746">
                  <c:v>37466</c:v>
                </c:pt>
                <c:pt idx="2747">
                  <c:v>37467</c:v>
                </c:pt>
                <c:pt idx="2748">
                  <c:v>37468</c:v>
                </c:pt>
                <c:pt idx="2749">
                  <c:v>37469</c:v>
                </c:pt>
                <c:pt idx="2750">
                  <c:v>37470</c:v>
                </c:pt>
                <c:pt idx="2751">
                  <c:v>37473</c:v>
                </c:pt>
                <c:pt idx="2752">
                  <c:v>37474</c:v>
                </c:pt>
                <c:pt idx="2753">
                  <c:v>37475</c:v>
                </c:pt>
                <c:pt idx="2754">
                  <c:v>37476</c:v>
                </c:pt>
                <c:pt idx="2755">
                  <c:v>37477</c:v>
                </c:pt>
                <c:pt idx="2756">
                  <c:v>37480</c:v>
                </c:pt>
                <c:pt idx="2757">
                  <c:v>37481</c:v>
                </c:pt>
                <c:pt idx="2758">
                  <c:v>37482</c:v>
                </c:pt>
                <c:pt idx="2759">
                  <c:v>37484</c:v>
                </c:pt>
                <c:pt idx="2760">
                  <c:v>37487</c:v>
                </c:pt>
                <c:pt idx="2761">
                  <c:v>37488</c:v>
                </c:pt>
                <c:pt idx="2762">
                  <c:v>37489</c:v>
                </c:pt>
                <c:pt idx="2763">
                  <c:v>37490</c:v>
                </c:pt>
                <c:pt idx="2764">
                  <c:v>37491</c:v>
                </c:pt>
                <c:pt idx="2765">
                  <c:v>37494</c:v>
                </c:pt>
                <c:pt idx="2766">
                  <c:v>37495</c:v>
                </c:pt>
                <c:pt idx="2767">
                  <c:v>37496</c:v>
                </c:pt>
                <c:pt idx="2768">
                  <c:v>37497</c:v>
                </c:pt>
                <c:pt idx="2769">
                  <c:v>37498</c:v>
                </c:pt>
                <c:pt idx="2770">
                  <c:v>37501</c:v>
                </c:pt>
                <c:pt idx="2771">
                  <c:v>37502</c:v>
                </c:pt>
                <c:pt idx="2772">
                  <c:v>37503</c:v>
                </c:pt>
                <c:pt idx="2773">
                  <c:v>37504</c:v>
                </c:pt>
                <c:pt idx="2774">
                  <c:v>37505</c:v>
                </c:pt>
                <c:pt idx="2775">
                  <c:v>37508</c:v>
                </c:pt>
                <c:pt idx="2776">
                  <c:v>37510</c:v>
                </c:pt>
                <c:pt idx="2777">
                  <c:v>37511</c:v>
                </c:pt>
                <c:pt idx="2778">
                  <c:v>37512</c:v>
                </c:pt>
                <c:pt idx="2779">
                  <c:v>37515</c:v>
                </c:pt>
                <c:pt idx="2780">
                  <c:v>37516</c:v>
                </c:pt>
                <c:pt idx="2781">
                  <c:v>37517</c:v>
                </c:pt>
                <c:pt idx="2782">
                  <c:v>37518</c:v>
                </c:pt>
                <c:pt idx="2783">
                  <c:v>37519</c:v>
                </c:pt>
                <c:pt idx="2784">
                  <c:v>37522</c:v>
                </c:pt>
                <c:pt idx="2785">
                  <c:v>37523</c:v>
                </c:pt>
                <c:pt idx="2786">
                  <c:v>37524</c:v>
                </c:pt>
                <c:pt idx="2787">
                  <c:v>37525</c:v>
                </c:pt>
                <c:pt idx="2788">
                  <c:v>37526</c:v>
                </c:pt>
                <c:pt idx="2789">
                  <c:v>37529</c:v>
                </c:pt>
                <c:pt idx="2790">
                  <c:v>37530</c:v>
                </c:pt>
                <c:pt idx="2791">
                  <c:v>37532</c:v>
                </c:pt>
                <c:pt idx="2792">
                  <c:v>37533</c:v>
                </c:pt>
                <c:pt idx="2793">
                  <c:v>37536</c:v>
                </c:pt>
                <c:pt idx="2794">
                  <c:v>37537</c:v>
                </c:pt>
                <c:pt idx="2795">
                  <c:v>37538</c:v>
                </c:pt>
                <c:pt idx="2796">
                  <c:v>37539</c:v>
                </c:pt>
                <c:pt idx="2797">
                  <c:v>37540</c:v>
                </c:pt>
                <c:pt idx="2798">
                  <c:v>37543</c:v>
                </c:pt>
                <c:pt idx="2799">
                  <c:v>37545</c:v>
                </c:pt>
                <c:pt idx="2800">
                  <c:v>37546</c:v>
                </c:pt>
                <c:pt idx="2801">
                  <c:v>37547</c:v>
                </c:pt>
                <c:pt idx="2802">
                  <c:v>37550</c:v>
                </c:pt>
                <c:pt idx="2803">
                  <c:v>37551</c:v>
                </c:pt>
                <c:pt idx="2804">
                  <c:v>37552</c:v>
                </c:pt>
                <c:pt idx="2805">
                  <c:v>37553</c:v>
                </c:pt>
                <c:pt idx="2806">
                  <c:v>37554</c:v>
                </c:pt>
                <c:pt idx="2807">
                  <c:v>37557</c:v>
                </c:pt>
                <c:pt idx="2808">
                  <c:v>37558</c:v>
                </c:pt>
                <c:pt idx="2809">
                  <c:v>37559</c:v>
                </c:pt>
                <c:pt idx="2810">
                  <c:v>37560</c:v>
                </c:pt>
                <c:pt idx="2811">
                  <c:v>37561</c:v>
                </c:pt>
                <c:pt idx="2812">
                  <c:v>37564</c:v>
                </c:pt>
                <c:pt idx="2813">
                  <c:v>37565</c:v>
                </c:pt>
                <c:pt idx="2814">
                  <c:v>37567</c:v>
                </c:pt>
                <c:pt idx="2815">
                  <c:v>37568</c:v>
                </c:pt>
                <c:pt idx="2816">
                  <c:v>37571</c:v>
                </c:pt>
                <c:pt idx="2817">
                  <c:v>37572</c:v>
                </c:pt>
                <c:pt idx="2818">
                  <c:v>37573</c:v>
                </c:pt>
                <c:pt idx="2819">
                  <c:v>37574</c:v>
                </c:pt>
                <c:pt idx="2820">
                  <c:v>37575</c:v>
                </c:pt>
                <c:pt idx="2821">
                  <c:v>37578</c:v>
                </c:pt>
                <c:pt idx="2822">
                  <c:v>37580</c:v>
                </c:pt>
                <c:pt idx="2823">
                  <c:v>37581</c:v>
                </c:pt>
                <c:pt idx="2824">
                  <c:v>37582</c:v>
                </c:pt>
                <c:pt idx="2825">
                  <c:v>37585</c:v>
                </c:pt>
                <c:pt idx="2826">
                  <c:v>37586</c:v>
                </c:pt>
                <c:pt idx="2827">
                  <c:v>37587</c:v>
                </c:pt>
                <c:pt idx="2828">
                  <c:v>37588</c:v>
                </c:pt>
                <c:pt idx="2829">
                  <c:v>37589</c:v>
                </c:pt>
                <c:pt idx="2830">
                  <c:v>37592</c:v>
                </c:pt>
                <c:pt idx="2831">
                  <c:v>37593</c:v>
                </c:pt>
                <c:pt idx="2832">
                  <c:v>37594</c:v>
                </c:pt>
                <c:pt idx="2833">
                  <c:v>37595</c:v>
                </c:pt>
                <c:pt idx="2834">
                  <c:v>37596</c:v>
                </c:pt>
                <c:pt idx="2835">
                  <c:v>37599</c:v>
                </c:pt>
                <c:pt idx="2836">
                  <c:v>37600</c:v>
                </c:pt>
                <c:pt idx="2837">
                  <c:v>37601</c:v>
                </c:pt>
                <c:pt idx="2838">
                  <c:v>37602</c:v>
                </c:pt>
                <c:pt idx="2839">
                  <c:v>37603</c:v>
                </c:pt>
                <c:pt idx="2840">
                  <c:v>37606</c:v>
                </c:pt>
                <c:pt idx="2841">
                  <c:v>37607</c:v>
                </c:pt>
                <c:pt idx="2842">
                  <c:v>37608</c:v>
                </c:pt>
                <c:pt idx="2843">
                  <c:v>37609</c:v>
                </c:pt>
                <c:pt idx="2844">
                  <c:v>37610</c:v>
                </c:pt>
                <c:pt idx="2845">
                  <c:v>37613</c:v>
                </c:pt>
                <c:pt idx="2846">
                  <c:v>37614</c:v>
                </c:pt>
                <c:pt idx="2847">
                  <c:v>37616</c:v>
                </c:pt>
                <c:pt idx="2848">
                  <c:v>37617</c:v>
                </c:pt>
                <c:pt idx="2849">
                  <c:v>37620</c:v>
                </c:pt>
                <c:pt idx="2850">
                  <c:v>37621</c:v>
                </c:pt>
                <c:pt idx="2851">
                  <c:v>37622</c:v>
                </c:pt>
                <c:pt idx="2852">
                  <c:v>37623</c:v>
                </c:pt>
                <c:pt idx="2853">
                  <c:v>37624</c:v>
                </c:pt>
                <c:pt idx="2854">
                  <c:v>37627</c:v>
                </c:pt>
                <c:pt idx="2855">
                  <c:v>37628</c:v>
                </c:pt>
                <c:pt idx="2856">
                  <c:v>37629</c:v>
                </c:pt>
                <c:pt idx="2857">
                  <c:v>37630</c:v>
                </c:pt>
                <c:pt idx="2858">
                  <c:v>37631</c:v>
                </c:pt>
                <c:pt idx="2859">
                  <c:v>37634</c:v>
                </c:pt>
                <c:pt idx="2860">
                  <c:v>37635</c:v>
                </c:pt>
                <c:pt idx="2861">
                  <c:v>37636</c:v>
                </c:pt>
                <c:pt idx="2862">
                  <c:v>37637</c:v>
                </c:pt>
                <c:pt idx="2863">
                  <c:v>37638</c:v>
                </c:pt>
                <c:pt idx="2864">
                  <c:v>37641</c:v>
                </c:pt>
                <c:pt idx="2865">
                  <c:v>37642</c:v>
                </c:pt>
                <c:pt idx="2866">
                  <c:v>37643</c:v>
                </c:pt>
                <c:pt idx="2867">
                  <c:v>37644</c:v>
                </c:pt>
                <c:pt idx="2868">
                  <c:v>37645</c:v>
                </c:pt>
                <c:pt idx="2869">
                  <c:v>37648</c:v>
                </c:pt>
                <c:pt idx="2870">
                  <c:v>37649</c:v>
                </c:pt>
                <c:pt idx="2871">
                  <c:v>37650</c:v>
                </c:pt>
                <c:pt idx="2872">
                  <c:v>37651</c:v>
                </c:pt>
                <c:pt idx="2873">
                  <c:v>37652</c:v>
                </c:pt>
                <c:pt idx="2874">
                  <c:v>37655</c:v>
                </c:pt>
                <c:pt idx="2875">
                  <c:v>37656</c:v>
                </c:pt>
                <c:pt idx="2876">
                  <c:v>37657</c:v>
                </c:pt>
                <c:pt idx="2877">
                  <c:v>37658</c:v>
                </c:pt>
                <c:pt idx="2878">
                  <c:v>37659</c:v>
                </c:pt>
                <c:pt idx="2879">
                  <c:v>37662</c:v>
                </c:pt>
                <c:pt idx="2880">
                  <c:v>37663</c:v>
                </c:pt>
                <c:pt idx="2881">
                  <c:v>37664</c:v>
                </c:pt>
                <c:pt idx="2882">
                  <c:v>37666</c:v>
                </c:pt>
                <c:pt idx="2883">
                  <c:v>37669</c:v>
                </c:pt>
                <c:pt idx="2884">
                  <c:v>37670</c:v>
                </c:pt>
                <c:pt idx="2885">
                  <c:v>37671</c:v>
                </c:pt>
                <c:pt idx="2886">
                  <c:v>37672</c:v>
                </c:pt>
                <c:pt idx="2887">
                  <c:v>37673</c:v>
                </c:pt>
                <c:pt idx="2888">
                  <c:v>37676</c:v>
                </c:pt>
                <c:pt idx="2889">
                  <c:v>37677</c:v>
                </c:pt>
                <c:pt idx="2890">
                  <c:v>37678</c:v>
                </c:pt>
                <c:pt idx="2891">
                  <c:v>37679</c:v>
                </c:pt>
                <c:pt idx="2892">
                  <c:v>37680</c:v>
                </c:pt>
                <c:pt idx="2893">
                  <c:v>37683</c:v>
                </c:pt>
                <c:pt idx="2894">
                  <c:v>37684</c:v>
                </c:pt>
                <c:pt idx="2895">
                  <c:v>37685</c:v>
                </c:pt>
                <c:pt idx="2896">
                  <c:v>37686</c:v>
                </c:pt>
                <c:pt idx="2897">
                  <c:v>37687</c:v>
                </c:pt>
                <c:pt idx="2898">
                  <c:v>37690</c:v>
                </c:pt>
                <c:pt idx="2899">
                  <c:v>37691</c:v>
                </c:pt>
                <c:pt idx="2900">
                  <c:v>37692</c:v>
                </c:pt>
                <c:pt idx="2901">
                  <c:v>37693</c:v>
                </c:pt>
                <c:pt idx="2902">
                  <c:v>37697</c:v>
                </c:pt>
                <c:pt idx="2903">
                  <c:v>37699</c:v>
                </c:pt>
                <c:pt idx="2904">
                  <c:v>37700</c:v>
                </c:pt>
                <c:pt idx="2905">
                  <c:v>37701</c:v>
                </c:pt>
                <c:pt idx="2906">
                  <c:v>37702</c:v>
                </c:pt>
                <c:pt idx="2907">
                  <c:v>37704</c:v>
                </c:pt>
                <c:pt idx="2908">
                  <c:v>37705</c:v>
                </c:pt>
                <c:pt idx="2909">
                  <c:v>37706</c:v>
                </c:pt>
                <c:pt idx="2910">
                  <c:v>37707</c:v>
                </c:pt>
                <c:pt idx="2911">
                  <c:v>37708</c:v>
                </c:pt>
                <c:pt idx="2912">
                  <c:v>37711</c:v>
                </c:pt>
                <c:pt idx="2913">
                  <c:v>37712</c:v>
                </c:pt>
                <c:pt idx="2914">
                  <c:v>37713</c:v>
                </c:pt>
                <c:pt idx="2915">
                  <c:v>37714</c:v>
                </c:pt>
                <c:pt idx="2916">
                  <c:v>37715</c:v>
                </c:pt>
                <c:pt idx="2917">
                  <c:v>37718</c:v>
                </c:pt>
                <c:pt idx="2918">
                  <c:v>37719</c:v>
                </c:pt>
                <c:pt idx="2919">
                  <c:v>37720</c:v>
                </c:pt>
                <c:pt idx="2920">
                  <c:v>37721</c:v>
                </c:pt>
                <c:pt idx="2921">
                  <c:v>37722</c:v>
                </c:pt>
                <c:pt idx="2922">
                  <c:v>37726</c:v>
                </c:pt>
                <c:pt idx="2923">
                  <c:v>37727</c:v>
                </c:pt>
                <c:pt idx="2924">
                  <c:v>37728</c:v>
                </c:pt>
                <c:pt idx="2925">
                  <c:v>37732</c:v>
                </c:pt>
                <c:pt idx="2926">
                  <c:v>37733</c:v>
                </c:pt>
                <c:pt idx="2927">
                  <c:v>37734</c:v>
                </c:pt>
                <c:pt idx="2928">
                  <c:v>37735</c:v>
                </c:pt>
                <c:pt idx="2929">
                  <c:v>37736</c:v>
                </c:pt>
                <c:pt idx="2930">
                  <c:v>37739</c:v>
                </c:pt>
                <c:pt idx="2931">
                  <c:v>37740</c:v>
                </c:pt>
                <c:pt idx="2932">
                  <c:v>37741</c:v>
                </c:pt>
                <c:pt idx="2933">
                  <c:v>37743</c:v>
                </c:pt>
                <c:pt idx="2934">
                  <c:v>37746</c:v>
                </c:pt>
                <c:pt idx="2935">
                  <c:v>37747</c:v>
                </c:pt>
                <c:pt idx="2936">
                  <c:v>37748</c:v>
                </c:pt>
                <c:pt idx="2937">
                  <c:v>37749</c:v>
                </c:pt>
                <c:pt idx="2938">
                  <c:v>37750</c:v>
                </c:pt>
                <c:pt idx="2939">
                  <c:v>37753</c:v>
                </c:pt>
                <c:pt idx="2940">
                  <c:v>37754</c:v>
                </c:pt>
                <c:pt idx="2941">
                  <c:v>37755</c:v>
                </c:pt>
                <c:pt idx="2942">
                  <c:v>37756</c:v>
                </c:pt>
                <c:pt idx="2943">
                  <c:v>37757</c:v>
                </c:pt>
                <c:pt idx="2944">
                  <c:v>37760</c:v>
                </c:pt>
                <c:pt idx="2945">
                  <c:v>37761</c:v>
                </c:pt>
                <c:pt idx="2946">
                  <c:v>37762</c:v>
                </c:pt>
                <c:pt idx="2947">
                  <c:v>37763</c:v>
                </c:pt>
                <c:pt idx="2948">
                  <c:v>37764</c:v>
                </c:pt>
                <c:pt idx="2949">
                  <c:v>37767</c:v>
                </c:pt>
                <c:pt idx="2950">
                  <c:v>37768</c:v>
                </c:pt>
                <c:pt idx="2951">
                  <c:v>37769</c:v>
                </c:pt>
                <c:pt idx="2952">
                  <c:v>37770</c:v>
                </c:pt>
                <c:pt idx="2953">
                  <c:v>37771</c:v>
                </c:pt>
                <c:pt idx="2954">
                  <c:v>37774</c:v>
                </c:pt>
                <c:pt idx="2955">
                  <c:v>37775</c:v>
                </c:pt>
                <c:pt idx="2956">
                  <c:v>37776</c:v>
                </c:pt>
                <c:pt idx="2957">
                  <c:v>37777</c:v>
                </c:pt>
                <c:pt idx="2958">
                  <c:v>37778</c:v>
                </c:pt>
                <c:pt idx="2959">
                  <c:v>37781</c:v>
                </c:pt>
                <c:pt idx="2960">
                  <c:v>37782</c:v>
                </c:pt>
                <c:pt idx="2961">
                  <c:v>37783</c:v>
                </c:pt>
                <c:pt idx="2962">
                  <c:v>37784</c:v>
                </c:pt>
                <c:pt idx="2963">
                  <c:v>37785</c:v>
                </c:pt>
                <c:pt idx="2964">
                  <c:v>37788</c:v>
                </c:pt>
                <c:pt idx="2965">
                  <c:v>37789</c:v>
                </c:pt>
                <c:pt idx="2966">
                  <c:v>37790</c:v>
                </c:pt>
                <c:pt idx="2967">
                  <c:v>37791</c:v>
                </c:pt>
                <c:pt idx="2968">
                  <c:v>37792</c:v>
                </c:pt>
                <c:pt idx="2969">
                  <c:v>37795</c:v>
                </c:pt>
                <c:pt idx="2970">
                  <c:v>37796</c:v>
                </c:pt>
                <c:pt idx="2971">
                  <c:v>37797</c:v>
                </c:pt>
                <c:pt idx="2972">
                  <c:v>37798</c:v>
                </c:pt>
                <c:pt idx="2973">
                  <c:v>37799</c:v>
                </c:pt>
                <c:pt idx="2974">
                  <c:v>37802</c:v>
                </c:pt>
                <c:pt idx="2975">
                  <c:v>37803</c:v>
                </c:pt>
                <c:pt idx="2976">
                  <c:v>37804</c:v>
                </c:pt>
                <c:pt idx="2977">
                  <c:v>37805</c:v>
                </c:pt>
                <c:pt idx="2978">
                  <c:v>37806</c:v>
                </c:pt>
                <c:pt idx="2979">
                  <c:v>37809</c:v>
                </c:pt>
                <c:pt idx="2980">
                  <c:v>37810</c:v>
                </c:pt>
                <c:pt idx="2981">
                  <c:v>37811</c:v>
                </c:pt>
                <c:pt idx="2982">
                  <c:v>37812</c:v>
                </c:pt>
                <c:pt idx="2983">
                  <c:v>37813</c:v>
                </c:pt>
                <c:pt idx="2984">
                  <c:v>37816</c:v>
                </c:pt>
                <c:pt idx="2985">
                  <c:v>37817</c:v>
                </c:pt>
                <c:pt idx="2986">
                  <c:v>37818</c:v>
                </c:pt>
                <c:pt idx="2987">
                  <c:v>37819</c:v>
                </c:pt>
                <c:pt idx="2988">
                  <c:v>37820</c:v>
                </c:pt>
                <c:pt idx="2989">
                  <c:v>37823</c:v>
                </c:pt>
                <c:pt idx="2990">
                  <c:v>37824</c:v>
                </c:pt>
                <c:pt idx="2991">
                  <c:v>37825</c:v>
                </c:pt>
                <c:pt idx="2992">
                  <c:v>37826</c:v>
                </c:pt>
                <c:pt idx="2993">
                  <c:v>37827</c:v>
                </c:pt>
                <c:pt idx="2994">
                  <c:v>37830</c:v>
                </c:pt>
                <c:pt idx="2995">
                  <c:v>37831</c:v>
                </c:pt>
                <c:pt idx="2996">
                  <c:v>37832</c:v>
                </c:pt>
                <c:pt idx="2997">
                  <c:v>37833</c:v>
                </c:pt>
                <c:pt idx="2998">
                  <c:v>37834</c:v>
                </c:pt>
                <c:pt idx="2999">
                  <c:v>37837</c:v>
                </c:pt>
                <c:pt idx="3000">
                  <c:v>37838</c:v>
                </c:pt>
                <c:pt idx="3001">
                  <c:v>37839</c:v>
                </c:pt>
                <c:pt idx="3002">
                  <c:v>37840</c:v>
                </c:pt>
                <c:pt idx="3003">
                  <c:v>37841</c:v>
                </c:pt>
                <c:pt idx="3004">
                  <c:v>37844</c:v>
                </c:pt>
                <c:pt idx="3005">
                  <c:v>37845</c:v>
                </c:pt>
                <c:pt idx="3006">
                  <c:v>37846</c:v>
                </c:pt>
                <c:pt idx="3007">
                  <c:v>37847</c:v>
                </c:pt>
                <c:pt idx="3008">
                  <c:v>37851</c:v>
                </c:pt>
                <c:pt idx="3009">
                  <c:v>37852</c:v>
                </c:pt>
                <c:pt idx="3010">
                  <c:v>37853</c:v>
                </c:pt>
                <c:pt idx="3011">
                  <c:v>37854</c:v>
                </c:pt>
                <c:pt idx="3012">
                  <c:v>37855</c:v>
                </c:pt>
                <c:pt idx="3013">
                  <c:v>37858</c:v>
                </c:pt>
                <c:pt idx="3014">
                  <c:v>37859</c:v>
                </c:pt>
                <c:pt idx="3015">
                  <c:v>37860</c:v>
                </c:pt>
                <c:pt idx="3016">
                  <c:v>37861</c:v>
                </c:pt>
                <c:pt idx="3017">
                  <c:v>37862</c:v>
                </c:pt>
                <c:pt idx="3018">
                  <c:v>37865</c:v>
                </c:pt>
                <c:pt idx="3019">
                  <c:v>37866</c:v>
                </c:pt>
                <c:pt idx="3020">
                  <c:v>37867</c:v>
                </c:pt>
                <c:pt idx="3021">
                  <c:v>37868</c:v>
                </c:pt>
                <c:pt idx="3022">
                  <c:v>37869</c:v>
                </c:pt>
                <c:pt idx="3023">
                  <c:v>37872</c:v>
                </c:pt>
                <c:pt idx="3024">
                  <c:v>37873</c:v>
                </c:pt>
                <c:pt idx="3025">
                  <c:v>37874</c:v>
                </c:pt>
                <c:pt idx="3026">
                  <c:v>37875</c:v>
                </c:pt>
                <c:pt idx="3027">
                  <c:v>37876</c:v>
                </c:pt>
                <c:pt idx="3028">
                  <c:v>37879</c:v>
                </c:pt>
                <c:pt idx="3029">
                  <c:v>37880</c:v>
                </c:pt>
                <c:pt idx="3030">
                  <c:v>37881</c:v>
                </c:pt>
                <c:pt idx="3031">
                  <c:v>37882</c:v>
                </c:pt>
                <c:pt idx="3032">
                  <c:v>37883</c:v>
                </c:pt>
                <c:pt idx="3033">
                  <c:v>37886</c:v>
                </c:pt>
                <c:pt idx="3034">
                  <c:v>37887</c:v>
                </c:pt>
                <c:pt idx="3035">
                  <c:v>37888</c:v>
                </c:pt>
                <c:pt idx="3036">
                  <c:v>37889</c:v>
                </c:pt>
                <c:pt idx="3037">
                  <c:v>37890</c:v>
                </c:pt>
                <c:pt idx="3038">
                  <c:v>37893</c:v>
                </c:pt>
                <c:pt idx="3039">
                  <c:v>37894</c:v>
                </c:pt>
                <c:pt idx="3040">
                  <c:v>37895</c:v>
                </c:pt>
                <c:pt idx="3041">
                  <c:v>37897</c:v>
                </c:pt>
                <c:pt idx="3042">
                  <c:v>37900</c:v>
                </c:pt>
                <c:pt idx="3043">
                  <c:v>37901</c:v>
                </c:pt>
                <c:pt idx="3044">
                  <c:v>37902</c:v>
                </c:pt>
                <c:pt idx="3045">
                  <c:v>37903</c:v>
                </c:pt>
                <c:pt idx="3046">
                  <c:v>37904</c:v>
                </c:pt>
                <c:pt idx="3047">
                  <c:v>37907</c:v>
                </c:pt>
                <c:pt idx="3048">
                  <c:v>37908</c:v>
                </c:pt>
                <c:pt idx="3049">
                  <c:v>37909</c:v>
                </c:pt>
                <c:pt idx="3050">
                  <c:v>37910</c:v>
                </c:pt>
                <c:pt idx="3051">
                  <c:v>37911</c:v>
                </c:pt>
                <c:pt idx="3052">
                  <c:v>37914</c:v>
                </c:pt>
                <c:pt idx="3053">
                  <c:v>37915</c:v>
                </c:pt>
                <c:pt idx="3054">
                  <c:v>37916</c:v>
                </c:pt>
                <c:pt idx="3055">
                  <c:v>37917</c:v>
                </c:pt>
                <c:pt idx="3056">
                  <c:v>37918</c:v>
                </c:pt>
                <c:pt idx="3057">
                  <c:v>37919</c:v>
                </c:pt>
                <c:pt idx="3058">
                  <c:v>37921</c:v>
                </c:pt>
                <c:pt idx="3059">
                  <c:v>37922</c:v>
                </c:pt>
                <c:pt idx="3060">
                  <c:v>37923</c:v>
                </c:pt>
                <c:pt idx="3061">
                  <c:v>37924</c:v>
                </c:pt>
                <c:pt idx="3062">
                  <c:v>37925</c:v>
                </c:pt>
                <c:pt idx="3063">
                  <c:v>37928</c:v>
                </c:pt>
                <c:pt idx="3064">
                  <c:v>37929</c:v>
                </c:pt>
                <c:pt idx="3065">
                  <c:v>37930</c:v>
                </c:pt>
                <c:pt idx="3066">
                  <c:v>37931</c:v>
                </c:pt>
                <c:pt idx="3067">
                  <c:v>37932</c:v>
                </c:pt>
                <c:pt idx="3068">
                  <c:v>37935</c:v>
                </c:pt>
                <c:pt idx="3069">
                  <c:v>37936</c:v>
                </c:pt>
                <c:pt idx="3070">
                  <c:v>37937</c:v>
                </c:pt>
                <c:pt idx="3071">
                  <c:v>37938</c:v>
                </c:pt>
                <c:pt idx="3072">
                  <c:v>37939</c:v>
                </c:pt>
                <c:pt idx="3073">
                  <c:v>37940</c:v>
                </c:pt>
                <c:pt idx="3074">
                  <c:v>37942</c:v>
                </c:pt>
                <c:pt idx="3075">
                  <c:v>37943</c:v>
                </c:pt>
                <c:pt idx="3076">
                  <c:v>37944</c:v>
                </c:pt>
                <c:pt idx="3077">
                  <c:v>37945</c:v>
                </c:pt>
                <c:pt idx="3078">
                  <c:v>37946</c:v>
                </c:pt>
                <c:pt idx="3079">
                  <c:v>37949</c:v>
                </c:pt>
                <c:pt idx="3080">
                  <c:v>37950</c:v>
                </c:pt>
                <c:pt idx="3081">
                  <c:v>37952</c:v>
                </c:pt>
                <c:pt idx="3082">
                  <c:v>37953</c:v>
                </c:pt>
                <c:pt idx="3083">
                  <c:v>37956</c:v>
                </c:pt>
                <c:pt idx="3084">
                  <c:v>37957</c:v>
                </c:pt>
                <c:pt idx="3085">
                  <c:v>37958</c:v>
                </c:pt>
                <c:pt idx="3086">
                  <c:v>37959</c:v>
                </c:pt>
                <c:pt idx="3087">
                  <c:v>37960</c:v>
                </c:pt>
                <c:pt idx="3088">
                  <c:v>37963</c:v>
                </c:pt>
                <c:pt idx="3089">
                  <c:v>37964</c:v>
                </c:pt>
                <c:pt idx="3090">
                  <c:v>37965</c:v>
                </c:pt>
                <c:pt idx="3091">
                  <c:v>37966</c:v>
                </c:pt>
                <c:pt idx="3092">
                  <c:v>37967</c:v>
                </c:pt>
                <c:pt idx="3093">
                  <c:v>37970</c:v>
                </c:pt>
                <c:pt idx="3094">
                  <c:v>37971</c:v>
                </c:pt>
                <c:pt idx="3095">
                  <c:v>37972</c:v>
                </c:pt>
                <c:pt idx="3096">
                  <c:v>37973</c:v>
                </c:pt>
                <c:pt idx="3097">
                  <c:v>37974</c:v>
                </c:pt>
                <c:pt idx="3098">
                  <c:v>37977</c:v>
                </c:pt>
                <c:pt idx="3099">
                  <c:v>37978</c:v>
                </c:pt>
                <c:pt idx="3100">
                  <c:v>37979</c:v>
                </c:pt>
                <c:pt idx="3101">
                  <c:v>37981</c:v>
                </c:pt>
                <c:pt idx="3102">
                  <c:v>37984</c:v>
                </c:pt>
                <c:pt idx="3103">
                  <c:v>37985</c:v>
                </c:pt>
                <c:pt idx="3104">
                  <c:v>37986</c:v>
                </c:pt>
                <c:pt idx="3105">
                  <c:v>37987</c:v>
                </c:pt>
                <c:pt idx="3106">
                  <c:v>37988</c:v>
                </c:pt>
                <c:pt idx="3107">
                  <c:v>37991</c:v>
                </c:pt>
                <c:pt idx="3108">
                  <c:v>37992</c:v>
                </c:pt>
                <c:pt idx="3109">
                  <c:v>37993</c:v>
                </c:pt>
                <c:pt idx="3110">
                  <c:v>37994</c:v>
                </c:pt>
                <c:pt idx="3111">
                  <c:v>37995</c:v>
                </c:pt>
                <c:pt idx="3112">
                  <c:v>37998</c:v>
                </c:pt>
                <c:pt idx="3113">
                  <c:v>37999</c:v>
                </c:pt>
                <c:pt idx="3114">
                  <c:v>38000</c:v>
                </c:pt>
                <c:pt idx="3115">
                  <c:v>38001</c:v>
                </c:pt>
                <c:pt idx="3116">
                  <c:v>38002</c:v>
                </c:pt>
                <c:pt idx="3117">
                  <c:v>38005</c:v>
                </c:pt>
                <c:pt idx="3118">
                  <c:v>38006</c:v>
                </c:pt>
                <c:pt idx="3119">
                  <c:v>38007</c:v>
                </c:pt>
                <c:pt idx="3120">
                  <c:v>38008</c:v>
                </c:pt>
                <c:pt idx="3121">
                  <c:v>38009</c:v>
                </c:pt>
                <c:pt idx="3122">
                  <c:v>38013</c:v>
                </c:pt>
                <c:pt idx="3123">
                  <c:v>38014</c:v>
                </c:pt>
                <c:pt idx="3124">
                  <c:v>38015</c:v>
                </c:pt>
                <c:pt idx="3125">
                  <c:v>38016</c:v>
                </c:pt>
                <c:pt idx="3126">
                  <c:v>38020</c:v>
                </c:pt>
                <c:pt idx="3127">
                  <c:v>38021</c:v>
                </c:pt>
                <c:pt idx="3128">
                  <c:v>38022</c:v>
                </c:pt>
                <c:pt idx="3129">
                  <c:v>38023</c:v>
                </c:pt>
                <c:pt idx="3130">
                  <c:v>38026</c:v>
                </c:pt>
                <c:pt idx="3131">
                  <c:v>38027</c:v>
                </c:pt>
                <c:pt idx="3132">
                  <c:v>38028</c:v>
                </c:pt>
                <c:pt idx="3133">
                  <c:v>38029</c:v>
                </c:pt>
                <c:pt idx="3134">
                  <c:v>38030</c:v>
                </c:pt>
                <c:pt idx="3135">
                  <c:v>38033</c:v>
                </c:pt>
                <c:pt idx="3136">
                  <c:v>38034</c:v>
                </c:pt>
                <c:pt idx="3137">
                  <c:v>38035</c:v>
                </c:pt>
                <c:pt idx="3138">
                  <c:v>38036</c:v>
                </c:pt>
                <c:pt idx="3139">
                  <c:v>38037</c:v>
                </c:pt>
                <c:pt idx="3140">
                  <c:v>38040</c:v>
                </c:pt>
                <c:pt idx="3141">
                  <c:v>38041</c:v>
                </c:pt>
                <c:pt idx="3142">
                  <c:v>38042</c:v>
                </c:pt>
                <c:pt idx="3143">
                  <c:v>38043</c:v>
                </c:pt>
                <c:pt idx="3144">
                  <c:v>38044</c:v>
                </c:pt>
                <c:pt idx="3145">
                  <c:v>38047</c:v>
                </c:pt>
                <c:pt idx="3146">
                  <c:v>38049</c:v>
                </c:pt>
                <c:pt idx="3147">
                  <c:v>38050</c:v>
                </c:pt>
                <c:pt idx="3148">
                  <c:v>38051</c:v>
                </c:pt>
                <c:pt idx="3149">
                  <c:v>38054</c:v>
                </c:pt>
                <c:pt idx="3150">
                  <c:v>38055</c:v>
                </c:pt>
                <c:pt idx="3151">
                  <c:v>38056</c:v>
                </c:pt>
                <c:pt idx="3152">
                  <c:v>38057</c:v>
                </c:pt>
                <c:pt idx="3153">
                  <c:v>38058</c:v>
                </c:pt>
                <c:pt idx="3154">
                  <c:v>38061</c:v>
                </c:pt>
                <c:pt idx="3155">
                  <c:v>38062</c:v>
                </c:pt>
                <c:pt idx="3156">
                  <c:v>38063</c:v>
                </c:pt>
                <c:pt idx="3157">
                  <c:v>38064</c:v>
                </c:pt>
                <c:pt idx="3158">
                  <c:v>38065</c:v>
                </c:pt>
                <c:pt idx="3159">
                  <c:v>38068</c:v>
                </c:pt>
                <c:pt idx="3160">
                  <c:v>38069</c:v>
                </c:pt>
                <c:pt idx="3161">
                  <c:v>38070</c:v>
                </c:pt>
                <c:pt idx="3162">
                  <c:v>38071</c:v>
                </c:pt>
                <c:pt idx="3163">
                  <c:v>38072</c:v>
                </c:pt>
                <c:pt idx="3164">
                  <c:v>38075</c:v>
                </c:pt>
                <c:pt idx="3165">
                  <c:v>38076</c:v>
                </c:pt>
                <c:pt idx="3166">
                  <c:v>38077</c:v>
                </c:pt>
                <c:pt idx="3167">
                  <c:v>38078</c:v>
                </c:pt>
                <c:pt idx="3168">
                  <c:v>38079</c:v>
                </c:pt>
                <c:pt idx="3169">
                  <c:v>38082</c:v>
                </c:pt>
                <c:pt idx="3170">
                  <c:v>38083</c:v>
                </c:pt>
                <c:pt idx="3171">
                  <c:v>38084</c:v>
                </c:pt>
                <c:pt idx="3172">
                  <c:v>38085</c:v>
                </c:pt>
                <c:pt idx="3173">
                  <c:v>38089</c:v>
                </c:pt>
                <c:pt idx="3174">
                  <c:v>38090</c:v>
                </c:pt>
                <c:pt idx="3175">
                  <c:v>38092</c:v>
                </c:pt>
                <c:pt idx="3176">
                  <c:v>38093</c:v>
                </c:pt>
                <c:pt idx="3177">
                  <c:v>38094</c:v>
                </c:pt>
                <c:pt idx="3178">
                  <c:v>38096</c:v>
                </c:pt>
                <c:pt idx="3179">
                  <c:v>38097</c:v>
                </c:pt>
                <c:pt idx="3180">
                  <c:v>38098</c:v>
                </c:pt>
                <c:pt idx="3181">
                  <c:v>38099</c:v>
                </c:pt>
                <c:pt idx="3182">
                  <c:v>38100</c:v>
                </c:pt>
                <c:pt idx="3183">
                  <c:v>38104</c:v>
                </c:pt>
                <c:pt idx="3184">
                  <c:v>38105</c:v>
                </c:pt>
                <c:pt idx="3185">
                  <c:v>38106</c:v>
                </c:pt>
                <c:pt idx="3186">
                  <c:v>38107</c:v>
                </c:pt>
                <c:pt idx="3187">
                  <c:v>38110</c:v>
                </c:pt>
                <c:pt idx="3188">
                  <c:v>38111</c:v>
                </c:pt>
                <c:pt idx="3189">
                  <c:v>38112</c:v>
                </c:pt>
                <c:pt idx="3190">
                  <c:v>38113</c:v>
                </c:pt>
                <c:pt idx="3191">
                  <c:v>38114</c:v>
                </c:pt>
                <c:pt idx="3192">
                  <c:v>38117</c:v>
                </c:pt>
                <c:pt idx="3193">
                  <c:v>38118</c:v>
                </c:pt>
                <c:pt idx="3194">
                  <c:v>38119</c:v>
                </c:pt>
                <c:pt idx="3195">
                  <c:v>38120</c:v>
                </c:pt>
                <c:pt idx="3196">
                  <c:v>38121</c:v>
                </c:pt>
                <c:pt idx="3197">
                  <c:v>38124</c:v>
                </c:pt>
                <c:pt idx="3198">
                  <c:v>38125</c:v>
                </c:pt>
                <c:pt idx="3199">
                  <c:v>38126</c:v>
                </c:pt>
                <c:pt idx="3200">
                  <c:v>38127</c:v>
                </c:pt>
                <c:pt idx="3201">
                  <c:v>38128</c:v>
                </c:pt>
                <c:pt idx="3202">
                  <c:v>38131</c:v>
                </c:pt>
                <c:pt idx="3203">
                  <c:v>38132</c:v>
                </c:pt>
                <c:pt idx="3204">
                  <c:v>38133</c:v>
                </c:pt>
                <c:pt idx="3205">
                  <c:v>38134</c:v>
                </c:pt>
                <c:pt idx="3206">
                  <c:v>38135</c:v>
                </c:pt>
                <c:pt idx="3207">
                  <c:v>38138</c:v>
                </c:pt>
                <c:pt idx="3208">
                  <c:v>38139</c:v>
                </c:pt>
                <c:pt idx="3209">
                  <c:v>38140</c:v>
                </c:pt>
                <c:pt idx="3210">
                  <c:v>38141</c:v>
                </c:pt>
                <c:pt idx="3211">
                  <c:v>38142</c:v>
                </c:pt>
                <c:pt idx="3212">
                  <c:v>38145</c:v>
                </c:pt>
                <c:pt idx="3213">
                  <c:v>38146</c:v>
                </c:pt>
                <c:pt idx="3214">
                  <c:v>38147</c:v>
                </c:pt>
                <c:pt idx="3215">
                  <c:v>38148</c:v>
                </c:pt>
                <c:pt idx="3216">
                  <c:v>38149</c:v>
                </c:pt>
                <c:pt idx="3217">
                  <c:v>38152</c:v>
                </c:pt>
                <c:pt idx="3218">
                  <c:v>38153</c:v>
                </c:pt>
                <c:pt idx="3219">
                  <c:v>38154</c:v>
                </c:pt>
                <c:pt idx="3220">
                  <c:v>38155</c:v>
                </c:pt>
                <c:pt idx="3221">
                  <c:v>38156</c:v>
                </c:pt>
                <c:pt idx="3222">
                  <c:v>38159</c:v>
                </c:pt>
                <c:pt idx="3223">
                  <c:v>38160</c:v>
                </c:pt>
                <c:pt idx="3224">
                  <c:v>38161</c:v>
                </c:pt>
                <c:pt idx="3225">
                  <c:v>38162</c:v>
                </c:pt>
                <c:pt idx="3226">
                  <c:v>38163</c:v>
                </c:pt>
                <c:pt idx="3227">
                  <c:v>38166</c:v>
                </c:pt>
                <c:pt idx="3228">
                  <c:v>38167</c:v>
                </c:pt>
                <c:pt idx="3229">
                  <c:v>38168</c:v>
                </c:pt>
                <c:pt idx="3230">
                  <c:v>38169</c:v>
                </c:pt>
                <c:pt idx="3231">
                  <c:v>38170</c:v>
                </c:pt>
                <c:pt idx="3232">
                  <c:v>38173</c:v>
                </c:pt>
                <c:pt idx="3233">
                  <c:v>38174</c:v>
                </c:pt>
                <c:pt idx="3234">
                  <c:v>38175</c:v>
                </c:pt>
                <c:pt idx="3235">
                  <c:v>38176</c:v>
                </c:pt>
                <c:pt idx="3236">
                  <c:v>38177</c:v>
                </c:pt>
                <c:pt idx="3237">
                  <c:v>38180</c:v>
                </c:pt>
                <c:pt idx="3238">
                  <c:v>38181</c:v>
                </c:pt>
                <c:pt idx="3239">
                  <c:v>38182</c:v>
                </c:pt>
                <c:pt idx="3240">
                  <c:v>38183</c:v>
                </c:pt>
                <c:pt idx="3241">
                  <c:v>38184</c:v>
                </c:pt>
                <c:pt idx="3242">
                  <c:v>38187</c:v>
                </c:pt>
                <c:pt idx="3243">
                  <c:v>38188</c:v>
                </c:pt>
                <c:pt idx="3244">
                  <c:v>38189</c:v>
                </c:pt>
                <c:pt idx="3245">
                  <c:v>38190</c:v>
                </c:pt>
                <c:pt idx="3246">
                  <c:v>38191</c:v>
                </c:pt>
                <c:pt idx="3247">
                  <c:v>38194</c:v>
                </c:pt>
                <c:pt idx="3248">
                  <c:v>38195</c:v>
                </c:pt>
                <c:pt idx="3249">
                  <c:v>38196</c:v>
                </c:pt>
                <c:pt idx="3250">
                  <c:v>38197</c:v>
                </c:pt>
                <c:pt idx="3251">
                  <c:v>38198</c:v>
                </c:pt>
                <c:pt idx="3252">
                  <c:v>38201</c:v>
                </c:pt>
                <c:pt idx="3253">
                  <c:v>38202</c:v>
                </c:pt>
                <c:pt idx="3254">
                  <c:v>38203</c:v>
                </c:pt>
                <c:pt idx="3255">
                  <c:v>38204</c:v>
                </c:pt>
                <c:pt idx="3256">
                  <c:v>38205</c:v>
                </c:pt>
                <c:pt idx="3257">
                  <c:v>38208</c:v>
                </c:pt>
                <c:pt idx="3258">
                  <c:v>38209</c:v>
                </c:pt>
                <c:pt idx="3259">
                  <c:v>38210</c:v>
                </c:pt>
                <c:pt idx="3260">
                  <c:v>38211</c:v>
                </c:pt>
                <c:pt idx="3261">
                  <c:v>38212</c:v>
                </c:pt>
                <c:pt idx="3262">
                  <c:v>38215</c:v>
                </c:pt>
                <c:pt idx="3263">
                  <c:v>38216</c:v>
                </c:pt>
                <c:pt idx="3264">
                  <c:v>38217</c:v>
                </c:pt>
                <c:pt idx="3265">
                  <c:v>38218</c:v>
                </c:pt>
                <c:pt idx="3266">
                  <c:v>38219</c:v>
                </c:pt>
                <c:pt idx="3267">
                  <c:v>38222</c:v>
                </c:pt>
                <c:pt idx="3268">
                  <c:v>38223</c:v>
                </c:pt>
                <c:pt idx="3269">
                  <c:v>38224</c:v>
                </c:pt>
                <c:pt idx="3270">
                  <c:v>38225</c:v>
                </c:pt>
                <c:pt idx="3271">
                  <c:v>38226</c:v>
                </c:pt>
                <c:pt idx="3272">
                  <c:v>38229</c:v>
                </c:pt>
                <c:pt idx="3273">
                  <c:v>38230</c:v>
                </c:pt>
                <c:pt idx="3274">
                  <c:v>38231</c:v>
                </c:pt>
                <c:pt idx="3275">
                  <c:v>38232</c:v>
                </c:pt>
                <c:pt idx="3276">
                  <c:v>38233</c:v>
                </c:pt>
                <c:pt idx="3277">
                  <c:v>38236</c:v>
                </c:pt>
                <c:pt idx="3278">
                  <c:v>38237</c:v>
                </c:pt>
                <c:pt idx="3279">
                  <c:v>38238</c:v>
                </c:pt>
                <c:pt idx="3280">
                  <c:v>38239</c:v>
                </c:pt>
                <c:pt idx="3281">
                  <c:v>38240</c:v>
                </c:pt>
                <c:pt idx="3282">
                  <c:v>38243</c:v>
                </c:pt>
                <c:pt idx="3283">
                  <c:v>38244</c:v>
                </c:pt>
                <c:pt idx="3284">
                  <c:v>38245</c:v>
                </c:pt>
                <c:pt idx="3285">
                  <c:v>38246</c:v>
                </c:pt>
                <c:pt idx="3286">
                  <c:v>38247</c:v>
                </c:pt>
                <c:pt idx="3287">
                  <c:v>38250</c:v>
                </c:pt>
                <c:pt idx="3288">
                  <c:v>38251</c:v>
                </c:pt>
                <c:pt idx="3289">
                  <c:v>38252</c:v>
                </c:pt>
                <c:pt idx="3290">
                  <c:v>38253</c:v>
                </c:pt>
                <c:pt idx="3291">
                  <c:v>38254</c:v>
                </c:pt>
                <c:pt idx="3292">
                  <c:v>38257</c:v>
                </c:pt>
                <c:pt idx="3293">
                  <c:v>38258</c:v>
                </c:pt>
                <c:pt idx="3294">
                  <c:v>38259</c:v>
                </c:pt>
                <c:pt idx="3295">
                  <c:v>38260</c:v>
                </c:pt>
                <c:pt idx="3296">
                  <c:v>38261</c:v>
                </c:pt>
                <c:pt idx="3297">
                  <c:v>38264</c:v>
                </c:pt>
                <c:pt idx="3298">
                  <c:v>38265</c:v>
                </c:pt>
                <c:pt idx="3299">
                  <c:v>38266</c:v>
                </c:pt>
                <c:pt idx="3300">
                  <c:v>38267</c:v>
                </c:pt>
                <c:pt idx="3301">
                  <c:v>38268</c:v>
                </c:pt>
                <c:pt idx="3302">
                  <c:v>38269</c:v>
                </c:pt>
                <c:pt idx="3303">
                  <c:v>38271</c:v>
                </c:pt>
                <c:pt idx="3304">
                  <c:v>38272</c:v>
                </c:pt>
                <c:pt idx="3305">
                  <c:v>38274</c:v>
                </c:pt>
                <c:pt idx="3306">
                  <c:v>38275</c:v>
                </c:pt>
                <c:pt idx="3307">
                  <c:v>38278</c:v>
                </c:pt>
                <c:pt idx="3308">
                  <c:v>38279</c:v>
                </c:pt>
                <c:pt idx="3309">
                  <c:v>38280</c:v>
                </c:pt>
                <c:pt idx="3310">
                  <c:v>38281</c:v>
                </c:pt>
                <c:pt idx="3311">
                  <c:v>38285</c:v>
                </c:pt>
                <c:pt idx="3312">
                  <c:v>38286</c:v>
                </c:pt>
                <c:pt idx="3313">
                  <c:v>38287</c:v>
                </c:pt>
                <c:pt idx="3314">
                  <c:v>38288</c:v>
                </c:pt>
                <c:pt idx="3315">
                  <c:v>38289</c:v>
                </c:pt>
                <c:pt idx="3316">
                  <c:v>38292</c:v>
                </c:pt>
                <c:pt idx="3317">
                  <c:v>38293</c:v>
                </c:pt>
                <c:pt idx="3318">
                  <c:v>38294</c:v>
                </c:pt>
                <c:pt idx="3319">
                  <c:v>38295</c:v>
                </c:pt>
                <c:pt idx="3320">
                  <c:v>38296</c:v>
                </c:pt>
                <c:pt idx="3321">
                  <c:v>38299</c:v>
                </c:pt>
                <c:pt idx="3322">
                  <c:v>38300</c:v>
                </c:pt>
                <c:pt idx="3323">
                  <c:v>38301</c:v>
                </c:pt>
                <c:pt idx="3324">
                  <c:v>38302</c:v>
                </c:pt>
                <c:pt idx="3325">
                  <c:v>38303</c:v>
                </c:pt>
                <c:pt idx="3326">
                  <c:v>38307</c:v>
                </c:pt>
                <c:pt idx="3327">
                  <c:v>38308</c:v>
                </c:pt>
                <c:pt idx="3328">
                  <c:v>38309</c:v>
                </c:pt>
                <c:pt idx="3329">
                  <c:v>38310</c:v>
                </c:pt>
                <c:pt idx="3330">
                  <c:v>38313</c:v>
                </c:pt>
                <c:pt idx="3331">
                  <c:v>38314</c:v>
                </c:pt>
                <c:pt idx="3332">
                  <c:v>38315</c:v>
                </c:pt>
                <c:pt idx="3333">
                  <c:v>38316</c:v>
                </c:pt>
                <c:pt idx="3334">
                  <c:v>38320</c:v>
                </c:pt>
                <c:pt idx="3335">
                  <c:v>38321</c:v>
                </c:pt>
                <c:pt idx="3336">
                  <c:v>38322</c:v>
                </c:pt>
                <c:pt idx="3337">
                  <c:v>38323</c:v>
                </c:pt>
                <c:pt idx="3338">
                  <c:v>38324</c:v>
                </c:pt>
                <c:pt idx="3339">
                  <c:v>38327</c:v>
                </c:pt>
                <c:pt idx="3340">
                  <c:v>38328</c:v>
                </c:pt>
                <c:pt idx="3341">
                  <c:v>38329</c:v>
                </c:pt>
                <c:pt idx="3342">
                  <c:v>38330</c:v>
                </c:pt>
                <c:pt idx="3343">
                  <c:v>38331</c:v>
                </c:pt>
                <c:pt idx="3344">
                  <c:v>38334</c:v>
                </c:pt>
                <c:pt idx="3345">
                  <c:v>38335</c:v>
                </c:pt>
                <c:pt idx="3346">
                  <c:v>38336</c:v>
                </c:pt>
                <c:pt idx="3347">
                  <c:v>38337</c:v>
                </c:pt>
                <c:pt idx="3348">
                  <c:v>38338</c:v>
                </c:pt>
                <c:pt idx="3349">
                  <c:v>38341</c:v>
                </c:pt>
                <c:pt idx="3350">
                  <c:v>38342</c:v>
                </c:pt>
                <c:pt idx="3351">
                  <c:v>38343</c:v>
                </c:pt>
                <c:pt idx="3352">
                  <c:v>38344</c:v>
                </c:pt>
                <c:pt idx="3353">
                  <c:v>38345</c:v>
                </c:pt>
                <c:pt idx="3354">
                  <c:v>38348</c:v>
                </c:pt>
                <c:pt idx="3355">
                  <c:v>38349</c:v>
                </c:pt>
                <c:pt idx="3356">
                  <c:v>38350</c:v>
                </c:pt>
                <c:pt idx="3357">
                  <c:v>38351</c:v>
                </c:pt>
                <c:pt idx="3358">
                  <c:v>38352</c:v>
                </c:pt>
                <c:pt idx="3359">
                  <c:v>38355</c:v>
                </c:pt>
                <c:pt idx="3360">
                  <c:v>38356</c:v>
                </c:pt>
                <c:pt idx="3361">
                  <c:v>38357</c:v>
                </c:pt>
                <c:pt idx="3362">
                  <c:v>38358</c:v>
                </c:pt>
                <c:pt idx="3363">
                  <c:v>38359</c:v>
                </c:pt>
                <c:pt idx="3364">
                  <c:v>38362</c:v>
                </c:pt>
                <c:pt idx="3365">
                  <c:v>38363</c:v>
                </c:pt>
                <c:pt idx="3366">
                  <c:v>38364</c:v>
                </c:pt>
                <c:pt idx="3367">
                  <c:v>38365</c:v>
                </c:pt>
                <c:pt idx="3368">
                  <c:v>38366</c:v>
                </c:pt>
                <c:pt idx="3369">
                  <c:v>38369</c:v>
                </c:pt>
                <c:pt idx="3370">
                  <c:v>38370</c:v>
                </c:pt>
                <c:pt idx="3371">
                  <c:v>38371</c:v>
                </c:pt>
                <c:pt idx="3372">
                  <c:v>38372</c:v>
                </c:pt>
                <c:pt idx="3373">
                  <c:v>38376</c:v>
                </c:pt>
                <c:pt idx="3374">
                  <c:v>38377</c:v>
                </c:pt>
                <c:pt idx="3375">
                  <c:v>38379</c:v>
                </c:pt>
                <c:pt idx="3376">
                  <c:v>38380</c:v>
                </c:pt>
                <c:pt idx="3377">
                  <c:v>38383</c:v>
                </c:pt>
                <c:pt idx="3378">
                  <c:v>38384</c:v>
                </c:pt>
                <c:pt idx="3379">
                  <c:v>38385</c:v>
                </c:pt>
                <c:pt idx="3380">
                  <c:v>38386</c:v>
                </c:pt>
                <c:pt idx="3381">
                  <c:v>38387</c:v>
                </c:pt>
                <c:pt idx="3382">
                  <c:v>38390</c:v>
                </c:pt>
                <c:pt idx="3383">
                  <c:v>38391</c:v>
                </c:pt>
                <c:pt idx="3384">
                  <c:v>38392</c:v>
                </c:pt>
                <c:pt idx="3385">
                  <c:v>38393</c:v>
                </c:pt>
                <c:pt idx="3386">
                  <c:v>38394</c:v>
                </c:pt>
                <c:pt idx="3387">
                  <c:v>38397</c:v>
                </c:pt>
                <c:pt idx="3388">
                  <c:v>38398</c:v>
                </c:pt>
                <c:pt idx="3389">
                  <c:v>38399</c:v>
                </c:pt>
                <c:pt idx="3390">
                  <c:v>38400</c:v>
                </c:pt>
                <c:pt idx="3391">
                  <c:v>38401</c:v>
                </c:pt>
                <c:pt idx="3392">
                  <c:v>38404</c:v>
                </c:pt>
                <c:pt idx="3393">
                  <c:v>38405</c:v>
                </c:pt>
                <c:pt idx="3394">
                  <c:v>38406</c:v>
                </c:pt>
                <c:pt idx="3395">
                  <c:v>38407</c:v>
                </c:pt>
                <c:pt idx="3396">
                  <c:v>38408</c:v>
                </c:pt>
                <c:pt idx="3397">
                  <c:v>38411</c:v>
                </c:pt>
                <c:pt idx="3398">
                  <c:v>38412</c:v>
                </c:pt>
                <c:pt idx="3399">
                  <c:v>38413</c:v>
                </c:pt>
                <c:pt idx="3400">
                  <c:v>38414</c:v>
                </c:pt>
                <c:pt idx="3401">
                  <c:v>38415</c:v>
                </c:pt>
                <c:pt idx="3402">
                  <c:v>38418</c:v>
                </c:pt>
                <c:pt idx="3403">
                  <c:v>38419</c:v>
                </c:pt>
                <c:pt idx="3404">
                  <c:v>38420</c:v>
                </c:pt>
                <c:pt idx="3405">
                  <c:v>38421</c:v>
                </c:pt>
                <c:pt idx="3406">
                  <c:v>38422</c:v>
                </c:pt>
                <c:pt idx="3407">
                  <c:v>38425</c:v>
                </c:pt>
                <c:pt idx="3408">
                  <c:v>38426</c:v>
                </c:pt>
                <c:pt idx="3409">
                  <c:v>38427</c:v>
                </c:pt>
                <c:pt idx="3410">
                  <c:v>38428</c:v>
                </c:pt>
                <c:pt idx="3411">
                  <c:v>38429</c:v>
                </c:pt>
                <c:pt idx="3412">
                  <c:v>38432</c:v>
                </c:pt>
                <c:pt idx="3413">
                  <c:v>38433</c:v>
                </c:pt>
                <c:pt idx="3414">
                  <c:v>38434</c:v>
                </c:pt>
                <c:pt idx="3415">
                  <c:v>38435</c:v>
                </c:pt>
                <c:pt idx="3416">
                  <c:v>38439</c:v>
                </c:pt>
                <c:pt idx="3417">
                  <c:v>38440</c:v>
                </c:pt>
                <c:pt idx="3418">
                  <c:v>38441</c:v>
                </c:pt>
                <c:pt idx="3419">
                  <c:v>38442</c:v>
                </c:pt>
                <c:pt idx="3420">
                  <c:v>38443</c:v>
                </c:pt>
                <c:pt idx="3421">
                  <c:v>38446</c:v>
                </c:pt>
                <c:pt idx="3422">
                  <c:v>38447</c:v>
                </c:pt>
                <c:pt idx="3423">
                  <c:v>38448</c:v>
                </c:pt>
                <c:pt idx="3424">
                  <c:v>38449</c:v>
                </c:pt>
                <c:pt idx="3425">
                  <c:v>38450</c:v>
                </c:pt>
                <c:pt idx="3426">
                  <c:v>38453</c:v>
                </c:pt>
                <c:pt idx="3427">
                  <c:v>38454</c:v>
                </c:pt>
                <c:pt idx="3428">
                  <c:v>38455</c:v>
                </c:pt>
                <c:pt idx="3429">
                  <c:v>38457</c:v>
                </c:pt>
                <c:pt idx="3430">
                  <c:v>38460</c:v>
                </c:pt>
                <c:pt idx="3431">
                  <c:v>38461</c:v>
                </c:pt>
                <c:pt idx="3432">
                  <c:v>38462</c:v>
                </c:pt>
                <c:pt idx="3433">
                  <c:v>38463</c:v>
                </c:pt>
                <c:pt idx="3434">
                  <c:v>38464</c:v>
                </c:pt>
                <c:pt idx="3435">
                  <c:v>38467</c:v>
                </c:pt>
                <c:pt idx="3436">
                  <c:v>38468</c:v>
                </c:pt>
                <c:pt idx="3437">
                  <c:v>38469</c:v>
                </c:pt>
                <c:pt idx="3438">
                  <c:v>38470</c:v>
                </c:pt>
                <c:pt idx="3439">
                  <c:v>38471</c:v>
                </c:pt>
                <c:pt idx="3440">
                  <c:v>38474</c:v>
                </c:pt>
                <c:pt idx="3441">
                  <c:v>38475</c:v>
                </c:pt>
                <c:pt idx="3442">
                  <c:v>38476</c:v>
                </c:pt>
                <c:pt idx="3443">
                  <c:v>38477</c:v>
                </c:pt>
                <c:pt idx="3444">
                  <c:v>38478</c:v>
                </c:pt>
                <c:pt idx="3445">
                  <c:v>38481</c:v>
                </c:pt>
                <c:pt idx="3446">
                  <c:v>38482</c:v>
                </c:pt>
                <c:pt idx="3447">
                  <c:v>38483</c:v>
                </c:pt>
                <c:pt idx="3448">
                  <c:v>38484</c:v>
                </c:pt>
                <c:pt idx="3449">
                  <c:v>38485</c:v>
                </c:pt>
                <c:pt idx="3450">
                  <c:v>38488</c:v>
                </c:pt>
                <c:pt idx="3451">
                  <c:v>38489</c:v>
                </c:pt>
                <c:pt idx="3452">
                  <c:v>38490</c:v>
                </c:pt>
                <c:pt idx="3453">
                  <c:v>38491</c:v>
                </c:pt>
                <c:pt idx="3454">
                  <c:v>38492</c:v>
                </c:pt>
                <c:pt idx="3455">
                  <c:v>38495</c:v>
                </c:pt>
                <c:pt idx="3456">
                  <c:v>38496</c:v>
                </c:pt>
                <c:pt idx="3457">
                  <c:v>38497</c:v>
                </c:pt>
                <c:pt idx="3458">
                  <c:v>38498</c:v>
                </c:pt>
                <c:pt idx="3459">
                  <c:v>38499</c:v>
                </c:pt>
                <c:pt idx="3460">
                  <c:v>38502</c:v>
                </c:pt>
                <c:pt idx="3461">
                  <c:v>38503</c:v>
                </c:pt>
                <c:pt idx="3462">
                  <c:v>38504</c:v>
                </c:pt>
                <c:pt idx="3463">
                  <c:v>38505</c:v>
                </c:pt>
                <c:pt idx="3464">
                  <c:v>38506</c:v>
                </c:pt>
                <c:pt idx="3465">
                  <c:v>38507</c:v>
                </c:pt>
                <c:pt idx="3466">
                  <c:v>38509</c:v>
                </c:pt>
                <c:pt idx="3467">
                  <c:v>38510</c:v>
                </c:pt>
                <c:pt idx="3468">
                  <c:v>38511</c:v>
                </c:pt>
                <c:pt idx="3469">
                  <c:v>38512</c:v>
                </c:pt>
                <c:pt idx="3470">
                  <c:v>38513</c:v>
                </c:pt>
                <c:pt idx="3471">
                  <c:v>38516</c:v>
                </c:pt>
                <c:pt idx="3472">
                  <c:v>38517</c:v>
                </c:pt>
                <c:pt idx="3473">
                  <c:v>38518</c:v>
                </c:pt>
                <c:pt idx="3474">
                  <c:v>38519</c:v>
                </c:pt>
                <c:pt idx="3475">
                  <c:v>38520</c:v>
                </c:pt>
                <c:pt idx="3476">
                  <c:v>38523</c:v>
                </c:pt>
                <c:pt idx="3477">
                  <c:v>38524</c:v>
                </c:pt>
                <c:pt idx="3478">
                  <c:v>38525</c:v>
                </c:pt>
                <c:pt idx="3479">
                  <c:v>38526</c:v>
                </c:pt>
                <c:pt idx="3480">
                  <c:v>38527</c:v>
                </c:pt>
                <c:pt idx="3481">
                  <c:v>38530</c:v>
                </c:pt>
                <c:pt idx="3482">
                  <c:v>38531</c:v>
                </c:pt>
                <c:pt idx="3483">
                  <c:v>38532</c:v>
                </c:pt>
                <c:pt idx="3484">
                  <c:v>38533</c:v>
                </c:pt>
                <c:pt idx="3485">
                  <c:v>38534</c:v>
                </c:pt>
                <c:pt idx="3486">
                  <c:v>38537</c:v>
                </c:pt>
                <c:pt idx="3487">
                  <c:v>38538</c:v>
                </c:pt>
                <c:pt idx="3488">
                  <c:v>38539</c:v>
                </c:pt>
                <c:pt idx="3489">
                  <c:v>38540</c:v>
                </c:pt>
                <c:pt idx="3490">
                  <c:v>38541</c:v>
                </c:pt>
                <c:pt idx="3491">
                  <c:v>38544</c:v>
                </c:pt>
                <c:pt idx="3492">
                  <c:v>38545</c:v>
                </c:pt>
                <c:pt idx="3493">
                  <c:v>38546</c:v>
                </c:pt>
                <c:pt idx="3494">
                  <c:v>38547</c:v>
                </c:pt>
                <c:pt idx="3495">
                  <c:v>38548</c:v>
                </c:pt>
                <c:pt idx="3496">
                  <c:v>38551</c:v>
                </c:pt>
                <c:pt idx="3497">
                  <c:v>38552</c:v>
                </c:pt>
                <c:pt idx="3498">
                  <c:v>38553</c:v>
                </c:pt>
                <c:pt idx="3499">
                  <c:v>38554</c:v>
                </c:pt>
                <c:pt idx="3500">
                  <c:v>38555</c:v>
                </c:pt>
                <c:pt idx="3501">
                  <c:v>38558</c:v>
                </c:pt>
                <c:pt idx="3502">
                  <c:v>38559</c:v>
                </c:pt>
                <c:pt idx="3503">
                  <c:v>38560</c:v>
                </c:pt>
                <c:pt idx="3504">
                  <c:v>38562</c:v>
                </c:pt>
                <c:pt idx="3505">
                  <c:v>38565</c:v>
                </c:pt>
                <c:pt idx="3506">
                  <c:v>38566</c:v>
                </c:pt>
                <c:pt idx="3507">
                  <c:v>38567</c:v>
                </c:pt>
                <c:pt idx="3508">
                  <c:v>38568</c:v>
                </c:pt>
                <c:pt idx="3509">
                  <c:v>38569</c:v>
                </c:pt>
                <c:pt idx="3510">
                  <c:v>38572</c:v>
                </c:pt>
                <c:pt idx="3511">
                  <c:v>38573</c:v>
                </c:pt>
                <c:pt idx="3512">
                  <c:v>38574</c:v>
                </c:pt>
                <c:pt idx="3513">
                  <c:v>38575</c:v>
                </c:pt>
                <c:pt idx="3514">
                  <c:v>38576</c:v>
                </c:pt>
                <c:pt idx="3515">
                  <c:v>38580</c:v>
                </c:pt>
                <c:pt idx="3516">
                  <c:v>38581</c:v>
                </c:pt>
                <c:pt idx="3517">
                  <c:v>38582</c:v>
                </c:pt>
                <c:pt idx="3518">
                  <c:v>38583</c:v>
                </c:pt>
                <c:pt idx="3519">
                  <c:v>38586</c:v>
                </c:pt>
                <c:pt idx="3520">
                  <c:v>38587</c:v>
                </c:pt>
                <c:pt idx="3521">
                  <c:v>38588</c:v>
                </c:pt>
                <c:pt idx="3522">
                  <c:v>38589</c:v>
                </c:pt>
                <c:pt idx="3523">
                  <c:v>38590</c:v>
                </c:pt>
                <c:pt idx="3524">
                  <c:v>38593</c:v>
                </c:pt>
                <c:pt idx="3525">
                  <c:v>38594</c:v>
                </c:pt>
                <c:pt idx="3526">
                  <c:v>38595</c:v>
                </c:pt>
                <c:pt idx="3527">
                  <c:v>38596</c:v>
                </c:pt>
                <c:pt idx="3528">
                  <c:v>38597</c:v>
                </c:pt>
                <c:pt idx="3529">
                  <c:v>38600</c:v>
                </c:pt>
                <c:pt idx="3530">
                  <c:v>38601</c:v>
                </c:pt>
                <c:pt idx="3531">
                  <c:v>38603</c:v>
                </c:pt>
                <c:pt idx="3532">
                  <c:v>38604</c:v>
                </c:pt>
                <c:pt idx="3533">
                  <c:v>38607</c:v>
                </c:pt>
                <c:pt idx="3534">
                  <c:v>38608</c:v>
                </c:pt>
                <c:pt idx="3535">
                  <c:v>38609</c:v>
                </c:pt>
                <c:pt idx="3536">
                  <c:v>38610</c:v>
                </c:pt>
                <c:pt idx="3537">
                  <c:v>38611</c:v>
                </c:pt>
                <c:pt idx="3538">
                  <c:v>38614</c:v>
                </c:pt>
                <c:pt idx="3539">
                  <c:v>38615</c:v>
                </c:pt>
                <c:pt idx="3540">
                  <c:v>38616</c:v>
                </c:pt>
                <c:pt idx="3541">
                  <c:v>38617</c:v>
                </c:pt>
                <c:pt idx="3542">
                  <c:v>38618</c:v>
                </c:pt>
                <c:pt idx="3543">
                  <c:v>38621</c:v>
                </c:pt>
                <c:pt idx="3544">
                  <c:v>38622</c:v>
                </c:pt>
                <c:pt idx="3545">
                  <c:v>38623</c:v>
                </c:pt>
                <c:pt idx="3546">
                  <c:v>38624</c:v>
                </c:pt>
                <c:pt idx="3547">
                  <c:v>38625</c:v>
                </c:pt>
                <c:pt idx="3548">
                  <c:v>38628</c:v>
                </c:pt>
                <c:pt idx="3549">
                  <c:v>38629</c:v>
                </c:pt>
                <c:pt idx="3550">
                  <c:v>38630</c:v>
                </c:pt>
                <c:pt idx="3551">
                  <c:v>38631</c:v>
                </c:pt>
                <c:pt idx="3552">
                  <c:v>38632</c:v>
                </c:pt>
                <c:pt idx="3553">
                  <c:v>38635</c:v>
                </c:pt>
                <c:pt idx="3554">
                  <c:v>38636</c:v>
                </c:pt>
                <c:pt idx="3555">
                  <c:v>38638</c:v>
                </c:pt>
                <c:pt idx="3556">
                  <c:v>38639</c:v>
                </c:pt>
                <c:pt idx="3557">
                  <c:v>38642</c:v>
                </c:pt>
                <c:pt idx="3558">
                  <c:v>38643</c:v>
                </c:pt>
                <c:pt idx="3559">
                  <c:v>38644</c:v>
                </c:pt>
                <c:pt idx="3560">
                  <c:v>38645</c:v>
                </c:pt>
                <c:pt idx="3561">
                  <c:v>38646</c:v>
                </c:pt>
                <c:pt idx="3562">
                  <c:v>38649</c:v>
                </c:pt>
                <c:pt idx="3563">
                  <c:v>38650</c:v>
                </c:pt>
                <c:pt idx="3564">
                  <c:v>38651</c:v>
                </c:pt>
                <c:pt idx="3565">
                  <c:v>38652</c:v>
                </c:pt>
                <c:pt idx="3566">
                  <c:v>38653</c:v>
                </c:pt>
                <c:pt idx="3567">
                  <c:v>38656</c:v>
                </c:pt>
                <c:pt idx="3568">
                  <c:v>38657</c:v>
                </c:pt>
                <c:pt idx="3569">
                  <c:v>38658</c:v>
                </c:pt>
                <c:pt idx="3570">
                  <c:v>38663</c:v>
                </c:pt>
                <c:pt idx="3571">
                  <c:v>38664</c:v>
                </c:pt>
                <c:pt idx="3572">
                  <c:v>38665</c:v>
                </c:pt>
                <c:pt idx="3573">
                  <c:v>38666</c:v>
                </c:pt>
                <c:pt idx="3574">
                  <c:v>38667</c:v>
                </c:pt>
                <c:pt idx="3575">
                  <c:v>38670</c:v>
                </c:pt>
                <c:pt idx="3576">
                  <c:v>38672</c:v>
                </c:pt>
                <c:pt idx="3577">
                  <c:v>38673</c:v>
                </c:pt>
                <c:pt idx="3578">
                  <c:v>38674</c:v>
                </c:pt>
                <c:pt idx="3579">
                  <c:v>38677</c:v>
                </c:pt>
                <c:pt idx="3580">
                  <c:v>38678</c:v>
                </c:pt>
                <c:pt idx="3581">
                  <c:v>38679</c:v>
                </c:pt>
                <c:pt idx="3582">
                  <c:v>38680</c:v>
                </c:pt>
                <c:pt idx="3583">
                  <c:v>38681</c:v>
                </c:pt>
                <c:pt idx="3584">
                  <c:v>38682</c:v>
                </c:pt>
                <c:pt idx="3585">
                  <c:v>38684</c:v>
                </c:pt>
                <c:pt idx="3586">
                  <c:v>38685</c:v>
                </c:pt>
                <c:pt idx="3587">
                  <c:v>38686</c:v>
                </c:pt>
                <c:pt idx="3588">
                  <c:v>38687</c:v>
                </c:pt>
                <c:pt idx="3589">
                  <c:v>38688</c:v>
                </c:pt>
                <c:pt idx="3590">
                  <c:v>38691</c:v>
                </c:pt>
                <c:pt idx="3591">
                  <c:v>38692</c:v>
                </c:pt>
                <c:pt idx="3592">
                  <c:v>38693</c:v>
                </c:pt>
                <c:pt idx="3593">
                  <c:v>38694</c:v>
                </c:pt>
                <c:pt idx="3594">
                  <c:v>38695</c:v>
                </c:pt>
                <c:pt idx="3595">
                  <c:v>38698</c:v>
                </c:pt>
                <c:pt idx="3596">
                  <c:v>38699</c:v>
                </c:pt>
                <c:pt idx="3597">
                  <c:v>38700</c:v>
                </c:pt>
                <c:pt idx="3598">
                  <c:v>38701</c:v>
                </c:pt>
                <c:pt idx="3599">
                  <c:v>38702</c:v>
                </c:pt>
                <c:pt idx="3600">
                  <c:v>38705</c:v>
                </c:pt>
                <c:pt idx="3601">
                  <c:v>38706</c:v>
                </c:pt>
                <c:pt idx="3602">
                  <c:v>38707</c:v>
                </c:pt>
                <c:pt idx="3603">
                  <c:v>38708</c:v>
                </c:pt>
                <c:pt idx="3604">
                  <c:v>38709</c:v>
                </c:pt>
                <c:pt idx="3605">
                  <c:v>38712</c:v>
                </c:pt>
                <c:pt idx="3606">
                  <c:v>38713</c:v>
                </c:pt>
                <c:pt idx="3607">
                  <c:v>38714</c:v>
                </c:pt>
                <c:pt idx="3608">
                  <c:v>38715</c:v>
                </c:pt>
                <c:pt idx="3609">
                  <c:v>38716</c:v>
                </c:pt>
                <c:pt idx="3610">
                  <c:v>38719</c:v>
                </c:pt>
                <c:pt idx="3611">
                  <c:v>38720</c:v>
                </c:pt>
                <c:pt idx="3612">
                  <c:v>38721</c:v>
                </c:pt>
                <c:pt idx="3613">
                  <c:v>38722</c:v>
                </c:pt>
                <c:pt idx="3614">
                  <c:v>38723</c:v>
                </c:pt>
                <c:pt idx="3615">
                  <c:v>38726</c:v>
                </c:pt>
                <c:pt idx="3616">
                  <c:v>38727</c:v>
                </c:pt>
                <c:pt idx="3617">
                  <c:v>38729</c:v>
                </c:pt>
                <c:pt idx="3618">
                  <c:v>38730</c:v>
                </c:pt>
                <c:pt idx="3619">
                  <c:v>38733</c:v>
                </c:pt>
                <c:pt idx="3620">
                  <c:v>38734</c:v>
                </c:pt>
                <c:pt idx="3621">
                  <c:v>38735</c:v>
                </c:pt>
                <c:pt idx="3622">
                  <c:v>38736</c:v>
                </c:pt>
                <c:pt idx="3623">
                  <c:v>38737</c:v>
                </c:pt>
                <c:pt idx="3624">
                  <c:v>38740</c:v>
                </c:pt>
                <c:pt idx="3625">
                  <c:v>38741</c:v>
                </c:pt>
                <c:pt idx="3626">
                  <c:v>38742</c:v>
                </c:pt>
                <c:pt idx="3627">
                  <c:v>38744</c:v>
                </c:pt>
                <c:pt idx="3628">
                  <c:v>38747</c:v>
                </c:pt>
                <c:pt idx="3629">
                  <c:v>38748</c:v>
                </c:pt>
                <c:pt idx="3630">
                  <c:v>38749</c:v>
                </c:pt>
                <c:pt idx="3631">
                  <c:v>38750</c:v>
                </c:pt>
                <c:pt idx="3632">
                  <c:v>38751</c:v>
                </c:pt>
                <c:pt idx="3633">
                  <c:v>38754</c:v>
                </c:pt>
                <c:pt idx="3634">
                  <c:v>38755</c:v>
                </c:pt>
                <c:pt idx="3635">
                  <c:v>38756</c:v>
                </c:pt>
                <c:pt idx="3636">
                  <c:v>38758</c:v>
                </c:pt>
                <c:pt idx="3637">
                  <c:v>38761</c:v>
                </c:pt>
                <c:pt idx="3638">
                  <c:v>38762</c:v>
                </c:pt>
                <c:pt idx="3639">
                  <c:v>38763</c:v>
                </c:pt>
                <c:pt idx="3640">
                  <c:v>38764</c:v>
                </c:pt>
                <c:pt idx="3641">
                  <c:v>38765</c:v>
                </c:pt>
                <c:pt idx="3642">
                  <c:v>38768</c:v>
                </c:pt>
                <c:pt idx="3643">
                  <c:v>38769</c:v>
                </c:pt>
                <c:pt idx="3644">
                  <c:v>38770</c:v>
                </c:pt>
                <c:pt idx="3645">
                  <c:v>38771</c:v>
                </c:pt>
                <c:pt idx="3646">
                  <c:v>38772</c:v>
                </c:pt>
                <c:pt idx="3647">
                  <c:v>38775</c:v>
                </c:pt>
                <c:pt idx="3648">
                  <c:v>38776</c:v>
                </c:pt>
                <c:pt idx="3649">
                  <c:v>38777</c:v>
                </c:pt>
                <c:pt idx="3650">
                  <c:v>38778</c:v>
                </c:pt>
                <c:pt idx="3651">
                  <c:v>38779</c:v>
                </c:pt>
                <c:pt idx="3652">
                  <c:v>38782</c:v>
                </c:pt>
                <c:pt idx="3653">
                  <c:v>38783</c:v>
                </c:pt>
                <c:pt idx="3654">
                  <c:v>38784</c:v>
                </c:pt>
                <c:pt idx="3655">
                  <c:v>38785</c:v>
                </c:pt>
                <c:pt idx="3656">
                  <c:v>38786</c:v>
                </c:pt>
                <c:pt idx="3657">
                  <c:v>38789</c:v>
                </c:pt>
                <c:pt idx="3658">
                  <c:v>38790</c:v>
                </c:pt>
                <c:pt idx="3659">
                  <c:v>38792</c:v>
                </c:pt>
                <c:pt idx="3660">
                  <c:v>38793</c:v>
                </c:pt>
                <c:pt idx="3661">
                  <c:v>38796</c:v>
                </c:pt>
                <c:pt idx="3662">
                  <c:v>38797</c:v>
                </c:pt>
                <c:pt idx="3663">
                  <c:v>38798</c:v>
                </c:pt>
                <c:pt idx="3664">
                  <c:v>38799</c:v>
                </c:pt>
                <c:pt idx="3665">
                  <c:v>38800</c:v>
                </c:pt>
                <c:pt idx="3666">
                  <c:v>38803</c:v>
                </c:pt>
                <c:pt idx="3667">
                  <c:v>38804</c:v>
                </c:pt>
                <c:pt idx="3668">
                  <c:v>38805</c:v>
                </c:pt>
                <c:pt idx="3669">
                  <c:v>38806</c:v>
                </c:pt>
                <c:pt idx="3670">
                  <c:v>38807</c:v>
                </c:pt>
                <c:pt idx="3671">
                  <c:v>38810</c:v>
                </c:pt>
                <c:pt idx="3672">
                  <c:v>38811</c:v>
                </c:pt>
                <c:pt idx="3673">
                  <c:v>38812</c:v>
                </c:pt>
                <c:pt idx="3674">
                  <c:v>38814</c:v>
                </c:pt>
                <c:pt idx="3675">
                  <c:v>38817</c:v>
                </c:pt>
                <c:pt idx="3676">
                  <c:v>38819</c:v>
                </c:pt>
                <c:pt idx="3677">
                  <c:v>38820</c:v>
                </c:pt>
                <c:pt idx="3678">
                  <c:v>38824</c:v>
                </c:pt>
                <c:pt idx="3679">
                  <c:v>38825</c:v>
                </c:pt>
                <c:pt idx="3680">
                  <c:v>38826</c:v>
                </c:pt>
                <c:pt idx="3681">
                  <c:v>38827</c:v>
                </c:pt>
                <c:pt idx="3682">
                  <c:v>38828</c:v>
                </c:pt>
                <c:pt idx="3683">
                  <c:v>38831</c:v>
                </c:pt>
                <c:pt idx="3684">
                  <c:v>38832</c:v>
                </c:pt>
                <c:pt idx="3685">
                  <c:v>38833</c:v>
                </c:pt>
                <c:pt idx="3686">
                  <c:v>38834</c:v>
                </c:pt>
                <c:pt idx="3687">
                  <c:v>38835</c:v>
                </c:pt>
                <c:pt idx="3688">
                  <c:v>38836</c:v>
                </c:pt>
                <c:pt idx="3689">
                  <c:v>38839</c:v>
                </c:pt>
                <c:pt idx="3690">
                  <c:v>38840</c:v>
                </c:pt>
                <c:pt idx="3691">
                  <c:v>38841</c:v>
                </c:pt>
                <c:pt idx="3692">
                  <c:v>38842</c:v>
                </c:pt>
                <c:pt idx="3693">
                  <c:v>38845</c:v>
                </c:pt>
                <c:pt idx="3694">
                  <c:v>38846</c:v>
                </c:pt>
                <c:pt idx="3695">
                  <c:v>38847</c:v>
                </c:pt>
                <c:pt idx="3696">
                  <c:v>38848</c:v>
                </c:pt>
                <c:pt idx="3697">
                  <c:v>38849</c:v>
                </c:pt>
                <c:pt idx="3698">
                  <c:v>38852</c:v>
                </c:pt>
                <c:pt idx="3699">
                  <c:v>38853</c:v>
                </c:pt>
                <c:pt idx="3700">
                  <c:v>38854</c:v>
                </c:pt>
                <c:pt idx="3701">
                  <c:v>38855</c:v>
                </c:pt>
                <c:pt idx="3702">
                  <c:v>38856</c:v>
                </c:pt>
                <c:pt idx="3703">
                  <c:v>38859</c:v>
                </c:pt>
                <c:pt idx="3704">
                  <c:v>38860</c:v>
                </c:pt>
                <c:pt idx="3705">
                  <c:v>38861</c:v>
                </c:pt>
                <c:pt idx="3706">
                  <c:v>38862</c:v>
                </c:pt>
                <c:pt idx="3707">
                  <c:v>38863</c:v>
                </c:pt>
                <c:pt idx="3708">
                  <c:v>38866</c:v>
                </c:pt>
                <c:pt idx="3709">
                  <c:v>38867</c:v>
                </c:pt>
                <c:pt idx="3710">
                  <c:v>38868</c:v>
                </c:pt>
                <c:pt idx="3711">
                  <c:v>38869</c:v>
                </c:pt>
                <c:pt idx="3712">
                  <c:v>38870</c:v>
                </c:pt>
                <c:pt idx="3713">
                  <c:v>38873</c:v>
                </c:pt>
                <c:pt idx="3714">
                  <c:v>38874</c:v>
                </c:pt>
                <c:pt idx="3715">
                  <c:v>38875</c:v>
                </c:pt>
                <c:pt idx="3716">
                  <c:v>38876</c:v>
                </c:pt>
                <c:pt idx="3717">
                  <c:v>38877</c:v>
                </c:pt>
                <c:pt idx="3718">
                  <c:v>38880</c:v>
                </c:pt>
                <c:pt idx="3719">
                  <c:v>38881</c:v>
                </c:pt>
                <c:pt idx="3720">
                  <c:v>38882</c:v>
                </c:pt>
                <c:pt idx="3721">
                  <c:v>38883</c:v>
                </c:pt>
                <c:pt idx="3722">
                  <c:v>38884</c:v>
                </c:pt>
                <c:pt idx="3723">
                  <c:v>38887</c:v>
                </c:pt>
                <c:pt idx="3724">
                  <c:v>38888</c:v>
                </c:pt>
                <c:pt idx="3725">
                  <c:v>38889</c:v>
                </c:pt>
                <c:pt idx="3726">
                  <c:v>38890</c:v>
                </c:pt>
                <c:pt idx="3727">
                  <c:v>38891</c:v>
                </c:pt>
                <c:pt idx="3728">
                  <c:v>38893</c:v>
                </c:pt>
                <c:pt idx="3729">
                  <c:v>38894</c:v>
                </c:pt>
                <c:pt idx="3730">
                  <c:v>38895</c:v>
                </c:pt>
                <c:pt idx="3731">
                  <c:v>38896</c:v>
                </c:pt>
                <c:pt idx="3732">
                  <c:v>38897</c:v>
                </c:pt>
                <c:pt idx="3733">
                  <c:v>38898</c:v>
                </c:pt>
                <c:pt idx="3734">
                  <c:v>38901</c:v>
                </c:pt>
                <c:pt idx="3735">
                  <c:v>38902</c:v>
                </c:pt>
                <c:pt idx="3736">
                  <c:v>38903</c:v>
                </c:pt>
                <c:pt idx="3737">
                  <c:v>38904</c:v>
                </c:pt>
                <c:pt idx="3738">
                  <c:v>38905</c:v>
                </c:pt>
                <c:pt idx="3739">
                  <c:v>38908</c:v>
                </c:pt>
                <c:pt idx="3740">
                  <c:v>38909</c:v>
                </c:pt>
                <c:pt idx="3741">
                  <c:v>38910</c:v>
                </c:pt>
                <c:pt idx="3742">
                  <c:v>38911</c:v>
                </c:pt>
                <c:pt idx="3743">
                  <c:v>38912</c:v>
                </c:pt>
                <c:pt idx="3744">
                  <c:v>38915</c:v>
                </c:pt>
                <c:pt idx="3745">
                  <c:v>38916</c:v>
                </c:pt>
                <c:pt idx="3746">
                  <c:v>38917</c:v>
                </c:pt>
                <c:pt idx="3747">
                  <c:v>38918</c:v>
                </c:pt>
                <c:pt idx="3748">
                  <c:v>38919</c:v>
                </c:pt>
                <c:pt idx="3749">
                  <c:v>38922</c:v>
                </c:pt>
                <c:pt idx="3750">
                  <c:v>38923</c:v>
                </c:pt>
                <c:pt idx="3751">
                  <c:v>38924</c:v>
                </c:pt>
                <c:pt idx="3752">
                  <c:v>38925</c:v>
                </c:pt>
                <c:pt idx="3753">
                  <c:v>38926</c:v>
                </c:pt>
                <c:pt idx="3754">
                  <c:v>38929</c:v>
                </c:pt>
                <c:pt idx="3755">
                  <c:v>38930</c:v>
                </c:pt>
                <c:pt idx="3756">
                  <c:v>38931</c:v>
                </c:pt>
                <c:pt idx="3757">
                  <c:v>38932</c:v>
                </c:pt>
                <c:pt idx="3758">
                  <c:v>38933</c:v>
                </c:pt>
                <c:pt idx="3759">
                  <c:v>38936</c:v>
                </c:pt>
                <c:pt idx="3760">
                  <c:v>38937</c:v>
                </c:pt>
                <c:pt idx="3761">
                  <c:v>38938</c:v>
                </c:pt>
                <c:pt idx="3762">
                  <c:v>38939</c:v>
                </c:pt>
                <c:pt idx="3763">
                  <c:v>38940</c:v>
                </c:pt>
                <c:pt idx="3764">
                  <c:v>38943</c:v>
                </c:pt>
                <c:pt idx="3765">
                  <c:v>38945</c:v>
                </c:pt>
                <c:pt idx="3766">
                  <c:v>38946</c:v>
                </c:pt>
                <c:pt idx="3767">
                  <c:v>38947</c:v>
                </c:pt>
                <c:pt idx="3768">
                  <c:v>38950</c:v>
                </c:pt>
                <c:pt idx="3769">
                  <c:v>38951</c:v>
                </c:pt>
                <c:pt idx="3770">
                  <c:v>38952</c:v>
                </c:pt>
                <c:pt idx="3771">
                  <c:v>38953</c:v>
                </c:pt>
                <c:pt idx="3772">
                  <c:v>38954</c:v>
                </c:pt>
                <c:pt idx="3773">
                  <c:v>38957</c:v>
                </c:pt>
                <c:pt idx="3774">
                  <c:v>38958</c:v>
                </c:pt>
                <c:pt idx="3775">
                  <c:v>38959</c:v>
                </c:pt>
                <c:pt idx="3776">
                  <c:v>38960</c:v>
                </c:pt>
                <c:pt idx="3777">
                  <c:v>38961</c:v>
                </c:pt>
                <c:pt idx="3778">
                  <c:v>38964</c:v>
                </c:pt>
                <c:pt idx="3779">
                  <c:v>38965</c:v>
                </c:pt>
                <c:pt idx="3780">
                  <c:v>38966</c:v>
                </c:pt>
                <c:pt idx="3781">
                  <c:v>38967</c:v>
                </c:pt>
                <c:pt idx="3782">
                  <c:v>38968</c:v>
                </c:pt>
                <c:pt idx="3783">
                  <c:v>38971</c:v>
                </c:pt>
                <c:pt idx="3784">
                  <c:v>38972</c:v>
                </c:pt>
                <c:pt idx="3785">
                  <c:v>38973</c:v>
                </c:pt>
                <c:pt idx="3786">
                  <c:v>38974</c:v>
                </c:pt>
                <c:pt idx="3787">
                  <c:v>38975</c:v>
                </c:pt>
                <c:pt idx="3788">
                  <c:v>38978</c:v>
                </c:pt>
                <c:pt idx="3789">
                  <c:v>38979</c:v>
                </c:pt>
                <c:pt idx="3790">
                  <c:v>38980</c:v>
                </c:pt>
                <c:pt idx="3791">
                  <c:v>38981</c:v>
                </c:pt>
                <c:pt idx="3792">
                  <c:v>38982</c:v>
                </c:pt>
                <c:pt idx="3793">
                  <c:v>38985</c:v>
                </c:pt>
                <c:pt idx="3794">
                  <c:v>38986</c:v>
                </c:pt>
                <c:pt idx="3795">
                  <c:v>38987</c:v>
                </c:pt>
                <c:pt idx="3796">
                  <c:v>38988</c:v>
                </c:pt>
                <c:pt idx="3797">
                  <c:v>38989</c:v>
                </c:pt>
                <c:pt idx="3798">
                  <c:v>38993</c:v>
                </c:pt>
                <c:pt idx="3799">
                  <c:v>38994</c:v>
                </c:pt>
                <c:pt idx="3800">
                  <c:v>38995</c:v>
                </c:pt>
                <c:pt idx="3801">
                  <c:v>38996</c:v>
                </c:pt>
                <c:pt idx="3802">
                  <c:v>38999</c:v>
                </c:pt>
                <c:pt idx="3803">
                  <c:v>39000</c:v>
                </c:pt>
                <c:pt idx="3804">
                  <c:v>39001</c:v>
                </c:pt>
                <c:pt idx="3805">
                  <c:v>39002</c:v>
                </c:pt>
                <c:pt idx="3806">
                  <c:v>39003</c:v>
                </c:pt>
                <c:pt idx="3807">
                  <c:v>39006</c:v>
                </c:pt>
                <c:pt idx="3808">
                  <c:v>39007</c:v>
                </c:pt>
                <c:pt idx="3809">
                  <c:v>39008</c:v>
                </c:pt>
                <c:pt idx="3810">
                  <c:v>39009</c:v>
                </c:pt>
                <c:pt idx="3811">
                  <c:v>39010</c:v>
                </c:pt>
                <c:pt idx="3812">
                  <c:v>39011</c:v>
                </c:pt>
                <c:pt idx="3813">
                  <c:v>39013</c:v>
                </c:pt>
                <c:pt idx="3814">
                  <c:v>39016</c:v>
                </c:pt>
                <c:pt idx="3815">
                  <c:v>39017</c:v>
                </c:pt>
                <c:pt idx="3816">
                  <c:v>39020</c:v>
                </c:pt>
                <c:pt idx="3817">
                  <c:v>39021</c:v>
                </c:pt>
                <c:pt idx="3818">
                  <c:v>39022</c:v>
                </c:pt>
                <c:pt idx="3819">
                  <c:v>39023</c:v>
                </c:pt>
                <c:pt idx="3820">
                  <c:v>39024</c:v>
                </c:pt>
                <c:pt idx="3821">
                  <c:v>39027</c:v>
                </c:pt>
                <c:pt idx="3822">
                  <c:v>39028</c:v>
                </c:pt>
                <c:pt idx="3823">
                  <c:v>39029</c:v>
                </c:pt>
                <c:pt idx="3824">
                  <c:v>39030</c:v>
                </c:pt>
                <c:pt idx="3825">
                  <c:v>39031</c:v>
                </c:pt>
                <c:pt idx="3826">
                  <c:v>39034</c:v>
                </c:pt>
                <c:pt idx="3827">
                  <c:v>39035</c:v>
                </c:pt>
                <c:pt idx="3828">
                  <c:v>39036</c:v>
                </c:pt>
                <c:pt idx="3829">
                  <c:v>39037</c:v>
                </c:pt>
                <c:pt idx="3830">
                  <c:v>39038</c:v>
                </c:pt>
                <c:pt idx="3831">
                  <c:v>39041</c:v>
                </c:pt>
                <c:pt idx="3832">
                  <c:v>39042</c:v>
                </c:pt>
                <c:pt idx="3833">
                  <c:v>39043</c:v>
                </c:pt>
                <c:pt idx="3834">
                  <c:v>39044</c:v>
                </c:pt>
                <c:pt idx="3835">
                  <c:v>39045</c:v>
                </c:pt>
                <c:pt idx="3836">
                  <c:v>39048</c:v>
                </c:pt>
                <c:pt idx="3837">
                  <c:v>39049</c:v>
                </c:pt>
                <c:pt idx="3838">
                  <c:v>39050</c:v>
                </c:pt>
                <c:pt idx="3839">
                  <c:v>39051</c:v>
                </c:pt>
                <c:pt idx="3840">
                  <c:v>39052</c:v>
                </c:pt>
                <c:pt idx="3841">
                  <c:v>39055</c:v>
                </c:pt>
                <c:pt idx="3842">
                  <c:v>39056</c:v>
                </c:pt>
                <c:pt idx="3843">
                  <c:v>39057</c:v>
                </c:pt>
                <c:pt idx="3844">
                  <c:v>39058</c:v>
                </c:pt>
                <c:pt idx="3845">
                  <c:v>39059</c:v>
                </c:pt>
                <c:pt idx="3846">
                  <c:v>39062</c:v>
                </c:pt>
                <c:pt idx="3847">
                  <c:v>39063</c:v>
                </c:pt>
                <c:pt idx="3848">
                  <c:v>39064</c:v>
                </c:pt>
                <c:pt idx="3849">
                  <c:v>39065</c:v>
                </c:pt>
                <c:pt idx="3850">
                  <c:v>39066</c:v>
                </c:pt>
                <c:pt idx="3851">
                  <c:v>39069</c:v>
                </c:pt>
                <c:pt idx="3852">
                  <c:v>39070</c:v>
                </c:pt>
                <c:pt idx="3853">
                  <c:v>39071</c:v>
                </c:pt>
                <c:pt idx="3854">
                  <c:v>39072</c:v>
                </c:pt>
                <c:pt idx="3855">
                  <c:v>39073</c:v>
                </c:pt>
                <c:pt idx="3856">
                  <c:v>39077</c:v>
                </c:pt>
                <c:pt idx="3857">
                  <c:v>39078</c:v>
                </c:pt>
                <c:pt idx="3858">
                  <c:v>39079</c:v>
                </c:pt>
                <c:pt idx="3859">
                  <c:v>39080</c:v>
                </c:pt>
                <c:pt idx="3860">
                  <c:v>39084</c:v>
                </c:pt>
                <c:pt idx="3861">
                  <c:v>39085</c:v>
                </c:pt>
                <c:pt idx="3862">
                  <c:v>39086</c:v>
                </c:pt>
                <c:pt idx="3863">
                  <c:v>39087</c:v>
                </c:pt>
                <c:pt idx="3864">
                  <c:v>39090</c:v>
                </c:pt>
                <c:pt idx="3865">
                  <c:v>39091</c:v>
                </c:pt>
                <c:pt idx="3866">
                  <c:v>39092</c:v>
                </c:pt>
                <c:pt idx="3867">
                  <c:v>39093</c:v>
                </c:pt>
                <c:pt idx="3868">
                  <c:v>39094</c:v>
                </c:pt>
                <c:pt idx="3869">
                  <c:v>39097</c:v>
                </c:pt>
                <c:pt idx="3870">
                  <c:v>39098</c:v>
                </c:pt>
                <c:pt idx="3871">
                  <c:v>39099</c:v>
                </c:pt>
                <c:pt idx="3872">
                  <c:v>39100</c:v>
                </c:pt>
                <c:pt idx="3873">
                  <c:v>39101</c:v>
                </c:pt>
                <c:pt idx="3874">
                  <c:v>39104</c:v>
                </c:pt>
                <c:pt idx="3875">
                  <c:v>39105</c:v>
                </c:pt>
                <c:pt idx="3876">
                  <c:v>39106</c:v>
                </c:pt>
                <c:pt idx="3877">
                  <c:v>39107</c:v>
                </c:pt>
                <c:pt idx="3878">
                  <c:v>39111</c:v>
                </c:pt>
                <c:pt idx="3879">
                  <c:v>39113</c:v>
                </c:pt>
                <c:pt idx="3880">
                  <c:v>39114</c:v>
                </c:pt>
                <c:pt idx="3881">
                  <c:v>39115</c:v>
                </c:pt>
                <c:pt idx="3882">
                  <c:v>39118</c:v>
                </c:pt>
                <c:pt idx="3883">
                  <c:v>39119</c:v>
                </c:pt>
                <c:pt idx="3884">
                  <c:v>39120</c:v>
                </c:pt>
                <c:pt idx="3885">
                  <c:v>39121</c:v>
                </c:pt>
                <c:pt idx="3886">
                  <c:v>39122</c:v>
                </c:pt>
                <c:pt idx="3887">
                  <c:v>39125</c:v>
                </c:pt>
                <c:pt idx="3888">
                  <c:v>39126</c:v>
                </c:pt>
                <c:pt idx="3889">
                  <c:v>39127</c:v>
                </c:pt>
                <c:pt idx="3890">
                  <c:v>39128</c:v>
                </c:pt>
                <c:pt idx="3891">
                  <c:v>39132</c:v>
                </c:pt>
                <c:pt idx="3892">
                  <c:v>39133</c:v>
                </c:pt>
                <c:pt idx="3893">
                  <c:v>39134</c:v>
                </c:pt>
                <c:pt idx="3894">
                  <c:v>39135</c:v>
                </c:pt>
                <c:pt idx="3895">
                  <c:v>39136</c:v>
                </c:pt>
                <c:pt idx="3896">
                  <c:v>39139</c:v>
                </c:pt>
                <c:pt idx="3897">
                  <c:v>39140</c:v>
                </c:pt>
                <c:pt idx="3898">
                  <c:v>39141</c:v>
                </c:pt>
                <c:pt idx="3899">
                  <c:v>39142</c:v>
                </c:pt>
                <c:pt idx="3900">
                  <c:v>39143</c:v>
                </c:pt>
                <c:pt idx="3901">
                  <c:v>39146</c:v>
                </c:pt>
                <c:pt idx="3902">
                  <c:v>39147</c:v>
                </c:pt>
                <c:pt idx="3903">
                  <c:v>39148</c:v>
                </c:pt>
                <c:pt idx="3904">
                  <c:v>39149</c:v>
                </c:pt>
                <c:pt idx="3905">
                  <c:v>39150</c:v>
                </c:pt>
                <c:pt idx="3906">
                  <c:v>39153</c:v>
                </c:pt>
                <c:pt idx="3907">
                  <c:v>39154</c:v>
                </c:pt>
                <c:pt idx="3908">
                  <c:v>39155</c:v>
                </c:pt>
                <c:pt idx="3909">
                  <c:v>39156</c:v>
                </c:pt>
                <c:pt idx="3910">
                  <c:v>39157</c:v>
                </c:pt>
                <c:pt idx="3911">
                  <c:v>39160</c:v>
                </c:pt>
                <c:pt idx="3912">
                  <c:v>39161</c:v>
                </c:pt>
                <c:pt idx="3913">
                  <c:v>39162</c:v>
                </c:pt>
                <c:pt idx="3914">
                  <c:v>39163</c:v>
                </c:pt>
                <c:pt idx="3915">
                  <c:v>39164</c:v>
                </c:pt>
                <c:pt idx="3916">
                  <c:v>39167</c:v>
                </c:pt>
                <c:pt idx="3917">
                  <c:v>39169</c:v>
                </c:pt>
                <c:pt idx="3918">
                  <c:v>39170</c:v>
                </c:pt>
                <c:pt idx="3919">
                  <c:v>39171</c:v>
                </c:pt>
                <c:pt idx="3920">
                  <c:v>39174</c:v>
                </c:pt>
                <c:pt idx="3921">
                  <c:v>39175</c:v>
                </c:pt>
                <c:pt idx="3922">
                  <c:v>39176</c:v>
                </c:pt>
                <c:pt idx="3923">
                  <c:v>39177</c:v>
                </c:pt>
                <c:pt idx="3924">
                  <c:v>39181</c:v>
                </c:pt>
                <c:pt idx="3925">
                  <c:v>39182</c:v>
                </c:pt>
                <c:pt idx="3926">
                  <c:v>39183</c:v>
                </c:pt>
                <c:pt idx="3927">
                  <c:v>39184</c:v>
                </c:pt>
                <c:pt idx="3928">
                  <c:v>39185</c:v>
                </c:pt>
                <c:pt idx="3929">
                  <c:v>39188</c:v>
                </c:pt>
                <c:pt idx="3930">
                  <c:v>39189</c:v>
                </c:pt>
                <c:pt idx="3931">
                  <c:v>39190</c:v>
                </c:pt>
                <c:pt idx="3932">
                  <c:v>39191</c:v>
                </c:pt>
                <c:pt idx="3933">
                  <c:v>39192</c:v>
                </c:pt>
                <c:pt idx="3934">
                  <c:v>39195</c:v>
                </c:pt>
                <c:pt idx="3935">
                  <c:v>39196</c:v>
                </c:pt>
                <c:pt idx="3936">
                  <c:v>39197</c:v>
                </c:pt>
                <c:pt idx="3937">
                  <c:v>39198</c:v>
                </c:pt>
                <c:pt idx="3938">
                  <c:v>39199</c:v>
                </c:pt>
                <c:pt idx="3939">
                  <c:v>39202</c:v>
                </c:pt>
                <c:pt idx="3940">
                  <c:v>39205</c:v>
                </c:pt>
                <c:pt idx="3941">
                  <c:v>39206</c:v>
                </c:pt>
                <c:pt idx="3942">
                  <c:v>39209</c:v>
                </c:pt>
                <c:pt idx="3943">
                  <c:v>39210</c:v>
                </c:pt>
                <c:pt idx="3944">
                  <c:v>39211</c:v>
                </c:pt>
                <c:pt idx="3945">
                  <c:v>39212</c:v>
                </c:pt>
                <c:pt idx="3946">
                  <c:v>39213</c:v>
                </c:pt>
                <c:pt idx="3947">
                  <c:v>39216</c:v>
                </c:pt>
                <c:pt idx="3948">
                  <c:v>39217</c:v>
                </c:pt>
                <c:pt idx="3949">
                  <c:v>39218</c:v>
                </c:pt>
                <c:pt idx="3950">
                  <c:v>39219</c:v>
                </c:pt>
                <c:pt idx="3951">
                  <c:v>39220</c:v>
                </c:pt>
                <c:pt idx="3952">
                  <c:v>39223</c:v>
                </c:pt>
                <c:pt idx="3953">
                  <c:v>39224</c:v>
                </c:pt>
                <c:pt idx="3954">
                  <c:v>39225</c:v>
                </c:pt>
                <c:pt idx="3955">
                  <c:v>39226</c:v>
                </c:pt>
                <c:pt idx="3956">
                  <c:v>39227</c:v>
                </c:pt>
                <c:pt idx="3957">
                  <c:v>39230</c:v>
                </c:pt>
                <c:pt idx="3958">
                  <c:v>39231</c:v>
                </c:pt>
                <c:pt idx="3959">
                  <c:v>39232</c:v>
                </c:pt>
                <c:pt idx="3960">
                  <c:v>39233</c:v>
                </c:pt>
                <c:pt idx="3961">
                  <c:v>39234</c:v>
                </c:pt>
                <c:pt idx="3962">
                  <c:v>39237</c:v>
                </c:pt>
                <c:pt idx="3963">
                  <c:v>39238</c:v>
                </c:pt>
                <c:pt idx="3964">
                  <c:v>39239</c:v>
                </c:pt>
                <c:pt idx="3965">
                  <c:v>39240</c:v>
                </c:pt>
                <c:pt idx="3966">
                  <c:v>39241</c:v>
                </c:pt>
                <c:pt idx="3967">
                  <c:v>39244</c:v>
                </c:pt>
                <c:pt idx="3968">
                  <c:v>39245</c:v>
                </c:pt>
                <c:pt idx="3969">
                  <c:v>39246</c:v>
                </c:pt>
                <c:pt idx="3970">
                  <c:v>39247</c:v>
                </c:pt>
                <c:pt idx="3971">
                  <c:v>39248</c:v>
                </c:pt>
                <c:pt idx="3972">
                  <c:v>39251</c:v>
                </c:pt>
                <c:pt idx="3973">
                  <c:v>39252</c:v>
                </c:pt>
                <c:pt idx="3974">
                  <c:v>39253</c:v>
                </c:pt>
                <c:pt idx="3975">
                  <c:v>39254</c:v>
                </c:pt>
                <c:pt idx="3976">
                  <c:v>39255</c:v>
                </c:pt>
                <c:pt idx="3977">
                  <c:v>39258</c:v>
                </c:pt>
                <c:pt idx="3978">
                  <c:v>39259</c:v>
                </c:pt>
                <c:pt idx="3979">
                  <c:v>39260</c:v>
                </c:pt>
                <c:pt idx="3980">
                  <c:v>39261</c:v>
                </c:pt>
                <c:pt idx="3981">
                  <c:v>39262</c:v>
                </c:pt>
                <c:pt idx="3982">
                  <c:v>39265</c:v>
                </c:pt>
                <c:pt idx="3983">
                  <c:v>39266</c:v>
                </c:pt>
                <c:pt idx="3984">
                  <c:v>39267</c:v>
                </c:pt>
                <c:pt idx="3985">
                  <c:v>39268</c:v>
                </c:pt>
                <c:pt idx="3986">
                  <c:v>39269</c:v>
                </c:pt>
                <c:pt idx="3987">
                  <c:v>39272</c:v>
                </c:pt>
                <c:pt idx="3988">
                  <c:v>39273</c:v>
                </c:pt>
                <c:pt idx="3989">
                  <c:v>39274</c:v>
                </c:pt>
                <c:pt idx="3990">
                  <c:v>39275</c:v>
                </c:pt>
                <c:pt idx="3991">
                  <c:v>39276</c:v>
                </c:pt>
                <c:pt idx="3992">
                  <c:v>39279</c:v>
                </c:pt>
                <c:pt idx="3993">
                  <c:v>39280</c:v>
                </c:pt>
                <c:pt idx="3994">
                  <c:v>39281</c:v>
                </c:pt>
                <c:pt idx="3995">
                  <c:v>39282</c:v>
                </c:pt>
                <c:pt idx="3996">
                  <c:v>39283</c:v>
                </c:pt>
                <c:pt idx="3997">
                  <c:v>39286</c:v>
                </c:pt>
                <c:pt idx="3998">
                  <c:v>39287</c:v>
                </c:pt>
                <c:pt idx="3999">
                  <c:v>39288</c:v>
                </c:pt>
                <c:pt idx="4000">
                  <c:v>39289</c:v>
                </c:pt>
                <c:pt idx="4001">
                  <c:v>39290</c:v>
                </c:pt>
                <c:pt idx="4002">
                  <c:v>39293</c:v>
                </c:pt>
                <c:pt idx="4003">
                  <c:v>39294</c:v>
                </c:pt>
                <c:pt idx="4004">
                  <c:v>39295</c:v>
                </c:pt>
                <c:pt idx="4005">
                  <c:v>39296</c:v>
                </c:pt>
                <c:pt idx="4006">
                  <c:v>39297</c:v>
                </c:pt>
                <c:pt idx="4007">
                  <c:v>39300</c:v>
                </c:pt>
                <c:pt idx="4008">
                  <c:v>39301</c:v>
                </c:pt>
                <c:pt idx="4009">
                  <c:v>39302</c:v>
                </c:pt>
                <c:pt idx="4010">
                  <c:v>39303</c:v>
                </c:pt>
                <c:pt idx="4011">
                  <c:v>39304</c:v>
                </c:pt>
                <c:pt idx="4012">
                  <c:v>39307</c:v>
                </c:pt>
                <c:pt idx="4013">
                  <c:v>39308</c:v>
                </c:pt>
                <c:pt idx="4014">
                  <c:v>39310</c:v>
                </c:pt>
                <c:pt idx="4015">
                  <c:v>39311</c:v>
                </c:pt>
                <c:pt idx="4016">
                  <c:v>39314</c:v>
                </c:pt>
                <c:pt idx="4017">
                  <c:v>39315</c:v>
                </c:pt>
                <c:pt idx="4018">
                  <c:v>39316</c:v>
                </c:pt>
                <c:pt idx="4019">
                  <c:v>39317</c:v>
                </c:pt>
                <c:pt idx="4020">
                  <c:v>39318</c:v>
                </c:pt>
                <c:pt idx="4021">
                  <c:v>39321</c:v>
                </c:pt>
                <c:pt idx="4022">
                  <c:v>39322</c:v>
                </c:pt>
                <c:pt idx="4023">
                  <c:v>39323</c:v>
                </c:pt>
                <c:pt idx="4024">
                  <c:v>39324</c:v>
                </c:pt>
                <c:pt idx="4025">
                  <c:v>39325</c:v>
                </c:pt>
                <c:pt idx="4026">
                  <c:v>39328</c:v>
                </c:pt>
                <c:pt idx="4027">
                  <c:v>39329</c:v>
                </c:pt>
                <c:pt idx="4028">
                  <c:v>39330</c:v>
                </c:pt>
                <c:pt idx="4029">
                  <c:v>39331</c:v>
                </c:pt>
                <c:pt idx="4030">
                  <c:v>39332</c:v>
                </c:pt>
                <c:pt idx="4031">
                  <c:v>39335</c:v>
                </c:pt>
                <c:pt idx="4032">
                  <c:v>39336</c:v>
                </c:pt>
                <c:pt idx="4033">
                  <c:v>39337</c:v>
                </c:pt>
                <c:pt idx="4034">
                  <c:v>39338</c:v>
                </c:pt>
                <c:pt idx="4035">
                  <c:v>39339</c:v>
                </c:pt>
                <c:pt idx="4036">
                  <c:v>39342</c:v>
                </c:pt>
                <c:pt idx="4037">
                  <c:v>39343</c:v>
                </c:pt>
                <c:pt idx="4038">
                  <c:v>39344</c:v>
                </c:pt>
                <c:pt idx="4039">
                  <c:v>39345</c:v>
                </c:pt>
                <c:pt idx="4040">
                  <c:v>39346</c:v>
                </c:pt>
                <c:pt idx="4041">
                  <c:v>39349</c:v>
                </c:pt>
                <c:pt idx="4042">
                  <c:v>39350</c:v>
                </c:pt>
                <c:pt idx="4043">
                  <c:v>39351</c:v>
                </c:pt>
                <c:pt idx="4044">
                  <c:v>39352</c:v>
                </c:pt>
                <c:pt idx="4045">
                  <c:v>39353</c:v>
                </c:pt>
                <c:pt idx="4046">
                  <c:v>39356</c:v>
                </c:pt>
                <c:pt idx="4047">
                  <c:v>39358</c:v>
                </c:pt>
                <c:pt idx="4048">
                  <c:v>39359</c:v>
                </c:pt>
                <c:pt idx="4049">
                  <c:v>39360</c:v>
                </c:pt>
                <c:pt idx="4050">
                  <c:v>39363</c:v>
                </c:pt>
                <c:pt idx="4051">
                  <c:v>39364</c:v>
                </c:pt>
                <c:pt idx="4052">
                  <c:v>39365</c:v>
                </c:pt>
                <c:pt idx="4053">
                  <c:v>39366</c:v>
                </c:pt>
                <c:pt idx="4054">
                  <c:v>39367</c:v>
                </c:pt>
                <c:pt idx="4055">
                  <c:v>39370</c:v>
                </c:pt>
                <c:pt idx="4056">
                  <c:v>39371</c:v>
                </c:pt>
                <c:pt idx="4057">
                  <c:v>39372</c:v>
                </c:pt>
                <c:pt idx="4058">
                  <c:v>39373</c:v>
                </c:pt>
                <c:pt idx="4059">
                  <c:v>39374</c:v>
                </c:pt>
                <c:pt idx="4060">
                  <c:v>39377</c:v>
                </c:pt>
                <c:pt idx="4061">
                  <c:v>39378</c:v>
                </c:pt>
                <c:pt idx="4062">
                  <c:v>39379</c:v>
                </c:pt>
                <c:pt idx="4063">
                  <c:v>39380</c:v>
                </c:pt>
                <c:pt idx="4064">
                  <c:v>39381</c:v>
                </c:pt>
                <c:pt idx="4065">
                  <c:v>39384</c:v>
                </c:pt>
                <c:pt idx="4066">
                  <c:v>39385</c:v>
                </c:pt>
                <c:pt idx="4067">
                  <c:v>39386</c:v>
                </c:pt>
                <c:pt idx="4068">
                  <c:v>39387</c:v>
                </c:pt>
                <c:pt idx="4069">
                  <c:v>39388</c:v>
                </c:pt>
                <c:pt idx="4070">
                  <c:v>39391</c:v>
                </c:pt>
                <c:pt idx="4071">
                  <c:v>39392</c:v>
                </c:pt>
                <c:pt idx="4072">
                  <c:v>39393</c:v>
                </c:pt>
                <c:pt idx="4073">
                  <c:v>39394</c:v>
                </c:pt>
                <c:pt idx="4074">
                  <c:v>39395</c:v>
                </c:pt>
                <c:pt idx="4075">
                  <c:v>39398</c:v>
                </c:pt>
                <c:pt idx="4076">
                  <c:v>39399</c:v>
                </c:pt>
                <c:pt idx="4077">
                  <c:v>39400</c:v>
                </c:pt>
                <c:pt idx="4078">
                  <c:v>39401</c:v>
                </c:pt>
                <c:pt idx="4079">
                  <c:v>39402</c:v>
                </c:pt>
                <c:pt idx="4080">
                  <c:v>39405</c:v>
                </c:pt>
                <c:pt idx="4081">
                  <c:v>39406</c:v>
                </c:pt>
                <c:pt idx="4082">
                  <c:v>39407</c:v>
                </c:pt>
                <c:pt idx="4083">
                  <c:v>39408</c:v>
                </c:pt>
                <c:pt idx="4084">
                  <c:v>39409</c:v>
                </c:pt>
                <c:pt idx="4085">
                  <c:v>39412</c:v>
                </c:pt>
                <c:pt idx="4086">
                  <c:v>39413</c:v>
                </c:pt>
                <c:pt idx="4087">
                  <c:v>39414</c:v>
                </c:pt>
                <c:pt idx="4088">
                  <c:v>39415</c:v>
                </c:pt>
                <c:pt idx="4089">
                  <c:v>39416</c:v>
                </c:pt>
                <c:pt idx="4090">
                  <c:v>39419</c:v>
                </c:pt>
                <c:pt idx="4091">
                  <c:v>39420</c:v>
                </c:pt>
                <c:pt idx="4092">
                  <c:v>39421</c:v>
                </c:pt>
                <c:pt idx="4093">
                  <c:v>39422</c:v>
                </c:pt>
                <c:pt idx="4094">
                  <c:v>39423</c:v>
                </c:pt>
                <c:pt idx="4095">
                  <c:v>39426</c:v>
                </c:pt>
                <c:pt idx="4096">
                  <c:v>39427</c:v>
                </c:pt>
                <c:pt idx="4097">
                  <c:v>39428</c:v>
                </c:pt>
                <c:pt idx="4098">
                  <c:v>39429</c:v>
                </c:pt>
                <c:pt idx="4099">
                  <c:v>39430</c:v>
                </c:pt>
                <c:pt idx="4100">
                  <c:v>39433</c:v>
                </c:pt>
                <c:pt idx="4101">
                  <c:v>39434</c:v>
                </c:pt>
                <c:pt idx="4102">
                  <c:v>39435</c:v>
                </c:pt>
                <c:pt idx="4103">
                  <c:v>39436</c:v>
                </c:pt>
                <c:pt idx="4104">
                  <c:v>39440</c:v>
                </c:pt>
                <c:pt idx="4105">
                  <c:v>39442</c:v>
                </c:pt>
                <c:pt idx="4106">
                  <c:v>39443</c:v>
                </c:pt>
                <c:pt idx="4107">
                  <c:v>39444</c:v>
                </c:pt>
                <c:pt idx="4108">
                  <c:v>39447</c:v>
                </c:pt>
                <c:pt idx="4109">
                  <c:v>39448</c:v>
                </c:pt>
                <c:pt idx="4110">
                  <c:v>39449</c:v>
                </c:pt>
                <c:pt idx="4111">
                  <c:v>39450</c:v>
                </c:pt>
                <c:pt idx="4112">
                  <c:v>39451</c:v>
                </c:pt>
                <c:pt idx="4113">
                  <c:v>39454</c:v>
                </c:pt>
                <c:pt idx="4114">
                  <c:v>39455</c:v>
                </c:pt>
                <c:pt idx="4115">
                  <c:v>39456</c:v>
                </c:pt>
                <c:pt idx="4116">
                  <c:v>39457</c:v>
                </c:pt>
                <c:pt idx="4117">
                  <c:v>39458</c:v>
                </c:pt>
                <c:pt idx="4118">
                  <c:v>39461</c:v>
                </c:pt>
                <c:pt idx="4119">
                  <c:v>39462</c:v>
                </c:pt>
                <c:pt idx="4120">
                  <c:v>39463</c:v>
                </c:pt>
                <c:pt idx="4121">
                  <c:v>39464</c:v>
                </c:pt>
                <c:pt idx="4122">
                  <c:v>39465</c:v>
                </c:pt>
                <c:pt idx="4123">
                  <c:v>39468</c:v>
                </c:pt>
                <c:pt idx="4124">
                  <c:v>39469</c:v>
                </c:pt>
                <c:pt idx="4125">
                  <c:v>39470</c:v>
                </c:pt>
                <c:pt idx="4126">
                  <c:v>39471</c:v>
                </c:pt>
                <c:pt idx="4127">
                  <c:v>39472</c:v>
                </c:pt>
                <c:pt idx="4128">
                  <c:v>39475</c:v>
                </c:pt>
                <c:pt idx="4129">
                  <c:v>39476</c:v>
                </c:pt>
                <c:pt idx="4130">
                  <c:v>39477</c:v>
                </c:pt>
                <c:pt idx="4131">
                  <c:v>39478</c:v>
                </c:pt>
                <c:pt idx="4132">
                  <c:v>39479</c:v>
                </c:pt>
                <c:pt idx="4133">
                  <c:v>39482</c:v>
                </c:pt>
                <c:pt idx="4134">
                  <c:v>39483</c:v>
                </c:pt>
                <c:pt idx="4135">
                  <c:v>39484</c:v>
                </c:pt>
                <c:pt idx="4136">
                  <c:v>39485</c:v>
                </c:pt>
                <c:pt idx="4137">
                  <c:v>39486</c:v>
                </c:pt>
                <c:pt idx="4138">
                  <c:v>39489</c:v>
                </c:pt>
                <c:pt idx="4139">
                  <c:v>39490</c:v>
                </c:pt>
                <c:pt idx="4140">
                  <c:v>39491</c:v>
                </c:pt>
                <c:pt idx="4141">
                  <c:v>39492</c:v>
                </c:pt>
                <c:pt idx="4142">
                  <c:v>39493</c:v>
                </c:pt>
                <c:pt idx="4143">
                  <c:v>39496</c:v>
                </c:pt>
                <c:pt idx="4144">
                  <c:v>39497</c:v>
                </c:pt>
                <c:pt idx="4145">
                  <c:v>39498</c:v>
                </c:pt>
                <c:pt idx="4146">
                  <c:v>39499</c:v>
                </c:pt>
                <c:pt idx="4147">
                  <c:v>39500</c:v>
                </c:pt>
                <c:pt idx="4148">
                  <c:v>39503</c:v>
                </c:pt>
                <c:pt idx="4149">
                  <c:v>39504</c:v>
                </c:pt>
                <c:pt idx="4150">
                  <c:v>39505</c:v>
                </c:pt>
                <c:pt idx="4151">
                  <c:v>39506</c:v>
                </c:pt>
                <c:pt idx="4152">
                  <c:v>39507</c:v>
                </c:pt>
                <c:pt idx="4153">
                  <c:v>39510</c:v>
                </c:pt>
                <c:pt idx="4154">
                  <c:v>39511</c:v>
                </c:pt>
                <c:pt idx="4155">
                  <c:v>39512</c:v>
                </c:pt>
                <c:pt idx="4156">
                  <c:v>39514</c:v>
                </c:pt>
                <c:pt idx="4157">
                  <c:v>39517</c:v>
                </c:pt>
                <c:pt idx="4158">
                  <c:v>39518</c:v>
                </c:pt>
                <c:pt idx="4159">
                  <c:v>39519</c:v>
                </c:pt>
                <c:pt idx="4160">
                  <c:v>39520</c:v>
                </c:pt>
                <c:pt idx="4161">
                  <c:v>39521</c:v>
                </c:pt>
                <c:pt idx="4162">
                  <c:v>39524</c:v>
                </c:pt>
                <c:pt idx="4163">
                  <c:v>39525</c:v>
                </c:pt>
                <c:pt idx="4164">
                  <c:v>39526</c:v>
                </c:pt>
                <c:pt idx="4165">
                  <c:v>39531</c:v>
                </c:pt>
                <c:pt idx="4166">
                  <c:v>39532</c:v>
                </c:pt>
                <c:pt idx="4167">
                  <c:v>39533</c:v>
                </c:pt>
                <c:pt idx="4168">
                  <c:v>39534</c:v>
                </c:pt>
                <c:pt idx="4169">
                  <c:v>39535</c:v>
                </c:pt>
                <c:pt idx="4170">
                  <c:v>39538</c:v>
                </c:pt>
                <c:pt idx="4171">
                  <c:v>39539</c:v>
                </c:pt>
                <c:pt idx="4172">
                  <c:v>39540</c:v>
                </c:pt>
                <c:pt idx="4173">
                  <c:v>39541</c:v>
                </c:pt>
                <c:pt idx="4174">
                  <c:v>39542</c:v>
                </c:pt>
                <c:pt idx="4175">
                  <c:v>39545</c:v>
                </c:pt>
                <c:pt idx="4176">
                  <c:v>39546</c:v>
                </c:pt>
                <c:pt idx="4177">
                  <c:v>39547</c:v>
                </c:pt>
                <c:pt idx="4178">
                  <c:v>39548</c:v>
                </c:pt>
                <c:pt idx="4179">
                  <c:v>39549</c:v>
                </c:pt>
                <c:pt idx="4180">
                  <c:v>39553</c:v>
                </c:pt>
                <c:pt idx="4181">
                  <c:v>39554</c:v>
                </c:pt>
                <c:pt idx="4182">
                  <c:v>39555</c:v>
                </c:pt>
                <c:pt idx="4183">
                  <c:v>39559</c:v>
                </c:pt>
                <c:pt idx="4184">
                  <c:v>39560</c:v>
                </c:pt>
                <c:pt idx="4185">
                  <c:v>39561</c:v>
                </c:pt>
                <c:pt idx="4186">
                  <c:v>39562</c:v>
                </c:pt>
                <c:pt idx="4187">
                  <c:v>39563</c:v>
                </c:pt>
                <c:pt idx="4188">
                  <c:v>39566</c:v>
                </c:pt>
                <c:pt idx="4189">
                  <c:v>39567</c:v>
                </c:pt>
                <c:pt idx="4190">
                  <c:v>39568</c:v>
                </c:pt>
                <c:pt idx="4191">
                  <c:v>39570</c:v>
                </c:pt>
                <c:pt idx="4192">
                  <c:v>39573</c:v>
                </c:pt>
                <c:pt idx="4193">
                  <c:v>39574</c:v>
                </c:pt>
                <c:pt idx="4194">
                  <c:v>39575</c:v>
                </c:pt>
                <c:pt idx="4195">
                  <c:v>39576</c:v>
                </c:pt>
                <c:pt idx="4196">
                  <c:v>39577</c:v>
                </c:pt>
                <c:pt idx="4197">
                  <c:v>39580</c:v>
                </c:pt>
                <c:pt idx="4198">
                  <c:v>39581</c:v>
                </c:pt>
                <c:pt idx="4199">
                  <c:v>39582</c:v>
                </c:pt>
                <c:pt idx="4200">
                  <c:v>39583</c:v>
                </c:pt>
                <c:pt idx="4201">
                  <c:v>39584</c:v>
                </c:pt>
                <c:pt idx="4202">
                  <c:v>39588</c:v>
                </c:pt>
                <c:pt idx="4203">
                  <c:v>39589</c:v>
                </c:pt>
                <c:pt idx="4204">
                  <c:v>39590</c:v>
                </c:pt>
                <c:pt idx="4205">
                  <c:v>39591</c:v>
                </c:pt>
                <c:pt idx="4206">
                  <c:v>39594</c:v>
                </c:pt>
                <c:pt idx="4207">
                  <c:v>39595</c:v>
                </c:pt>
                <c:pt idx="4208">
                  <c:v>39596</c:v>
                </c:pt>
                <c:pt idx="4209">
                  <c:v>39597</c:v>
                </c:pt>
                <c:pt idx="4210">
                  <c:v>39598</c:v>
                </c:pt>
                <c:pt idx="4211">
                  <c:v>39601</c:v>
                </c:pt>
                <c:pt idx="4212">
                  <c:v>39602</c:v>
                </c:pt>
                <c:pt idx="4213">
                  <c:v>39603</c:v>
                </c:pt>
                <c:pt idx="4214">
                  <c:v>39604</c:v>
                </c:pt>
                <c:pt idx="4215">
                  <c:v>39605</c:v>
                </c:pt>
                <c:pt idx="4216">
                  <c:v>39608</c:v>
                </c:pt>
                <c:pt idx="4217">
                  <c:v>39609</c:v>
                </c:pt>
                <c:pt idx="4218">
                  <c:v>39610</c:v>
                </c:pt>
                <c:pt idx="4219">
                  <c:v>39611</c:v>
                </c:pt>
                <c:pt idx="4220">
                  <c:v>39612</c:v>
                </c:pt>
                <c:pt idx="4221">
                  <c:v>39615</c:v>
                </c:pt>
                <c:pt idx="4222">
                  <c:v>39616</c:v>
                </c:pt>
                <c:pt idx="4223">
                  <c:v>39617</c:v>
                </c:pt>
                <c:pt idx="4224">
                  <c:v>39618</c:v>
                </c:pt>
                <c:pt idx="4225">
                  <c:v>39619</c:v>
                </c:pt>
                <c:pt idx="4226">
                  <c:v>39622</c:v>
                </c:pt>
                <c:pt idx="4227">
                  <c:v>39623</c:v>
                </c:pt>
                <c:pt idx="4228">
                  <c:v>39624</c:v>
                </c:pt>
                <c:pt idx="4229">
                  <c:v>39625</c:v>
                </c:pt>
                <c:pt idx="4230">
                  <c:v>39626</c:v>
                </c:pt>
                <c:pt idx="4231">
                  <c:v>39629</c:v>
                </c:pt>
                <c:pt idx="4232">
                  <c:v>39630</c:v>
                </c:pt>
                <c:pt idx="4233">
                  <c:v>39631</c:v>
                </c:pt>
                <c:pt idx="4234">
                  <c:v>39632</c:v>
                </c:pt>
                <c:pt idx="4235">
                  <c:v>39633</c:v>
                </c:pt>
                <c:pt idx="4236">
                  <c:v>39636</c:v>
                </c:pt>
                <c:pt idx="4237">
                  <c:v>39637</c:v>
                </c:pt>
                <c:pt idx="4238">
                  <c:v>39638</c:v>
                </c:pt>
                <c:pt idx="4239">
                  <c:v>39639</c:v>
                </c:pt>
                <c:pt idx="4240">
                  <c:v>39640</c:v>
                </c:pt>
                <c:pt idx="4241">
                  <c:v>39643</c:v>
                </c:pt>
                <c:pt idx="4242">
                  <c:v>39644</c:v>
                </c:pt>
                <c:pt idx="4243">
                  <c:v>39645</c:v>
                </c:pt>
                <c:pt idx="4244">
                  <c:v>39646</c:v>
                </c:pt>
                <c:pt idx="4245">
                  <c:v>39647</c:v>
                </c:pt>
                <c:pt idx="4246">
                  <c:v>39650</c:v>
                </c:pt>
                <c:pt idx="4247">
                  <c:v>39651</c:v>
                </c:pt>
                <c:pt idx="4248">
                  <c:v>39652</c:v>
                </c:pt>
                <c:pt idx="4249">
                  <c:v>39653</c:v>
                </c:pt>
                <c:pt idx="4250">
                  <c:v>39654</c:v>
                </c:pt>
                <c:pt idx="4251">
                  <c:v>39657</c:v>
                </c:pt>
                <c:pt idx="4252">
                  <c:v>39658</c:v>
                </c:pt>
                <c:pt idx="4253">
                  <c:v>39659</c:v>
                </c:pt>
                <c:pt idx="4254">
                  <c:v>39660</c:v>
                </c:pt>
                <c:pt idx="4255">
                  <c:v>39661</c:v>
                </c:pt>
                <c:pt idx="4256">
                  <c:v>39664</c:v>
                </c:pt>
                <c:pt idx="4257">
                  <c:v>39665</c:v>
                </c:pt>
                <c:pt idx="4258">
                  <c:v>39666</c:v>
                </c:pt>
                <c:pt idx="4259">
                  <c:v>39667</c:v>
                </c:pt>
                <c:pt idx="4260">
                  <c:v>39668</c:v>
                </c:pt>
                <c:pt idx="4261">
                  <c:v>39671</c:v>
                </c:pt>
                <c:pt idx="4262">
                  <c:v>39672</c:v>
                </c:pt>
                <c:pt idx="4263">
                  <c:v>39673</c:v>
                </c:pt>
                <c:pt idx="4264">
                  <c:v>39674</c:v>
                </c:pt>
                <c:pt idx="4265">
                  <c:v>39678</c:v>
                </c:pt>
                <c:pt idx="4266">
                  <c:v>39679</c:v>
                </c:pt>
                <c:pt idx="4267">
                  <c:v>39680</c:v>
                </c:pt>
                <c:pt idx="4268">
                  <c:v>39681</c:v>
                </c:pt>
                <c:pt idx="4269">
                  <c:v>39682</c:v>
                </c:pt>
                <c:pt idx="4270">
                  <c:v>39685</c:v>
                </c:pt>
                <c:pt idx="4271">
                  <c:v>39686</c:v>
                </c:pt>
                <c:pt idx="4272">
                  <c:v>39687</c:v>
                </c:pt>
                <c:pt idx="4273">
                  <c:v>39688</c:v>
                </c:pt>
                <c:pt idx="4274">
                  <c:v>39689</c:v>
                </c:pt>
                <c:pt idx="4275">
                  <c:v>39692</c:v>
                </c:pt>
                <c:pt idx="4276">
                  <c:v>39693</c:v>
                </c:pt>
                <c:pt idx="4277">
                  <c:v>39695</c:v>
                </c:pt>
                <c:pt idx="4278">
                  <c:v>39696</c:v>
                </c:pt>
                <c:pt idx="4279">
                  <c:v>39699</c:v>
                </c:pt>
                <c:pt idx="4280">
                  <c:v>39700</c:v>
                </c:pt>
                <c:pt idx="4281">
                  <c:v>39701</c:v>
                </c:pt>
                <c:pt idx="4282">
                  <c:v>39702</c:v>
                </c:pt>
                <c:pt idx="4283">
                  <c:v>39703</c:v>
                </c:pt>
                <c:pt idx="4284">
                  <c:v>39706</c:v>
                </c:pt>
                <c:pt idx="4285">
                  <c:v>39707</c:v>
                </c:pt>
                <c:pt idx="4286">
                  <c:v>39708</c:v>
                </c:pt>
                <c:pt idx="4287">
                  <c:v>39709</c:v>
                </c:pt>
                <c:pt idx="4288">
                  <c:v>39710</c:v>
                </c:pt>
                <c:pt idx="4289">
                  <c:v>39713</c:v>
                </c:pt>
                <c:pt idx="4290">
                  <c:v>39714</c:v>
                </c:pt>
                <c:pt idx="4291">
                  <c:v>39715</c:v>
                </c:pt>
                <c:pt idx="4292">
                  <c:v>39716</c:v>
                </c:pt>
                <c:pt idx="4293">
                  <c:v>39717</c:v>
                </c:pt>
                <c:pt idx="4294">
                  <c:v>39720</c:v>
                </c:pt>
                <c:pt idx="4295">
                  <c:v>39721</c:v>
                </c:pt>
                <c:pt idx="4296">
                  <c:v>39722</c:v>
                </c:pt>
                <c:pt idx="4297">
                  <c:v>39724</c:v>
                </c:pt>
                <c:pt idx="4298">
                  <c:v>39727</c:v>
                </c:pt>
                <c:pt idx="4299">
                  <c:v>39728</c:v>
                </c:pt>
                <c:pt idx="4300">
                  <c:v>39729</c:v>
                </c:pt>
                <c:pt idx="4301">
                  <c:v>39731</c:v>
                </c:pt>
                <c:pt idx="4302">
                  <c:v>39734</c:v>
                </c:pt>
                <c:pt idx="4303">
                  <c:v>39735</c:v>
                </c:pt>
                <c:pt idx="4304">
                  <c:v>39736</c:v>
                </c:pt>
                <c:pt idx="4305">
                  <c:v>39737</c:v>
                </c:pt>
                <c:pt idx="4306">
                  <c:v>39738</c:v>
                </c:pt>
                <c:pt idx="4307">
                  <c:v>39741</c:v>
                </c:pt>
                <c:pt idx="4308">
                  <c:v>39742</c:v>
                </c:pt>
                <c:pt idx="4309">
                  <c:v>39743</c:v>
                </c:pt>
                <c:pt idx="4310">
                  <c:v>39744</c:v>
                </c:pt>
                <c:pt idx="4311">
                  <c:v>39745</c:v>
                </c:pt>
                <c:pt idx="4312">
                  <c:v>39748</c:v>
                </c:pt>
                <c:pt idx="4313">
                  <c:v>39749</c:v>
                </c:pt>
                <c:pt idx="4314">
                  <c:v>39750</c:v>
                </c:pt>
                <c:pt idx="4315">
                  <c:v>39752</c:v>
                </c:pt>
                <c:pt idx="4316">
                  <c:v>39755</c:v>
                </c:pt>
                <c:pt idx="4317">
                  <c:v>39756</c:v>
                </c:pt>
                <c:pt idx="4318">
                  <c:v>39757</c:v>
                </c:pt>
                <c:pt idx="4319">
                  <c:v>39758</c:v>
                </c:pt>
                <c:pt idx="4320">
                  <c:v>39759</c:v>
                </c:pt>
                <c:pt idx="4321">
                  <c:v>39762</c:v>
                </c:pt>
                <c:pt idx="4322">
                  <c:v>39763</c:v>
                </c:pt>
                <c:pt idx="4323">
                  <c:v>39764</c:v>
                </c:pt>
                <c:pt idx="4324">
                  <c:v>39766</c:v>
                </c:pt>
                <c:pt idx="4325">
                  <c:v>39769</c:v>
                </c:pt>
                <c:pt idx="4326">
                  <c:v>39770</c:v>
                </c:pt>
                <c:pt idx="4327">
                  <c:v>39771</c:v>
                </c:pt>
                <c:pt idx="4328">
                  <c:v>39772</c:v>
                </c:pt>
                <c:pt idx="4329">
                  <c:v>39773</c:v>
                </c:pt>
                <c:pt idx="4330">
                  <c:v>39776</c:v>
                </c:pt>
                <c:pt idx="4331">
                  <c:v>39777</c:v>
                </c:pt>
                <c:pt idx="4332">
                  <c:v>39778</c:v>
                </c:pt>
                <c:pt idx="4333">
                  <c:v>39780</c:v>
                </c:pt>
                <c:pt idx="4334">
                  <c:v>39783</c:v>
                </c:pt>
                <c:pt idx="4335">
                  <c:v>39784</c:v>
                </c:pt>
                <c:pt idx="4336">
                  <c:v>39785</c:v>
                </c:pt>
                <c:pt idx="4337">
                  <c:v>39786</c:v>
                </c:pt>
                <c:pt idx="4338">
                  <c:v>39787</c:v>
                </c:pt>
                <c:pt idx="4339">
                  <c:v>39790</c:v>
                </c:pt>
                <c:pt idx="4340">
                  <c:v>39792</c:v>
                </c:pt>
                <c:pt idx="4341">
                  <c:v>39793</c:v>
                </c:pt>
                <c:pt idx="4342">
                  <c:v>39794</c:v>
                </c:pt>
                <c:pt idx="4343">
                  <c:v>39797</c:v>
                </c:pt>
                <c:pt idx="4344">
                  <c:v>39798</c:v>
                </c:pt>
                <c:pt idx="4345">
                  <c:v>39799</c:v>
                </c:pt>
                <c:pt idx="4346">
                  <c:v>39800</c:v>
                </c:pt>
                <c:pt idx="4347">
                  <c:v>39801</c:v>
                </c:pt>
                <c:pt idx="4348">
                  <c:v>39804</c:v>
                </c:pt>
                <c:pt idx="4349">
                  <c:v>39805</c:v>
                </c:pt>
                <c:pt idx="4350">
                  <c:v>39806</c:v>
                </c:pt>
                <c:pt idx="4351">
                  <c:v>39808</c:v>
                </c:pt>
                <c:pt idx="4352">
                  <c:v>39811</c:v>
                </c:pt>
                <c:pt idx="4353">
                  <c:v>39812</c:v>
                </c:pt>
                <c:pt idx="4354">
                  <c:v>39813</c:v>
                </c:pt>
                <c:pt idx="4355">
                  <c:v>39814</c:v>
                </c:pt>
                <c:pt idx="4356">
                  <c:v>39815</c:v>
                </c:pt>
                <c:pt idx="4357">
                  <c:v>39818</c:v>
                </c:pt>
                <c:pt idx="4358">
                  <c:v>39819</c:v>
                </c:pt>
                <c:pt idx="4359">
                  <c:v>39820</c:v>
                </c:pt>
                <c:pt idx="4360">
                  <c:v>39822</c:v>
                </c:pt>
                <c:pt idx="4361">
                  <c:v>39825</c:v>
                </c:pt>
                <c:pt idx="4362">
                  <c:v>39826</c:v>
                </c:pt>
                <c:pt idx="4363">
                  <c:v>39827</c:v>
                </c:pt>
                <c:pt idx="4364">
                  <c:v>39828</c:v>
                </c:pt>
                <c:pt idx="4365">
                  <c:v>39829</c:v>
                </c:pt>
                <c:pt idx="4366">
                  <c:v>39832</c:v>
                </c:pt>
                <c:pt idx="4367">
                  <c:v>39833</c:v>
                </c:pt>
                <c:pt idx="4368">
                  <c:v>39834</c:v>
                </c:pt>
                <c:pt idx="4369">
                  <c:v>39835</c:v>
                </c:pt>
                <c:pt idx="4370">
                  <c:v>39836</c:v>
                </c:pt>
                <c:pt idx="4371">
                  <c:v>39840</c:v>
                </c:pt>
                <c:pt idx="4372">
                  <c:v>39841</c:v>
                </c:pt>
                <c:pt idx="4373">
                  <c:v>39842</c:v>
                </c:pt>
                <c:pt idx="4374">
                  <c:v>39843</c:v>
                </c:pt>
                <c:pt idx="4375">
                  <c:v>39846</c:v>
                </c:pt>
                <c:pt idx="4376">
                  <c:v>39847</c:v>
                </c:pt>
                <c:pt idx="4377">
                  <c:v>39848</c:v>
                </c:pt>
                <c:pt idx="4378">
                  <c:v>39849</c:v>
                </c:pt>
                <c:pt idx="4379">
                  <c:v>39850</c:v>
                </c:pt>
                <c:pt idx="4380">
                  <c:v>39853</c:v>
                </c:pt>
                <c:pt idx="4381">
                  <c:v>39854</c:v>
                </c:pt>
                <c:pt idx="4382">
                  <c:v>39855</c:v>
                </c:pt>
                <c:pt idx="4383">
                  <c:v>39856</c:v>
                </c:pt>
                <c:pt idx="4384">
                  <c:v>39857</c:v>
                </c:pt>
                <c:pt idx="4385">
                  <c:v>39860</c:v>
                </c:pt>
                <c:pt idx="4386">
                  <c:v>39861</c:v>
                </c:pt>
                <c:pt idx="4387">
                  <c:v>39862</c:v>
                </c:pt>
                <c:pt idx="4388">
                  <c:v>39863</c:v>
                </c:pt>
                <c:pt idx="4389">
                  <c:v>39864</c:v>
                </c:pt>
                <c:pt idx="4390">
                  <c:v>39868</c:v>
                </c:pt>
                <c:pt idx="4391">
                  <c:v>39869</c:v>
                </c:pt>
                <c:pt idx="4392">
                  <c:v>39870</c:v>
                </c:pt>
                <c:pt idx="4393">
                  <c:v>39871</c:v>
                </c:pt>
                <c:pt idx="4394">
                  <c:v>39874</c:v>
                </c:pt>
                <c:pt idx="4395">
                  <c:v>39875</c:v>
                </c:pt>
                <c:pt idx="4396">
                  <c:v>39876</c:v>
                </c:pt>
                <c:pt idx="4397">
                  <c:v>39877</c:v>
                </c:pt>
                <c:pt idx="4398">
                  <c:v>39878</c:v>
                </c:pt>
                <c:pt idx="4399">
                  <c:v>39881</c:v>
                </c:pt>
                <c:pt idx="4400">
                  <c:v>39884</c:v>
                </c:pt>
                <c:pt idx="4401">
                  <c:v>39885</c:v>
                </c:pt>
                <c:pt idx="4402">
                  <c:v>39888</c:v>
                </c:pt>
                <c:pt idx="4403">
                  <c:v>39889</c:v>
                </c:pt>
                <c:pt idx="4404">
                  <c:v>39890</c:v>
                </c:pt>
                <c:pt idx="4405">
                  <c:v>39891</c:v>
                </c:pt>
                <c:pt idx="4406">
                  <c:v>39892</c:v>
                </c:pt>
                <c:pt idx="4407">
                  <c:v>39895</c:v>
                </c:pt>
                <c:pt idx="4408">
                  <c:v>39896</c:v>
                </c:pt>
                <c:pt idx="4409">
                  <c:v>39897</c:v>
                </c:pt>
                <c:pt idx="4410">
                  <c:v>39898</c:v>
                </c:pt>
                <c:pt idx="4411">
                  <c:v>39899</c:v>
                </c:pt>
                <c:pt idx="4412">
                  <c:v>39902</c:v>
                </c:pt>
                <c:pt idx="4413">
                  <c:v>39903</c:v>
                </c:pt>
                <c:pt idx="4414">
                  <c:v>39904</c:v>
                </c:pt>
                <c:pt idx="4415">
                  <c:v>39905</c:v>
                </c:pt>
                <c:pt idx="4416">
                  <c:v>39909</c:v>
                </c:pt>
                <c:pt idx="4417">
                  <c:v>39911</c:v>
                </c:pt>
                <c:pt idx="4418">
                  <c:v>39912</c:v>
                </c:pt>
                <c:pt idx="4419">
                  <c:v>39916</c:v>
                </c:pt>
                <c:pt idx="4420">
                  <c:v>39918</c:v>
                </c:pt>
                <c:pt idx="4421">
                  <c:v>39919</c:v>
                </c:pt>
                <c:pt idx="4422">
                  <c:v>39920</c:v>
                </c:pt>
                <c:pt idx="4423">
                  <c:v>39923</c:v>
                </c:pt>
                <c:pt idx="4424">
                  <c:v>39924</c:v>
                </c:pt>
                <c:pt idx="4425">
                  <c:v>39925</c:v>
                </c:pt>
                <c:pt idx="4426">
                  <c:v>39926</c:v>
                </c:pt>
                <c:pt idx="4427">
                  <c:v>39927</c:v>
                </c:pt>
                <c:pt idx="4428">
                  <c:v>39930</c:v>
                </c:pt>
                <c:pt idx="4429">
                  <c:v>39931</c:v>
                </c:pt>
                <c:pt idx="4430">
                  <c:v>39932</c:v>
                </c:pt>
                <c:pt idx="4431">
                  <c:v>39937</c:v>
                </c:pt>
                <c:pt idx="4432">
                  <c:v>39938</c:v>
                </c:pt>
                <c:pt idx="4433">
                  <c:v>39939</c:v>
                </c:pt>
                <c:pt idx="4434">
                  <c:v>39940</c:v>
                </c:pt>
                <c:pt idx="4435">
                  <c:v>39941</c:v>
                </c:pt>
                <c:pt idx="4436">
                  <c:v>39944</c:v>
                </c:pt>
                <c:pt idx="4437">
                  <c:v>39945</c:v>
                </c:pt>
                <c:pt idx="4438">
                  <c:v>39946</c:v>
                </c:pt>
                <c:pt idx="4439">
                  <c:v>39947</c:v>
                </c:pt>
                <c:pt idx="4440">
                  <c:v>39948</c:v>
                </c:pt>
                <c:pt idx="4441">
                  <c:v>39951</c:v>
                </c:pt>
                <c:pt idx="4442">
                  <c:v>39952</c:v>
                </c:pt>
                <c:pt idx="4443">
                  <c:v>39953</c:v>
                </c:pt>
                <c:pt idx="4444">
                  <c:v>39954</c:v>
                </c:pt>
                <c:pt idx="4445">
                  <c:v>39955</c:v>
                </c:pt>
                <c:pt idx="4446">
                  <c:v>39958</c:v>
                </c:pt>
                <c:pt idx="4447">
                  <c:v>39959</c:v>
                </c:pt>
                <c:pt idx="4448">
                  <c:v>39960</c:v>
                </c:pt>
                <c:pt idx="4449">
                  <c:v>39961</c:v>
                </c:pt>
                <c:pt idx="4450">
                  <c:v>39962</c:v>
                </c:pt>
                <c:pt idx="4451">
                  <c:v>39965</c:v>
                </c:pt>
                <c:pt idx="4452">
                  <c:v>39966</c:v>
                </c:pt>
                <c:pt idx="4453">
                  <c:v>39967</c:v>
                </c:pt>
                <c:pt idx="4454">
                  <c:v>39968</c:v>
                </c:pt>
                <c:pt idx="4455">
                  <c:v>39969</c:v>
                </c:pt>
                <c:pt idx="4456">
                  <c:v>39972</c:v>
                </c:pt>
                <c:pt idx="4457">
                  <c:v>39973</c:v>
                </c:pt>
                <c:pt idx="4458">
                  <c:v>39974</c:v>
                </c:pt>
                <c:pt idx="4459">
                  <c:v>39975</c:v>
                </c:pt>
                <c:pt idx="4460">
                  <c:v>39976</c:v>
                </c:pt>
                <c:pt idx="4461">
                  <c:v>39979</c:v>
                </c:pt>
                <c:pt idx="4462">
                  <c:v>39980</c:v>
                </c:pt>
                <c:pt idx="4463">
                  <c:v>39981</c:v>
                </c:pt>
                <c:pt idx="4464">
                  <c:v>39982</c:v>
                </c:pt>
                <c:pt idx="4465">
                  <c:v>39983</c:v>
                </c:pt>
                <c:pt idx="4466">
                  <c:v>39986</c:v>
                </c:pt>
                <c:pt idx="4467">
                  <c:v>39987</c:v>
                </c:pt>
                <c:pt idx="4468">
                  <c:v>39988</c:v>
                </c:pt>
                <c:pt idx="4469">
                  <c:v>39989</c:v>
                </c:pt>
                <c:pt idx="4470">
                  <c:v>39990</c:v>
                </c:pt>
                <c:pt idx="4471">
                  <c:v>39993</c:v>
                </c:pt>
                <c:pt idx="4472">
                  <c:v>39994</c:v>
                </c:pt>
                <c:pt idx="4473">
                  <c:v>39995</c:v>
                </c:pt>
                <c:pt idx="4474">
                  <c:v>39996</c:v>
                </c:pt>
                <c:pt idx="4475">
                  <c:v>39997</c:v>
                </c:pt>
                <c:pt idx="4476">
                  <c:v>40000</c:v>
                </c:pt>
                <c:pt idx="4477">
                  <c:v>40001</c:v>
                </c:pt>
                <c:pt idx="4478">
                  <c:v>40002</c:v>
                </c:pt>
                <c:pt idx="4479">
                  <c:v>40003</c:v>
                </c:pt>
                <c:pt idx="4480">
                  <c:v>40004</c:v>
                </c:pt>
                <c:pt idx="4481">
                  <c:v>40007</c:v>
                </c:pt>
                <c:pt idx="4482">
                  <c:v>40008</c:v>
                </c:pt>
                <c:pt idx="4483">
                  <c:v>40009</c:v>
                </c:pt>
                <c:pt idx="4484">
                  <c:v>40010</c:v>
                </c:pt>
                <c:pt idx="4485">
                  <c:v>40011</c:v>
                </c:pt>
                <c:pt idx="4486">
                  <c:v>40014</c:v>
                </c:pt>
                <c:pt idx="4487">
                  <c:v>40015</c:v>
                </c:pt>
                <c:pt idx="4488">
                  <c:v>40016</c:v>
                </c:pt>
                <c:pt idx="4489">
                  <c:v>40017</c:v>
                </c:pt>
                <c:pt idx="4490">
                  <c:v>40018</c:v>
                </c:pt>
                <c:pt idx="4491">
                  <c:v>40021</c:v>
                </c:pt>
                <c:pt idx="4492">
                  <c:v>40022</c:v>
                </c:pt>
                <c:pt idx="4493">
                  <c:v>40023</c:v>
                </c:pt>
                <c:pt idx="4494">
                  <c:v>40024</c:v>
                </c:pt>
                <c:pt idx="4495">
                  <c:v>40025</c:v>
                </c:pt>
                <c:pt idx="4496">
                  <c:v>40028</c:v>
                </c:pt>
                <c:pt idx="4497">
                  <c:v>40029</c:v>
                </c:pt>
                <c:pt idx="4498">
                  <c:v>40030</c:v>
                </c:pt>
                <c:pt idx="4499">
                  <c:v>40031</c:v>
                </c:pt>
                <c:pt idx="4500">
                  <c:v>40032</c:v>
                </c:pt>
                <c:pt idx="4501">
                  <c:v>40035</c:v>
                </c:pt>
                <c:pt idx="4502">
                  <c:v>40036</c:v>
                </c:pt>
                <c:pt idx="4503">
                  <c:v>40037</c:v>
                </c:pt>
                <c:pt idx="4504">
                  <c:v>40038</c:v>
                </c:pt>
                <c:pt idx="4505">
                  <c:v>40039</c:v>
                </c:pt>
                <c:pt idx="4506">
                  <c:v>40042</c:v>
                </c:pt>
                <c:pt idx="4507">
                  <c:v>40043</c:v>
                </c:pt>
                <c:pt idx="4508">
                  <c:v>40044</c:v>
                </c:pt>
                <c:pt idx="4509">
                  <c:v>40045</c:v>
                </c:pt>
                <c:pt idx="4510">
                  <c:v>40046</c:v>
                </c:pt>
                <c:pt idx="4511">
                  <c:v>40049</c:v>
                </c:pt>
                <c:pt idx="4512">
                  <c:v>40050</c:v>
                </c:pt>
                <c:pt idx="4513">
                  <c:v>40051</c:v>
                </c:pt>
                <c:pt idx="4514">
                  <c:v>40052</c:v>
                </c:pt>
                <c:pt idx="4515">
                  <c:v>40053</c:v>
                </c:pt>
                <c:pt idx="4516">
                  <c:v>40056</c:v>
                </c:pt>
                <c:pt idx="4517">
                  <c:v>40057</c:v>
                </c:pt>
                <c:pt idx="4518">
                  <c:v>40058</c:v>
                </c:pt>
                <c:pt idx="4519">
                  <c:v>40059</c:v>
                </c:pt>
                <c:pt idx="4520">
                  <c:v>40060</c:v>
                </c:pt>
                <c:pt idx="4521">
                  <c:v>40063</c:v>
                </c:pt>
                <c:pt idx="4522">
                  <c:v>40064</c:v>
                </c:pt>
                <c:pt idx="4523">
                  <c:v>40065</c:v>
                </c:pt>
                <c:pt idx="4524">
                  <c:v>40066</c:v>
                </c:pt>
                <c:pt idx="4525">
                  <c:v>40067</c:v>
                </c:pt>
                <c:pt idx="4526">
                  <c:v>40070</c:v>
                </c:pt>
                <c:pt idx="4527">
                  <c:v>40071</c:v>
                </c:pt>
                <c:pt idx="4528">
                  <c:v>40072</c:v>
                </c:pt>
                <c:pt idx="4529">
                  <c:v>40073</c:v>
                </c:pt>
                <c:pt idx="4530">
                  <c:v>40074</c:v>
                </c:pt>
                <c:pt idx="4531">
                  <c:v>40078</c:v>
                </c:pt>
                <c:pt idx="4532">
                  <c:v>40079</c:v>
                </c:pt>
                <c:pt idx="4533">
                  <c:v>40080</c:v>
                </c:pt>
                <c:pt idx="4534">
                  <c:v>40081</c:v>
                </c:pt>
                <c:pt idx="4535">
                  <c:v>40085</c:v>
                </c:pt>
                <c:pt idx="4536">
                  <c:v>40086</c:v>
                </c:pt>
                <c:pt idx="4537">
                  <c:v>40087</c:v>
                </c:pt>
                <c:pt idx="4538">
                  <c:v>40091</c:v>
                </c:pt>
                <c:pt idx="4539">
                  <c:v>40092</c:v>
                </c:pt>
                <c:pt idx="4540">
                  <c:v>40093</c:v>
                </c:pt>
                <c:pt idx="4541">
                  <c:v>40094</c:v>
                </c:pt>
                <c:pt idx="4542">
                  <c:v>40095</c:v>
                </c:pt>
                <c:pt idx="4543">
                  <c:v>40098</c:v>
                </c:pt>
                <c:pt idx="4544">
                  <c:v>40100</c:v>
                </c:pt>
                <c:pt idx="4545">
                  <c:v>40101</c:v>
                </c:pt>
                <c:pt idx="4546">
                  <c:v>40102</c:v>
                </c:pt>
                <c:pt idx="4547">
                  <c:v>40103</c:v>
                </c:pt>
                <c:pt idx="4548">
                  <c:v>40106</c:v>
                </c:pt>
                <c:pt idx="4549">
                  <c:v>40107</c:v>
                </c:pt>
                <c:pt idx="4550">
                  <c:v>40108</c:v>
                </c:pt>
                <c:pt idx="4551">
                  <c:v>40109</c:v>
                </c:pt>
                <c:pt idx="4552">
                  <c:v>40112</c:v>
                </c:pt>
                <c:pt idx="4553">
                  <c:v>40113</c:v>
                </c:pt>
                <c:pt idx="4554">
                  <c:v>40114</c:v>
                </c:pt>
                <c:pt idx="4555">
                  <c:v>40115</c:v>
                </c:pt>
                <c:pt idx="4556">
                  <c:v>40116</c:v>
                </c:pt>
                <c:pt idx="4557">
                  <c:v>40120</c:v>
                </c:pt>
                <c:pt idx="4558">
                  <c:v>40121</c:v>
                </c:pt>
                <c:pt idx="4559">
                  <c:v>40122</c:v>
                </c:pt>
                <c:pt idx="4560">
                  <c:v>40123</c:v>
                </c:pt>
                <c:pt idx="4561">
                  <c:v>40126</c:v>
                </c:pt>
                <c:pt idx="4562">
                  <c:v>40127</c:v>
                </c:pt>
                <c:pt idx="4563">
                  <c:v>40128</c:v>
                </c:pt>
                <c:pt idx="4564">
                  <c:v>40129</c:v>
                </c:pt>
                <c:pt idx="4565">
                  <c:v>40130</c:v>
                </c:pt>
                <c:pt idx="4566">
                  <c:v>40133</c:v>
                </c:pt>
                <c:pt idx="4567">
                  <c:v>40134</c:v>
                </c:pt>
                <c:pt idx="4568">
                  <c:v>40135</c:v>
                </c:pt>
                <c:pt idx="4569">
                  <c:v>40136</c:v>
                </c:pt>
                <c:pt idx="4570">
                  <c:v>40137</c:v>
                </c:pt>
                <c:pt idx="4571">
                  <c:v>40140</c:v>
                </c:pt>
                <c:pt idx="4572">
                  <c:v>40141</c:v>
                </c:pt>
                <c:pt idx="4573">
                  <c:v>40142</c:v>
                </c:pt>
                <c:pt idx="4574">
                  <c:v>40143</c:v>
                </c:pt>
                <c:pt idx="4575">
                  <c:v>40144</c:v>
                </c:pt>
                <c:pt idx="4576">
                  <c:v>40147</c:v>
                </c:pt>
                <c:pt idx="4577">
                  <c:v>40148</c:v>
                </c:pt>
                <c:pt idx="4578">
                  <c:v>40149</c:v>
                </c:pt>
                <c:pt idx="4579">
                  <c:v>40150</c:v>
                </c:pt>
                <c:pt idx="4580">
                  <c:v>40151</c:v>
                </c:pt>
                <c:pt idx="4581">
                  <c:v>40154</c:v>
                </c:pt>
                <c:pt idx="4582">
                  <c:v>40155</c:v>
                </c:pt>
                <c:pt idx="4583">
                  <c:v>40156</c:v>
                </c:pt>
                <c:pt idx="4584">
                  <c:v>40157</c:v>
                </c:pt>
                <c:pt idx="4585">
                  <c:v>40158</c:v>
                </c:pt>
                <c:pt idx="4586">
                  <c:v>40161</c:v>
                </c:pt>
                <c:pt idx="4587">
                  <c:v>40162</c:v>
                </c:pt>
                <c:pt idx="4588">
                  <c:v>40163</c:v>
                </c:pt>
                <c:pt idx="4589">
                  <c:v>40164</c:v>
                </c:pt>
                <c:pt idx="4590">
                  <c:v>40165</c:v>
                </c:pt>
                <c:pt idx="4591">
                  <c:v>40168</c:v>
                </c:pt>
                <c:pt idx="4592">
                  <c:v>40169</c:v>
                </c:pt>
                <c:pt idx="4593">
                  <c:v>40170</c:v>
                </c:pt>
                <c:pt idx="4594">
                  <c:v>40171</c:v>
                </c:pt>
                <c:pt idx="4595">
                  <c:v>40176</c:v>
                </c:pt>
                <c:pt idx="4596">
                  <c:v>40177</c:v>
                </c:pt>
                <c:pt idx="4597">
                  <c:v>40178</c:v>
                </c:pt>
                <c:pt idx="4598">
                  <c:v>40182</c:v>
                </c:pt>
                <c:pt idx="4599">
                  <c:v>40183</c:v>
                </c:pt>
                <c:pt idx="4600">
                  <c:v>40184</c:v>
                </c:pt>
                <c:pt idx="4601">
                  <c:v>40185</c:v>
                </c:pt>
                <c:pt idx="4602">
                  <c:v>40186</c:v>
                </c:pt>
                <c:pt idx="4603">
                  <c:v>40189</c:v>
                </c:pt>
                <c:pt idx="4604">
                  <c:v>40190</c:v>
                </c:pt>
                <c:pt idx="4605">
                  <c:v>40191</c:v>
                </c:pt>
                <c:pt idx="4606">
                  <c:v>40192</c:v>
                </c:pt>
                <c:pt idx="4607">
                  <c:v>40193</c:v>
                </c:pt>
                <c:pt idx="4608">
                  <c:v>40196</c:v>
                </c:pt>
                <c:pt idx="4609">
                  <c:v>40197</c:v>
                </c:pt>
                <c:pt idx="4610">
                  <c:v>40198</c:v>
                </c:pt>
                <c:pt idx="4611">
                  <c:v>40199</c:v>
                </c:pt>
                <c:pt idx="4612">
                  <c:v>40200</c:v>
                </c:pt>
                <c:pt idx="4613">
                  <c:v>40203</c:v>
                </c:pt>
                <c:pt idx="4614">
                  <c:v>40205</c:v>
                </c:pt>
                <c:pt idx="4615">
                  <c:v>40206</c:v>
                </c:pt>
                <c:pt idx="4616">
                  <c:v>40207</c:v>
                </c:pt>
                <c:pt idx="4617">
                  <c:v>40210</c:v>
                </c:pt>
                <c:pt idx="4618">
                  <c:v>40211</c:v>
                </c:pt>
                <c:pt idx="4619">
                  <c:v>40212</c:v>
                </c:pt>
                <c:pt idx="4620">
                  <c:v>40213</c:v>
                </c:pt>
                <c:pt idx="4621">
                  <c:v>40214</c:v>
                </c:pt>
                <c:pt idx="4622">
                  <c:v>40215</c:v>
                </c:pt>
                <c:pt idx="4623">
                  <c:v>40217</c:v>
                </c:pt>
                <c:pt idx="4624">
                  <c:v>40218</c:v>
                </c:pt>
                <c:pt idx="4625">
                  <c:v>40219</c:v>
                </c:pt>
                <c:pt idx="4626">
                  <c:v>40220</c:v>
                </c:pt>
                <c:pt idx="4627">
                  <c:v>40224</c:v>
                </c:pt>
                <c:pt idx="4628">
                  <c:v>40225</c:v>
                </c:pt>
                <c:pt idx="4629">
                  <c:v>40226</c:v>
                </c:pt>
                <c:pt idx="4630">
                  <c:v>40227</c:v>
                </c:pt>
                <c:pt idx="4631">
                  <c:v>40228</c:v>
                </c:pt>
                <c:pt idx="4632">
                  <c:v>40231</c:v>
                </c:pt>
                <c:pt idx="4633">
                  <c:v>40232</c:v>
                </c:pt>
                <c:pt idx="4634">
                  <c:v>40233</c:v>
                </c:pt>
                <c:pt idx="4635">
                  <c:v>40234</c:v>
                </c:pt>
                <c:pt idx="4636">
                  <c:v>40235</c:v>
                </c:pt>
                <c:pt idx="4637">
                  <c:v>40239</c:v>
                </c:pt>
                <c:pt idx="4638">
                  <c:v>40240</c:v>
                </c:pt>
                <c:pt idx="4639">
                  <c:v>40241</c:v>
                </c:pt>
                <c:pt idx="4640">
                  <c:v>40242</c:v>
                </c:pt>
                <c:pt idx="4641">
                  <c:v>40245</c:v>
                </c:pt>
                <c:pt idx="4642">
                  <c:v>40246</c:v>
                </c:pt>
                <c:pt idx="4643">
                  <c:v>40247</c:v>
                </c:pt>
                <c:pt idx="4644">
                  <c:v>40248</c:v>
                </c:pt>
                <c:pt idx="4645">
                  <c:v>40249</c:v>
                </c:pt>
                <c:pt idx="4646">
                  <c:v>40252</c:v>
                </c:pt>
                <c:pt idx="4647">
                  <c:v>40253</c:v>
                </c:pt>
                <c:pt idx="4648">
                  <c:v>40254</c:v>
                </c:pt>
                <c:pt idx="4649">
                  <c:v>40255</c:v>
                </c:pt>
                <c:pt idx="4650">
                  <c:v>40256</c:v>
                </c:pt>
                <c:pt idx="4651">
                  <c:v>40259</c:v>
                </c:pt>
                <c:pt idx="4652">
                  <c:v>40260</c:v>
                </c:pt>
                <c:pt idx="4653">
                  <c:v>40262</c:v>
                </c:pt>
                <c:pt idx="4654">
                  <c:v>40263</c:v>
                </c:pt>
                <c:pt idx="4655">
                  <c:v>40266</c:v>
                </c:pt>
                <c:pt idx="4656">
                  <c:v>40267</c:v>
                </c:pt>
                <c:pt idx="4657">
                  <c:v>40268</c:v>
                </c:pt>
                <c:pt idx="4658">
                  <c:v>40269</c:v>
                </c:pt>
                <c:pt idx="4659">
                  <c:v>40273</c:v>
                </c:pt>
                <c:pt idx="4660">
                  <c:v>40274</c:v>
                </c:pt>
                <c:pt idx="4661">
                  <c:v>40275</c:v>
                </c:pt>
                <c:pt idx="4662">
                  <c:v>40276</c:v>
                </c:pt>
                <c:pt idx="4663">
                  <c:v>40277</c:v>
                </c:pt>
                <c:pt idx="4664">
                  <c:v>40280</c:v>
                </c:pt>
                <c:pt idx="4665">
                  <c:v>40281</c:v>
                </c:pt>
                <c:pt idx="4666">
                  <c:v>40283</c:v>
                </c:pt>
                <c:pt idx="4667">
                  <c:v>40284</c:v>
                </c:pt>
                <c:pt idx="4668">
                  <c:v>40287</c:v>
                </c:pt>
                <c:pt idx="4669">
                  <c:v>40288</c:v>
                </c:pt>
                <c:pt idx="4670">
                  <c:v>40289</c:v>
                </c:pt>
                <c:pt idx="4671">
                  <c:v>40290</c:v>
                </c:pt>
                <c:pt idx="4672">
                  <c:v>40291</c:v>
                </c:pt>
                <c:pt idx="4673">
                  <c:v>40294</c:v>
                </c:pt>
                <c:pt idx="4674">
                  <c:v>40295</c:v>
                </c:pt>
                <c:pt idx="4675">
                  <c:v>40296</c:v>
                </c:pt>
                <c:pt idx="4676">
                  <c:v>40297</c:v>
                </c:pt>
                <c:pt idx="4677">
                  <c:v>40298</c:v>
                </c:pt>
                <c:pt idx="4678">
                  <c:v>40301</c:v>
                </c:pt>
                <c:pt idx="4679">
                  <c:v>40302</c:v>
                </c:pt>
                <c:pt idx="4680">
                  <c:v>40303</c:v>
                </c:pt>
                <c:pt idx="4681">
                  <c:v>40304</c:v>
                </c:pt>
                <c:pt idx="4682">
                  <c:v>40305</c:v>
                </c:pt>
                <c:pt idx="4683">
                  <c:v>40308</c:v>
                </c:pt>
                <c:pt idx="4684">
                  <c:v>40309</c:v>
                </c:pt>
                <c:pt idx="4685">
                  <c:v>40310</c:v>
                </c:pt>
                <c:pt idx="4686">
                  <c:v>40311</c:v>
                </c:pt>
                <c:pt idx="4687">
                  <c:v>40312</c:v>
                </c:pt>
                <c:pt idx="4688">
                  <c:v>40315</c:v>
                </c:pt>
                <c:pt idx="4689">
                  <c:v>40316</c:v>
                </c:pt>
                <c:pt idx="4690">
                  <c:v>40317</c:v>
                </c:pt>
                <c:pt idx="4691">
                  <c:v>40318</c:v>
                </c:pt>
                <c:pt idx="4692">
                  <c:v>40319</c:v>
                </c:pt>
                <c:pt idx="4693">
                  <c:v>40322</c:v>
                </c:pt>
                <c:pt idx="4694">
                  <c:v>40323</c:v>
                </c:pt>
                <c:pt idx="4695">
                  <c:v>40324</c:v>
                </c:pt>
                <c:pt idx="4696">
                  <c:v>40325</c:v>
                </c:pt>
                <c:pt idx="4697">
                  <c:v>40326</c:v>
                </c:pt>
                <c:pt idx="4698">
                  <c:v>40329</c:v>
                </c:pt>
                <c:pt idx="4699">
                  <c:v>40330</c:v>
                </c:pt>
                <c:pt idx="4700">
                  <c:v>40331</c:v>
                </c:pt>
                <c:pt idx="4701">
                  <c:v>40332</c:v>
                </c:pt>
                <c:pt idx="4702">
                  <c:v>40333</c:v>
                </c:pt>
                <c:pt idx="4703">
                  <c:v>40336</c:v>
                </c:pt>
                <c:pt idx="4704">
                  <c:v>40337</c:v>
                </c:pt>
                <c:pt idx="4705">
                  <c:v>40338</c:v>
                </c:pt>
                <c:pt idx="4706">
                  <c:v>40339</c:v>
                </c:pt>
                <c:pt idx="4707">
                  <c:v>40340</c:v>
                </c:pt>
                <c:pt idx="4708">
                  <c:v>40343</c:v>
                </c:pt>
                <c:pt idx="4709">
                  <c:v>40344</c:v>
                </c:pt>
                <c:pt idx="4710">
                  <c:v>40345</c:v>
                </c:pt>
                <c:pt idx="4711">
                  <c:v>40346</c:v>
                </c:pt>
                <c:pt idx="4712">
                  <c:v>40347</c:v>
                </c:pt>
                <c:pt idx="4713">
                  <c:v>40350</c:v>
                </c:pt>
                <c:pt idx="4714">
                  <c:v>40351</c:v>
                </c:pt>
                <c:pt idx="4715">
                  <c:v>40352</c:v>
                </c:pt>
                <c:pt idx="4716">
                  <c:v>40353</c:v>
                </c:pt>
                <c:pt idx="4717">
                  <c:v>40354</c:v>
                </c:pt>
                <c:pt idx="4718">
                  <c:v>40357</c:v>
                </c:pt>
                <c:pt idx="4719">
                  <c:v>40358</c:v>
                </c:pt>
                <c:pt idx="4720">
                  <c:v>40359</c:v>
                </c:pt>
                <c:pt idx="4721">
                  <c:v>40360</c:v>
                </c:pt>
                <c:pt idx="4722">
                  <c:v>40361</c:v>
                </c:pt>
                <c:pt idx="4723">
                  <c:v>40364</c:v>
                </c:pt>
                <c:pt idx="4724">
                  <c:v>40365</c:v>
                </c:pt>
                <c:pt idx="4725">
                  <c:v>40366</c:v>
                </c:pt>
                <c:pt idx="4726">
                  <c:v>40367</c:v>
                </c:pt>
                <c:pt idx="4727">
                  <c:v>40368</c:v>
                </c:pt>
                <c:pt idx="4728">
                  <c:v>40371</c:v>
                </c:pt>
                <c:pt idx="4729">
                  <c:v>40372</c:v>
                </c:pt>
                <c:pt idx="4730">
                  <c:v>40373</c:v>
                </c:pt>
                <c:pt idx="4731">
                  <c:v>40374</c:v>
                </c:pt>
                <c:pt idx="4732">
                  <c:v>40375</c:v>
                </c:pt>
                <c:pt idx="4733">
                  <c:v>40378</c:v>
                </c:pt>
                <c:pt idx="4734">
                  <c:v>40379</c:v>
                </c:pt>
                <c:pt idx="4735">
                  <c:v>40380</c:v>
                </c:pt>
                <c:pt idx="4736">
                  <c:v>40381</c:v>
                </c:pt>
                <c:pt idx="4737">
                  <c:v>40382</c:v>
                </c:pt>
                <c:pt idx="4738">
                  <c:v>40385</c:v>
                </c:pt>
                <c:pt idx="4739">
                  <c:v>40386</c:v>
                </c:pt>
                <c:pt idx="4740">
                  <c:v>40387</c:v>
                </c:pt>
                <c:pt idx="4741">
                  <c:v>40388</c:v>
                </c:pt>
                <c:pt idx="4742">
                  <c:v>40389</c:v>
                </c:pt>
                <c:pt idx="4743">
                  <c:v>40392</c:v>
                </c:pt>
                <c:pt idx="4744">
                  <c:v>40393</c:v>
                </c:pt>
                <c:pt idx="4745">
                  <c:v>40394</c:v>
                </c:pt>
                <c:pt idx="4746">
                  <c:v>40395</c:v>
                </c:pt>
                <c:pt idx="4747">
                  <c:v>40396</c:v>
                </c:pt>
                <c:pt idx="4748">
                  <c:v>40399</c:v>
                </c:pt>
                <c:pt idx="4749">
                  <c:v>40400</c:v>
                </c:pt>
                <c:pt idx="4750">
                  <c:v>40401</c:v>
                </c:pt>
                <c:pt idx="4751">
                  <c:v>40402</c:v>
                </c:pt>
                <c:pt idx="4752">
                  <c:v>40403</c:v>
                </c:pt>
                <c:pt idx="4753">
                  <c:v>40406</c:v>
                </c:pt>
                <c:pt idx="4754">
                  <c:v>40407</c:v>
                </c:pt>
                <c:pt idx="4755">
                  <c:v>40408</c:v>
                </c:pt>
                <c:pt idx="4756">
                  <c:v>40409</c:v>
                </c:pt>
                <c:pt idx="4757">
                  <c:v>40410</c:v>
                </c:pt>
                <c:pt idx="4758">
                  <c:v>40413</c:v>
                </c:pt>
                <c:pt idx="4759">
                  <c:v>40414</c:v>
                </c:pt>
                <c:pt idx="4760">
                  <c:v>40415</c:v>
                </c:pt>
                <c:pt idx="4761">
                  <c:v>40416</c:v>
                </c:pt>
                <c:pt idx="4762">
                  <c:v>40417</c:v>
                </c:pt>
                <c:pt idx="4763">
                  <c:v>40420</c:v>
                </c:pt>
                <c:pt idx="4764">
                  <c:v>40421</c:v>
                </c:pt>
                <c:pt idx="4765">
                  <c:v>40422</c:v>
                </c:pt>
                <c:pt idx="4766">
                  <c:v>40423</c:v>
                </c:pt>
                <c:pt idx="4767">
                  <c:v>40424</c:v>
                </c:pt>
                <c:pt idx="4768">
                  <c:v>40427</c:v>
                </c:pt>
                <c:pt idx="4769">
                  <c:v>40428</c:v>
                </c:pt>
                <c:pt idx="4770">
                  <c:v>40429</c:v>
                </c:pt>
                <c:pt idx="4771">
                  <c:v>40430</c:v>
                </c:pt>
                <c:pt idx="4772">
                  <c:v>40434</c:v>
                </c:pt>
                <c:pt idx="4773">
                  <c:v>40435</c:v>
                </c:pt>
                <c:pt idx="4774">
                  <c:v>40436</c:v>
                </c:pt>
                <c:pt idx="4775">
                  <c:v>40437</c:v>
                </c:pt>
                <c:pt idx="4776">
                  <c:v>40438</c:v>
                </c:pt>
                <c:pt idx="4777">
                  <c:v>40441</c:v>
                </c:pt>
                <c:pt idx="4778">
                  <c:v>40442</c:v>
                </c:pt>
                <c:pt idx="4779">
                  <c:v>40443</c:v>
                </c:pt>
                <c:pt idx="4780">
                  <c:v>40444</c:v>
                </c:pt>
                <c:pt idx="4781">
                  <c:v>40445</c:v>
                </c:pt>
                <c:pt idx="4782">
                  <c:v>40448</c:v>
                </c:pt>
                <c:pt idx="4783">
                  <c:v>40449</c:v>
                </c:pt>
                <c:pt idx="4784">
                  <c:v>40450</c:v>
                </c:pt>
                <c:pt idx="4785">
                  <c:v>40451</c:v>
                </c:pt>
                <c:pt idx="4786">
                  <c:v>40452</c:v>
                </c:pt>
                <c:pt idx="4787">
                  <c:v>40455</c:v>
                </c:pt>
                <c:pt idx="4788">
                  <c:v>40456</c:v>
                </c:pt>
                <c:pt idx="4789">
                  <c:v>40457</c:v>
                </c:pt>
                <c:pt idx="4790">
                  <c:v>40458</c:v>
                </c:pt>
                <c:pt idx="4791">
                  <c:v>40459</c:v>
                </c:pt>
                <c:pt idx="4792">
                  <c:v>40462</c:v>
                </c:pt>
                <c:pt idx="4793">
                  <c:v>40463</c:v>
                </c:pt>
                <c:pt idx="4794">
                  <c:v>40464</c:v>
                </c:pt>
                <c:pt idx="4795">
                  <c:v>40465</c:v>
                </c:pt>
                <c:pt idx="4796">
                  <c:v>40466</c:v>
                </c:pt>
                <c:pt idx="4797">
                  <c:v>40469</c:v>
                </c:pt>
                <c:pt idx="4798">
                  <c:v>40470</c:v>
                </c:pt>
                <c:pt idx="4799">
                  <c:v>40471</c:v>
                </c:pt>
                <c:pt idx="4800">
                  <c:v>40472</c:v>
                </c:pt>
                <c:pt idx="4801">
                  <c:v>40473</c:v>
                </c:pt>
                <c:pt idx="4802">
                  <c:v>40476</c:v>
                </c:pt>
                <c:pt idx="4803">
                  <c:v>40477</c:v>
                </c:pt>
                <c:pt idx="4804">
                  <c:v>40478</c:v>
                </c:pt>
                <c:pt idx="4805">
                  <c:v>40479</c:v>
                </c:pt>
                <c:pt idx="4806">
                  <c:v>40480</c:v>
                </c:pt>
                <c:pt idx="4807">
                  <c:v>40483</c:v>
                </c:pt>
                <c:pt idx="4808">
                  <c:v>40484</c:v>
                </c:pt>
                <c:pt idx="4809">
                  <c:v>40485</c:v>
                </c:pt>
                <c:pt idx="4810">
                  <c:v>40486</c:v>
                </c:pt>
                <c:pt idx="4811">
                  <c:v>40487</c:v>
                </c:pt>
                <c:pt idx="4812">
                  <c:v>40490</c:v>
                </c:pt>
                <c:pt idx="4813">
                  <c:v>40491</c:v>
                </c:pt>
                <c:pt idx="4814">
                  <c:v>40492</c:v>
                </c:pt>
                <c:pt idx="4815">
                  <c:v>40493</c:v>
                </c:pt>
                <c:pt idx="4816">
                  <c:v>40494</c:v>
                </c:pt>
                <c:pt idx="4817">
                  <c:v>40497</c:v>
                </c:pt>
                <c:pt idx="4818">
                  <c:v>40498</c:v>
                </c:pt>
                <c:pt idx="4819">
                  <c:v>40500</c:v>
                </c:pt>
                <c:pt idx="4820">
                  <c:v>40501</c:v>
                </c:pt>
                <c:pt idx="4821">
                  <c:v>40504</c:v>
                </c:pt>
                <c:pt idx="4822">
                  <c:v>40505</c:v>
                </c:pt>
                <c:pt idx="4823">
                  <c:v>40506</c:v>
                </c:pt>
                <c:pt idx="4824">
                  <c:v>40507</c:v>
                </c:pt>
                <c:pt idx="4825">
                  <c:v>40508</c:v>
                </c:pt>
                <c:pt idx="4826">
                  <c:v>40511</c:v>
                </c:pt>
                <c:pt idx="4827">
                  <c:v>40512</c:v>
                </c:pt>
                <c:pt idx="4828">
                  <c:v>40513</c:v>
                </c:pt>
                <c:pt idx="4829">
                  <c:v>40514</c:v>
                </c:pt>
                <c:pt idx="4830">
                  <c:v>40515</c:v>
                </c:pt>
                <c:pt idx="4831">
                  <c:v>40518</c:v>
                </c:pt>
                <c:pt idx="4832">
                  <c:v>40519</c:v>
                </c:pt>
                <c:pt idx="4833">
                  <c:v>40520</c:v>
                </c:pt>
                <c:pt idx="4834">
                  <c:v>40521</c:v>
                </c:pt>
                <c:pt idx="4835">
                  <c:v>40522</c:v>
                </c:pt>
                <c:pt idx="4836">
                  <c:v>40525</c:v>
                </c:pt>
                <c:pt idx="4837">
                  <c:v>40526</c:v>
                </c:pt>
                <c:pt idx="4838">
                  <c:v>40527</c:v>
                </c:pt>
                <c:pt idx="4839">
                  <c:v>40528</c:v>
                </c:pt>
                <c:pt idx="4840">
                  <c:v>40532</c:v>
                </c:pt>
                <c:pt idx="4841">
                  <c:v>40533</c:v>
                </c:pt>
                <c:pt idx="4842">
                  <c:v>40534</c:v>
                </c:pt>
                <c:pt idx="4843">
                  <c:v>40535</c:v>
                </c:pt>
                <c:pt idx="4844">
                  <c:v>40536</c:v>
                </c:pt>
                <c:pt idx="4845">
                  <c:v>40539</c:v>
                </c:pt>
                <c:pt idx="4846">
                  <c:v>40540</c:v>
                </c:pt>
                <c:pt idx="4847">
                  <c:v>40541</c:v>
                </c:pt>
                <c:pt idx="4848">
                  <c:v>40542</c:v>
                </c:pt>
                <c:pt idx="4849">
                  <c:v>40543</c:v>
                </c:pt>
                <c:pt idx="4850">
                  <c:v>40546</c:v>
                </c:pt>
                <c:pt idx="4851">
                  <c:v>40547</c:v>
                </c:pt>
                <c:pt idx="4852">
                  <c:v>40548</c:v>
                </c:pt>
                <c:pt idx="4853">
                  <c:v>40549</c:v>
                </c:pt>
                <c:pt idx="4854">
                  <c:v>40550</c:v>
                </c:pt>
                <c:pt idx="4855">
                  <c:v>40553</c:v>
                </c:pt>
                <c:pt idx="4856">
                  <c:v>40554</c:v>
                </c:pt>
                <c:pt idx="4857">
                  <c:v>40555</c:v>
                </c:pt>
                <c:pt idx="4858">
                  <c:v>40556</c:v>
                </c:pt>
                <c:pt idx="4859">
                  <c:v>40557</c:v>
                </c:pt>
                <c:pt idx="4860">
                  <c:v>40560</c:v>
                </c:pt>
                <c:pt idx="4861">
                  <c:v>40561</c:v>
                </c:pt>
                <c:pt idx="4862">
                  <c:v>40562</c:v>
                </c:pt>
                <c:pt idx="4863">
                  <c:v>40563</c:v>
                </c:pt>
                <c:pt idx="4864">
                  <c:v>40564</c:v>
                </c:pt>
                <c:pt idx="4865">
                  <c:v>40567</c:v>
                </c:pt>
                <c:pt idx="4866">
                  <c:v>40568</c:v>
                </c:pt>
                <c:pt idx="4867">
                  <c:v>40570</c:v>
                </c:pt>
                <c:pt idx="4868">
                  <c:v>40571</c:v>
                </c:pt>
                <c:pt idx="4869">
                  <c:v>40574</c:v>
                </c:pt>
                <c:pt idx="4870">
                  <c:v>40575</c:v>
                </c:pt>
                <c:pt idx="4871">
                  <c:v>40576</c:v>
                </c:pt>
                <c:pt idx="4872">
                  <c:v>40577</c:v>
                </c:pt>
                <c:pt idx="4873">
                  <c:v>40578</c:v>
                </c:pt>
                <c:pt idx="4874">
                  <c:v>40581</c:v>
                </c:pt>
                <c:pt idx="4875">
                  <c:v>40582</c:v>
                </c:pt>
                <c:pt idx="4876">
                  <c:v>40583</c:v>
                </c:pt>
                <c:pt idx="4877">
                  <c:v>40584</c:v>
                </c:pt>
                <c:pt idx="4878">
                  <c:v>40585</c:v>
                </c:pt>
                <c:pt idx="4879">
                  <c:v>40588</c:v>
                </c:pt>
                <c:pt idx="4880">
                  <c:v>40589</c:v>
                </c:pt>
                <c:pt idx="4881">
                  <c:v>40590</c:v>
                </c:pt>
                <c:pt idx="4882">
                  <c:v>40591</c:v>
                </c:pt>
                <c:pt idx="4883">
                  <c:v>40592</c:v>
                </c:pt>
                <c:pt idx="4884">
                  <c:v>40595</c:v>
                </c:pt>
                <c:pt idx="4885">
                  <c:v>40596</c:v>
                </c:pt>
                <c:pt idx="4886">
                  <c:v>40597</c:v>
                </c:pt>
                <c:pt idx="4887">
                  <c:v>40598</c:v>
                </c:pt>
                <c:pt idx="4888">
                  <c:v>40599</c:v>
                </c:pt>
                <c:pt idx="4889">
                  <c:v>40602</c:v>
                </c:pt>
                <c:pt idx="4890">
                  <c:v>40603</c:v>
                </c:pt>
                <c:pt idx="4891">
                  <c:v>40605</c:v>
                </c:pt>
                <c:pt idx="4892">
                  <c:v>40606</c:v>
                </c:pt>
                <c:pt idx="4893">
                  <c:v>40609</c:v>
                </c:pt>
                <c:pt idx="4894">
                  <c:v>40610</c:v>
                </c:pt>
                <c:pt idx="4895">
                  <c:v>40611</c:v>
                </c:pt>
                <c:pt idx="4896">
                  <c:v>40612</c:v>
                </c:pt>
                <c:pt idx="4897">
                  <c:v>40613</c:v>
                </c:pt>
                <c:pt idx="4898">
                  <c:v>40616</c:v>
                </c:pt>
                <c:pt idx="4899">
                  <c:v>40617</c:v>
                </c:pt>
                <c:pt idx="4900">
                  <c:v>40618</c:v>
                </c:pt>
                <c:pt idx="4901">
                  <c:v>40619</c:v>
                </c:pt>
                <c:pt idx="4902">
                  <c:v>40620</c:v>
                </c:pt>
                <c:pt idx="4903">
                  <c:v>40623</c:v>
                </c:pt>
                <c:pt idx="4904">
                  <c:v>40624</c:v>
                </c:pt>
                <c:pt idx="4905">
                  <c:v>40625</c:v>
                </c:pt>
                <c:pt idx="4906">
                  <c:v>40626</c:v>
                </c:pt>
                <c:pt idx="4907">
                  <c:v>40627</c:v>
                </c:pt>
                <c:pt idx="4908">
                  <c:v>40630</c:v>
                </c:pt>
                <c:pt idx="4909">
                  <c:v>40631</c:v>
                </c:pt>
                <c:pt idx="4910">
                  <c:v>40632</c:v>
                </c:pt>
                <c:pt idx="4911">
                  <c:v>40633</c:v>
                </c:pt>
                <c:pt idx="4912">
                  <c:v>40634</c:v>
                </c:pt>
                <c:pt idx="4913">
                  <c:v>40637</c:v>
                </c:pt>
                <c:pt idx="4914">
                  <c:v>40638</c:v>
                </c:pt>
                <c:pt idx="4915">
                  <c:v>40639</c:v>
                </c:pt>
                <c:pt idx="4916">
                  <c:v>40640</c:v>
                </c:pt>
                <c:pt idx="4917">
                  <c:v>40641</c:v>
                </c:pt>
                <c:pt idx="4918">
                  <c:v>40644</c:v>
                </c:pt>
                <c:pt idx="4919">
                  <c:v>40646</c:v>
                </c:pt>
                <c:pt idx="4920">
                  <c:v>40648</c:v>
                </c:pt>
                <c:pt idx="4921">
                  <c:v>40651</c:v>
                </c:pt>
                <c:pt idx="4922">
                  <c:v>40652</c:v>
                </c:pt>
                <c:pt idx="4923">
                  <c:v>40653</c:v>
                </c:pt>
                <c:pt idx="4924">
                  <c:v>40654</c:v>
                </c:pt>
                <c:pt idx="4925">
                  <c:v>40658</c:v>
                </c:pt>
                <c:pt idx="4926">
                  <c:v>40659</c:v>
                </c:pt>
                <c:pt idx="4927">
                  <c:v>40660</c:v>
                </c:pt>
                <c:pt idx="4928">
                  <c:v>40661</c:v>
                </c:pt>
                <c:pt idx="4929">
                  <c:v>40662</c:v>
                </c:pt>
                <c:pt idx="4930">
                  <c:v>40665</c:v>
                </c:pt>
                <c:pt idx="4931">
                  <c:v>40666</c:v>
                </c:pt>
                <c:pt idx="4932">
                  <c:v>40667</c:v>
                </c:pt>
                <c:pt idx="4933">
                  <c:v>40668</c:v>
                </c:pt>
                <c:pt idx="4934">
                  <c:v>40669</c:v>
                </c:pt>
                <c:pt idx="4935">
                  <c:v>40672</c:v>
                </c:pt>
                <c:pt idx="4936">
                  <c:v>40673</c:v>
                </c:pt>
                <c:pt idx="4937">
                  <c:v>40674</c:v>
                </c:pt>
                <c:pt idx="4938">
                  <c:v>40675</c:v>
                </c:pt>
                <c:pt idx="4939">
                  <c:v>40676</c:v>
                </c:pt>
                <c:pt idx="4940">
                  <c:v>40679</c:v>
                </c:pt>
                <c:pt idx="4941">
                  <c:v>40680</c:v>
                </c:pt>
                <c:pt idx="4942">
                  <c:v>40681</c:v>
                </c:pt>
                <c:pt idx="4943">
                  <c:v>40682</c:v>
                </c:pt>
                <c:pt idx="4944">
                  <c:v>40683</c:v>
                </c:pt>
                <c:pt idx="4945">
                  <c:v>40686</c:v>
                </c:pt>
                <c:pt idx="4946">
                  <c:v>40687</c:v>
                </c:pt>
                <c:pt idx="4947">
                  <c:v>40688</c:v>
                </c:pt>
                <c:pt idx="4948">
                  <c:v>40689</c:v>
                </c:pt>
                <c:pt idx="4949">
                  <c:v>40690</c:v>
                </c:pt>
                <c:pt idx="4950">
                  <c:v>40693</c:v>
                </c:pt>
                <c:pt idx="4951">
                  <c:v>40694</c:v>
                </c:pt>
                <c:pt idx="4952">
                  <c:v>40695</c:v>
                </c:pt>
                <c:pt idx="4953">
                  <c:v>40696</c:v>
                </c:pt>
                <c:pt idx="4954">
                  <c:v>40697</c:v>
                </c:pt>
                <c:pt idx="4955">
                  <c:v>40700</c:v>
                </c:pt>
                <c:pt idx="4956">
                  <c:v>40701</c:v>
                </c:pt>
                <c:pt idx="4957">
                  <c:v>40702</c:v>
                </c:pt>
                <c:pt idx="4958">
                  <c:v>40703</c:v>
                </c:pt>
                <c:pt idx="4959">
                  <c:v>40704</c:v>
                </c:pt>
                <c:pt idx="4960">
                  <c:v>40707</c:v>
                </c:pt>
                <c:pt idx="4961">
                  <c:v>40708</c:v>
                </c:pt>
                <c:pt idx="4962">
                  <c:v>40709</c:v>
                </c:pt>
                <c:pt idx="4963">
                  <c:v>40710</c:v>
                </c:pt>
                <c:pt idx="4964">
                  <c:v>40711</c:v>
                </c:pt>
                <c:pt idx="4965">
                  <c:v>40714</c:v>
                </c:pt>
                <c:pt idx="4966">
                  <c:v>40715</c:v>
                </c:pt>
                <c:pt idx="4967">
                  <c:v>40716</c:v>
                </c:pt>
                <c:pt idx="4968">
                  <c:v>40717</c:v>
                </c:pt>
                <c:pt idx="4969">
                  <c:v>40718</c:v>
                </c:pt>
                <c:pt idx="4970">
                  <c:v>40721</c:v>
                </c:pt>
                <c:pt idx="4971">
                  <c:v>40722</c:v>
                </c:pt>
                <c:pt idx="4972">
                  <c:v>40723</c:v>
                </c:pt>
                <c:pt idx="4973">
                  <c:v>40724</c:v>
                </c:pt>
                <c:pt idx="4974">
                  <c:v>40725</c:v>
                </c:pt>
                <c:pt idx="4975">
                  <c:v>40728</c:v>
                </c:pt>
                <c:pt idx="4976">
                  <c:v>40729</c:v>
                </c:pt>
                <c:pt idx="4977">
                  <c:v>40730</c:v>
                </c:pt>
                <c:pt idx="4978">
                  <c:v>40731</c:v>
                </c:pt>
                <c:pt idx="4979">
                  <c:v>40732</c:v>
                </c:pt>
                <c:pt idx="4980">
                  <c:v>40735</c:v>
                </c:pt>
                <c:pt idx="4981">
                  <c:v>40736</c:v>
                </c:pt>
                <c:pt idx="4982">
                  <c:v>40737</c:v>
                </c:pt>
                <c:pt idx="4983">
                  <c:v>40738</c:v>
                </c:pt>
                <c:pt idx="4984">
                  <c:v>40739</c:v>
                </c:pt>
                <c:pt idx="4985">
                  <c:v>40742</c:v>
                </c:pt>
                <c:pt idx="4986">
                  <c:v>40743</c:v>
                </c:pt>
                <c:pt idx="4987">
                  <c:v>40744</c:v>
                </c:pt>
                <c:pt idx="4988">
                  <c:v>40745</c:v>
                </c:pt>
                <c:pt idx="4989">
                  <c:v>40746</c:v>
                </c:pt>
                <c:pt idx="4990">
                  <c:v>40749</c:v>
                </c:pt>
                <c:pt idx="4991">
                  <c:v>40750</c:v>
                </c:pt>
                <c:pt idx="4992">
                  <c:v>40751</c:v>
                </c:pt>
                <c:pt idx="4993">
                  <c:v>40752</c:v>
                </c:pt>
                <c:pt idx="4994">
                  <c:v>40753</c:v>
                </c:pt>
                <c:pt idx="4995">
                  <c:v>40756</c:v>
                </c:pt>
                <c:pt idx="4996">
                  <c:v>40757</c:v>
                </c:pt>
                <c:pt idx="4997">
                  <c:v>40758</c:v>
                </c:pt>
                <c:pt idx="4998">
                  <c:v>40759</c:v>
                </c:pt>
                <c:pt idx="4999">
                  <c:v>40760</c:v>
                </c:pt>
                <c:pt idx="5000">
                  <c:v>40763</c:v>
                </c:pt>
                <c:pt idx="5001">
                  <c:v>40764</c:v>
                </c:pt>
                <c:pt idx="5002">
                  <c:v>40765</c:v>
                </c:pt>
                <c:pt idx="5003">
                  <c:v>40766</c:v>
                </c:pt>
                <c:pt idx="5004">
                  <c:v>40767</c:v>
                </c:pt>
                <c:pt idx="5005">
                  <c:v>40771</c:v>
                </c:pt>
                <c:pt idx="5006">
                  <c:v>40772</c:v>
                </c:pt>
                <c:pt idx="5007">
                  <c:v>40773</c:v>
                </c:pt>
                <c:pt idx="5008">
                  <c:v>40774</c:v>
                </c:pt>
                <c:pt idx="5009">
                  <c:v>40777</c:v>
                </c:pt>
                <c:pt idx="5010">
                  <c:v>40778</c:v>
                </c:pt>
                <c:pt idx="5011">
                  <c:v>40779</c:v>
                </c:pt>
                <c:pt idx="5012">
                  <c:v>40780</c:v>
                </c:pt>
                <c:pt idx="5013">
                  <c:v>40781</c:v>
                </c:pt>
                <c:pt idx="5014">
                  <c:v>40784</c:v>
                </c:pt>
                <c:pt idx="5015">
                  <c:v>40785</c:v>
                </c:pt>
                <c:pt idx="5016">
                  <c:v>40788</c:v>
                </c:pt>
                <c:pt idx="5017">
                  <c:v>40791</c:v>
                </c:pt>
                <c:pt idx="5018">
                  <c:v>40792</c:v>
                </c:pt>
                <c:pt idx="5019">
                  <c:v>40793</c:v>
                </c:pt>
                <c:pt idx="5020">
                  <c:v>40794</c:v>
                </c:pt>
                <c:pt idx="5021">
                  <c:v>40795</c:v>
                </c:pt>
                <c:pt idx="5022">
                  <c:v>40798</c:v>
                </c:pt>
                <c:pt idx="5023">
                  <c:v>40799</c:v>
                </c:pt>
                <c:pt idx="5024">
                  <c:v>40800</c:v>
                </c:pt>
                <c:pt idx="5025">
                  <c:v>40801</c:v>
                </c:pt>
                <c:pt idx="5026">
                  <c:v>40802</c:v>
                </c:pt>
                <c:pt idx="5027">
                  <c:v>40805</c:v>
                </c:pt>
                <c:pt idx="5028">
                  <c:v>40806</c:v>
                </c:pt>
                <c:pt idx="5029">
                  <c:v>40807</c:v>
                </c:pt>
                <c:pt idx="5030">
                  <c:v>40808</c:v>
                </c:pt>
                <c:pt idx="5031">
                  <c:v>40809</c:v>
                </c:pt>
                <c:pt idx="5032">
                  <c:v>40812</c:v>
                </c:pt>
                <c:pt idx="5033">
                  <c:v>40813</c:v>
                </c:pt>
                <c:pt idx="5034">
                  <c:v>40814</c:v>
                </c:pt>
                <c:pt idx="5035">
                  <c:v>40815</c:v>
                </c:pt>
                <c:pt idx="5036">
                  <c:v>40816</c:v>
                </c:pt>
                <c:pt idx="5037">
                  <c:v>40819</c:v>
                </c:pt>
                <c:pt idx="5038">
                  <c:v>40820</c:v>
                </c:pt>
                <c:pt idx="5039">
                  <c:v>40821</c:v>
                </c:pt>
                <c:pt idx="5040">
                  <c:v>40823</c:v>
                </c:pt>
                <c:pt idx="5041">
                  <c:v>40826</c:v>
                </c:pt>
                <c:pt idx="5042">
                  <c:v>40827</c:v>
                </c:pt>
                <c:pt idx="5043">
                  <c:v>40828</c:v>
                </c:pt>
                <c:pt idx="5044">
                  <c:v>40829</c:v>
                </c:pt>
                <c:pt idx="5045">
                  <c:v>40830</c:v>
                </c:pt>
                <c:pt idx="5046">
                  <c:v>40833</c:v>
                </c:pt>
                <c:pt idx="5047">
                  <c:v>40834</c:v>
                </c:pt>
                <c:pt idx="5048">
                  <c:v>40835</c:v>
                </c:pt>
                <c:pt idx="5049">
                  <c:v>40836</c:v>
                </c:pt>
                <c:pt idx="5050">
                  <c:v>40837</c:v>
                </c:pt>
                <c:pt idx="5051">
                  <c:v>40840</c:v>
                </c:pt>
                <c:pt idx="5052">
                  <c:v>40841</c:v>
                </c:pt>
                <c:pt idx="5053">
                  <c:v>40842</c:v>
                </c:pt>
                <c:pt idx="5054">
                  <c:v>40844</c:v>
                </c:pt>
                <c:pt idx="5055">
                  <c:v>40847</c:v>
                </c:pt>
                <c:pt idx="5056">
                  <c:v>40848</c:v>
                </c:pt>
                <c:pt idx="5057">
                  <c:v>40849</c:v>
                </c:pt>
                <c:pt idx="5058">
                  <c:v>40850</c:v>
                </c:pt>
                <c:pt idx="5059">
                  <c:v>40851</c:v>
                </c:pt>
                <c:pt idx="5060">
                  <c:v>40855</c:v>
                </c:pt>
                <c:pt idx="5061">
                  <c:v>40856</c:v>
                </c:pt>
                <c:pt idx="5062">
                  <c:v>40858</c:v>
                </c:pt>
                <c:pt idx="5063">
                  <c:v>40861</c:v>
                </c:pt>
                <c:pt idx="5064">
                  <c:v>40862</c:v>
                </c:pt>
                <c:pt idx="5065">
                  <c:v>40863</c:v>
                </c:pt>
                <c:pt idx="5066">
                  <c:v>40864</c:v>
                </c:pt>
                <c:pt idx="5067">
                  <c:v>40865</c:v>
                </c:pt>
                <c:pt idx="5068">
                  <c:v>40868</c:v>
                </c:pt>
                <c:pt idx="5069">
                  <c:v>40869</c:v>
                </c:pt>
                <c:pt idx="5070">
                  <c:v>40870</c:v>
                </c:pt>
                <c:pt idx="5071">
                  <c:v>40871</c:v>
                </c:pt>
                <c:pt idx="5072">
                  <c:v>40872</c:v>
                </c:pt>
                <c:pt idx="5073">
                  <c:v>40875</c:v>
                </c:pt>
                <c:pt idx="5074">
                  <c:v>40876</c:v>
                </c:pt>
                <c:pt idx="5075">
                  <c:v>40877</c:v>
                </c:pt>
                <c:pt idx="5076">
                  <c:v>40878</c:v>
                </c:pt>
                <c:pt idx="5077">
                  <c:v>40879</c:v>
                </c:pt>
                <c:pt idx="5078">
                  <c:v>40882</c:v>
                </c:pt>
                <c:pt idx="5079">
                  <c:v>40884</c:v>
                </c:pt>
                <c:pt idx="5080">
                  <c:v>40885</c:v>
                </c:pt>
                <c:pt idx="5081">
                  <c:v>40886</c:v>
                </c:pt>
                <c:pt idx="5082">
                  <c:v>40889</c:v>
                </c:pt>
                <c:pt idx="5083">
                  <c:v>40890</c:v>
                </c:pt>
                <c:pt idx="5084">
                  <c:v>40891</c:v>
                </c:pt>
                <c:pt idx="5085">
                  <c:v>40892</c:v>
                </c:pt>
                <c:pt idx="5086">
                  <c:v>40893</c:v>
                </c:pt>
                <c:pt idx="5087">
                  <c:v>40896</c:v>
                </c:pt>
                <c:pt idx="5088">
                  <c:v>40897</c:v>
                </c:pt>
                <c:pt idx="5089">
                  <c:v>40898</c:v>
                </c:pt>
                <c:pt idx="5090">
                  <c:v>40899</c:v>
                </c:pt>
                <c:pt idx="5091">
                  <c:v>40900</c:v>
                </c:pt>
                <c:pt idx="5092">
                  <c:v>40903</c:v>
                </c:pt>
                <c:pt idx="5093">
                  <c:v>40904</c:v>
                </c:pt>
                <c:pt idx="5094">
                  <c:v>40905</c:v>
                </c:pt>
                <c:pt idx="5095">
                  <c:v>40906</c:v>
                </c:pt>
                <c:pt idx="5096">
                  <c:v>40907</c:v>
                </c:pt>
                <c:pt idx="5097">
                  <c:v>40910</c:v>
                </c:pt>
                <c:pt idx="5098">
                  <c:v>40911</c:v>
                </c:pt>
                <c:pt idx="5099">
                  <c:v>40912</c:v>
                </c:pt>
                <c:pt idx="5100">
                  <c:v>40913</c:v>
                </c:pt>
                <c:pt idx="5101">
                  <c:v>40914</c:v>
                </c:pt>
                <c:pt idx="5102">
                  <c:v>40915</c:v>
                </c:pt>
                <c:pt idx="5103">
                  <c:v>40917</c:v>
                </c:pt>
                <c:pt idx="5104">
                  <c:v>40918</c:v>
                </c:pt>
                <c:pt idx="5105">
                  <c:v>40919</c:v>
                </c:pt>
                <c:pt idx="5106">
                  <c:v>40920</c:v>
                </c:pt>
                <c:pt idx="5107">
                  <c:v>40921</c:v>
                </c:pt>
                <c:pt idx="5108">
                  <c:v>40924</c:v>
                </c:pt>
                <c:pt idx="5109">
                  <c:v>40925</c:v>
                </c:pt>
                <c:pt idx="5110">
                  <c:v>40926</c:v>
                </c:pt>
                <c:pt idx="5111">
                  <c:v>40927</c:v>
                </c:pt>
                <c:pt idx="5112">
                  <c:v>40928</c:v>
                </c:pt>
                <c:pt idx="5113">
                  <c:v>40931</c:v>
                </c:pt>
                <c:pt idx="5114">
                  <c:v>40932</c:v>
                </c:pt>
                <c:pt idx="5115">
                  <c:v>40933</c:v>
                </c:pt>
                <c:pt idx="5116">
                  <c:v>40935</c:v>
                </c:pt>
                <c:pt idx="5117">
                  <c:v>40938</c:v>
                </c:pt>
                <c:pt idx="5118">
                  <c:v>40939</c:v>
                </c:pt>
                <c:pt idx="5119">
                  <c:v>40940</c:v>
                </c:pt>
                <c:pt idx="5120">
                  <c:v>40941</c:v>
                </c:pt>
                <c:pt idx="5121">
                  <c:v>40942</c:v>
                </c:pt>
                <c:pt idx="5122">
                  <c:v>40945</c:v>
                </c:pt>
                <c:pt idx="5123">
                  <c:v>40946</c:v>
                </c:pt>
                <c:pt idx="5124">
                  <c:v>40947</c:v>
                </c:pt>
                <c:pt idx="5125">
                  <c:v>40948</c:v>
                </c:pt>
                <c:pt idx="5126">
                  <c:v>40949</c:v>
                </c:pt>
                <c:pt idx="5127">
                  <c:v>40952</c:v>
                </c:pt>
                <c:pt idx="5128">
                  <c:v>40953</c:v>
                </c:pt>
                <c:pt idx="5129">
                  <c:v>40954</c:v>
                </c:pt>
                <c:pt idx="5130">
                  <c:v>40955</c:v>
                </c:pt>
                <c:pt idx="5131">
                  <c:v>40956</c:v>
                </c:pt>
                <c:pt idx="5132">
                  <c:v>40960</c:v>
                </c:pt>
                <c:pt idx="5133">
                  <c:v>40961</c:v>
                </c:pt>
                <c:pt idx="5134">
                  <c:v>40962</c:v>
                </c:pt>
                <c:pt idx="5135">
                  <c:v>40963</c:v>
                </c:pt>
                <c:pt idx="5136">
                  <c:v>40966</c:v>
                </c:pt>
                <c:pt idx="5137">
                  <c:v>40967</c:v>
                </c:pt>
                <c:pt idx="5138">
                  <c:v>40968</c:v>
                </c:pt>
                <c:pt idx="5139">
                  <c:v>40969</c:v>
                </c:pt>
                <c:pt idx="5140">
                  <c:v>40970</c:v>
                </c:pt>
                <c:pt idx="5141">
                  <c:v>40971</c:v>
                </c:pt>
                <c:pt idx="5142">
                  <c:v>40973</c:v>
                </c:pt>
                <c:pt idx="5143">
                  <c:v>40974</c:v>
                </c:pt>
                <c:pt idx="5144">
                  <c:v>40975</c:v>
                </c:pt>
                <c:pt idx="5145">
                  <c:v>40977</c:v>
                </c:pt>
                <c:pt idx="5146">
                  <c:v>40980</c:v>
                </c:pt>
                <c:pt idx="5147">
                  <c:v>40981</c:v>
                </c:pt>
                <c:pt idx="5148">
                  <c:v>40982</c:v>
                </c:pt>
                <c:pt idx="5149">
                  <c:v>40983</c:v>
                </c:pt>
                <c:pt idx="5150">
                  <c:v>40984</c:v>
                </c:pt>
                <c:pt idx="5151">
                  <c:v>40987</c:v>
                </c:pt>
                <c:pt idx="5152">
                  <c:v>40988</c:v>
                </c:pt>
                <c:pt idx="5153">
                  <c:v>40989</c:v>
                </c:pt>
                <c:pt idx="5154">
                  <c:v>40990</c:v>
                </c:pt>
                <c:pt idx="5155">
                  <c:v>40991</c:v>
                </c:pt>
                <c:pt idx="5156">
                  <c:v>40994</c:v>
                </c:pt>
                <c:pt idx="5157">
                  <c:v>40995</c:v>
                </c:pt>
                <c:pt idx="5158">
                  <c:v>40996</c:v>
                </c:pt>
                <c:pt idx="5159">
                  <c:v>40997</c:v>
                </c:pt>
                <c:pt idx="5160">
                  <c:v>40998</c:v>
                </c:pt>
                <c:pt idx="5161">
                  <c:v>41001</c:v>
                </c:pt>
                <c:pt idx="5162">
                  <c:v>41002</c:v>
                </c:pt>
                <c:pt idx="5163">
                  <c:v>41003</c:v>
                </c:pt>
                <c:pt idx="5164">
                  <c:v>41008</c:v>
                </c:pt>
                <c:pt idx="5165">
                  <c:v>41009</c:v>
                </c:pt>
                <c:pt idx="5166">
                  <c:v>41010</c:v>
                </c:pt>
                <c:pt idx="5167">
                  <c:v>41011</c:v>
                </c:pt>
                <c:pt idx="5168">
                  <c:v>41012</c:v>
                </c:pt>
                <c:pt idx="5169">
                  <c:v>41015</c:v>
                </c:pt>
                <c:pt idx="5170">
                  <c:v>41016</c:v>
                </c:pt>
                <c:pt idx="5171">
                  <c:v>41017</c:v>
                </c:pt>
                <c:pt idx="5172">
                  <c:v>41018</c:v>
                </c:pt>
                <c:pt idx="5173">
                  <c:v>41019</c:v>
                </c:pt>
                <c:pt idx="5174">
                  <c:v>41022</c:v>
                </c:pt>
                <c:pt idx="5175">
                  <c:v>41023</c:v>
                </c:pt>
                <c:pt idx="5176">
                  <c:v>41024</c:v>
                </c:pt>
                <c:pt idx="5177">
                  <c:v>41025</c:v>
                </c:pt>
                <c:pt idx="5178">
                  <c:v>41026</c:v>
                </c:pt>
                <c:pt idx="5179">
                  <c:v>41027</c:v>
                </c:pt>
                <c:pt idx="5180">
                  <c:v>41029</c:v>
                </c:pt>
                <c:pt idx="5181">
                  <c:v>41031</c:v>
                </c:pt>
                <c:pt idx="5182">
                  <c:v>41032</c:v>
                </c:pt>
                <c:pt idx="5183">
                  <c:v>41033</c:v>
                </c:pt>
                <c:pt idx="5184">
                  <c:v>41036</c:v>
                </c:pt>
                <c:pt idx="5185">
                  <c:v>41037</c:v>
                </c:pt>
                <c:pt idx="5186">
                  <c:v>41038</c:v>
                </c:pt>
                <c:pt idx="5187">
                  <c:v>41039</c:v>
                </c:pt>
                <c:pt idx="5188">
                  <c:v>41040</c:v>
                </c:pt>
                <c:pt idx="5189">
                  <c:v>41043</c:v>
                </c:pt>
                <c:pt idx="5190">
                  <c:v>41044</c:v>
                </c:pt>
                <c:pt idx="5191">
                  <c:v>41045</c:v>
                </c:pt>
                <c:pt idx="5192">
                  <c:v>41046</c:v>
                </c:pt>
                <c:pt idx="5193">
                  <c:v>41047</c:v>
                </c:pt>
                <c:pt idx="5194">
                  <c:v>41050</c:v>
                </c:pt>
                <c:pt idx="5195">
                  <c:v>41051</c:v>
                </c:pt>
                <c:pt idx="5196">
                  <c:v>41052</c:v>
                </c:pt>
                <c:pt idx="5197">
                  <c:v>41053</c:v>
                </c:pt>
                <c:pt idx="5198">
                  <c:v>41054</c:v>
                </c:pt>
                <c:pt idx="5199">
                  <c:v>41057</c:v>
                </c:pt>
                <c:pt idx="5200">
                  <c:v>41058</c:v>
                </c:pt>
                <c:pt idx="5201">
                  <c:v>41059</c:v>
                </c:pt>
                <c:pt idx="5202">
                  <c:v>41060</c:v>
                </c:pt>
                <c:pt idx="5203">
                  <c:v>41061</c:v>
                </c:pt>
                <c:pt idx="5204">
                  <c:v>41064</c:v>
                </c:pt>
                <c:pt idx="5205">
                  <c:v>41065</c:v>
                </c:pt>
                <c:pt idx="5206">
                  <c:v>41066</c:v>
                </c:pt>
                <c:pt idx="5207">
                  <c:v>41067</c:v>
                </c:pt>
                <c:pt idx="5208">
                  <c:v>41068</c:v>
                </c:pt>
                <c:pt idx="5209">
                  <c:v>41071</c:v>
                </c:pt>
                <c:pt idx="5210">
                  <c:v>41072</c:v>
                </c:pt>
                <c:pt idx="5211">
                  <c:v>41073</c:v>
                </c:pt>
                <c:pt idx="5212">
                  <c:v>41074</c:v>
                </c:pt>
                <c:pt idx="5213">
                  <c:v>41075</c:v>
                </c:pt>
                <c:pt idx="5214">
                  <c:v>41078</c:v>
                </c:pt>
                <c:pt idx="5215">
                  <c:v>41079</c:v>
                </c:pt>
                <c:pt idx="5216">
                  <c:v>41080</c:v>
                </c:pt>
                <c:pt idx="5217">
                  <c:v>41081</c:v>
                </c:pt>
                <c:pt idx="5218">
                  <c:v>41082</c:v>
                </c:pt>
                <c:pt idx="5219">
                  <c:v>41085</c:v>
                </c:pt>
                <c:pt idx="5220">
                  <c:v>41086</c:v>
                </c:pt>
                <c:pt idx="5221">
                  <c:v>41087</c:v>
                </c:pt>
                <c:pt idx="5222">
                  <c:v>41088</c:v>
                </c:pt>
                <c:pt idx="5223">
                  <c:v>41089</c:v>
                </c:pt>
                <c:pt idx="5224">
                  <c:v>41092</c:v>
                </c:pt>
                <c:pt idx="5225">
                  <c:v>41093</c:v>
                </c:pt>
                <c:pt idx="5226">
                  <c:v>41094</c:v>
                </c:pt>
                <c:pt idx="5227">
                  <c:v>41095</c:v>
                </c:pt>
                <c:pt idx="5228">
                  <c:v>41096</c:v>
                </c:pt>
                <c:pt idx="5229">
                  <c:v>41099</c:v>
                </c:pt>
                <c:pt idx="5230">
                  <c:v>41100</c:v>
                </c:pt>
                <c:pt idx="5231">
                  <c:v>41101</c:v>
                </c:pt>
                <c:pt idx="5232">
                  <c:v>41102</c:v>
                </c:pt>
                <c:pt idx="5233">
                  <c:v>41103</c:v>
                </c:pt>
                <c:pt idx="5234">
                  <c:v>41106</c:v>
                </c:pt>
                <c:pt idx="5235">
                  <c:v>41107</c:v>
                </c:pt>
                <c:pt idx="5236">
                  <c:v>41108</c:v>
                </c:pt>
                <c:pt idx="5237">
                  <c:v>41109</c:v>
                </c:pt>
                <c:pt idx="5238">
                  <c:v>41110</c:v>
                </c:pt>
                <c:pt idx="5239">
                  <c:v>41113</c:v>
                </c:pt>
                <c:pt idx="5240">
                  <c:v>41114</c:v>
                </c:pt>
                <c:pt idx="5241">
                  <c:v>41115</c:v>
                </c:pt>
                <c:pt idx="5242">
                  <c:v>41116</c:v>
                </c:pt>
                <c:pt idx="5243">
                  <c:v>41117</c:v>
                </c:pt>
                <c:pt idx="5244">
                  <c:v>41120</c:v>
                </c:pt>
                <c:pt idx="5245">
                  <c:v>41121</c:v>
                </c:pt>
                <c:pt idx="5246">
                  <c:v>41122</c:v>
                </c:pt>
                <c:pt idx="5247">
                  <c:v>41123</c:v>
                </c:pt>
                <c:pt idx="5248">
                  <c:v>41124</c:v>
                </c:pt>
                <c:pt idx="5249">
                  <c:v>41127</c:v>
                </c:pt>
                <c:pt idx="5250">
                  <c:v>41128</c:v>
                </c:pt>
                <c:pt idx="5251">
                  <c:v>41129</c:v>
                </c:pt>
                <c:pt idx="5252">
                  <c:v>41130</c:v>
                </c:pt>
                <c:pt idx="5253">
                  <c:v>41131</c:v>
                </c:pt>
                <c:pt idx="5254">
                  <c:v>41134</c:v>
                </c:pt>
                <c:pt idx="5255">
                  <c:v>41135</c:v>
                </c:pt>
                <c:pt idx="5256">
                  <c:v>41137</c:v>
                </c:pt>
                <c:pt idx="5257">
                  <c:v>41138</c:v>
                </c:pt>
                <c:pt idx="5258">
                  <c:v>41142</c:v>
                </c:pt>
                <c:pt idx="5259">
                  <c:v>41143</c:v>
                </c:pt>
                <c:pt idx="5260">
                  <c:v>41144</c:v>
                </c:pt>
                <c:pt idx="5261">
                  <c:v>41145</c:v>
                </c:pt>
                <c:pt idx="5262">
                  <c:v>41148</c:v>
                </c:pt>
                <c:pt idx="5263">
                  <c:v>41149</c:v>
                </c:pt>
                <c:pt idx="5264">
                  <c:v>41150</c:v>
                </c:pt>
                <c:pt idx="5265">
                  <c:v>41151</c:v>
                </c:pt>
                <c:pt idx="5266">
                  <c:v>41152</c:v>
                </c:pt>
                <c:pt idx="5267">
                  <c:v>41155</c:v>
                </c:pt>
                <c:pt idx="5268">
                  <c:v>41156</c:v>
                </c:pt>
                <c:pt idx="5269">
                  <c:v>41157</c:v>
                </c:pt>
                <c:pt idx="5270">
                  <c:v>41158</c:v>
                </c:pt>
                <c:pt idx="5271">
                  <c:v>41159</c:v>
                </c:pt>
                <c:pt idx="5272">
                  <c:v>41160</c:v>
                </c:pt>
                <c:pt idx="5273">
                  <c:v>41162</c:v>
                </c:pt>
                <c:pt idx="5274">
                  <c:v>41163</c:v>
                </c:pt>
                <c:pt idx="5275">
                  <c:v>41164</c:v>
                </c:pt>
                <c:pt idx="5276">
                  <c:v>41165</c:v>
                </c:pt>
                <c:pt idx="5277">
                  <c:v>41166</c:v>
                </c:pt>
                <c:pt idx="5278">
                  <c:v>41169</c:v>
                </c:pt>
                <c:pt idx="5279">
                  <c:v>41170</c:v>
                </c:pt>
                <c:pt idx="5280">
                  <c:v>41172</c:v>
                </c:pt>
                <c:pt idx="5281">
                  <c:v>41173</c:v>
                </c:pt>
                <c:pt idx="5282">
                  <c:v>41176</c:v>
                </c:pt>
                <c:pt idx="5283">
                  <c:v>41177</c:v>
                </c:pt>
                <c:pt idx="5284">
                  <c:v>41178</c:v>
                </c:pt>
                <c:pt idx="5285">
                  <c:v>41179</c:v>
                </c:pt>
                <c:pt idx="5286">
                  <c:v>41180</c:v>
                </c:pt>
                <c:pt idx="5287">
                  <c:v>41183</c:v>
                </c:pt>
                <c:pt idx="5288">
                  <c:v>41185</c:v>
                </c:pt>
                <c:pt idx="5289">
                  <c:v>41186</c:v>
                </c:pt>
                <c:pt idx="5290">
                  <c:v>41187</c:v>
                </c:pt>
                <c:pt idx="5291">
                  <c:v>41190</c:v>
                </c:pt>
                <c:pt idx="5292">
                  <c:v>41191</c:v>
                </c:pt>
                <c:pt idx="5293">
                  <c:v>41192</c:v>
                </c:pt>
                <c:pt idx="5294">
                  <c:v>41193</c:v>
                </c:pt>
                <c:pt idx="5295">
                  <c:v>41194</c:v>
                </c:pt>
                <c:pt idx="5296">
                  <c:v>41197</c:v>
                </c:pt>
                <c:pt idx="5297">
                  <c:v>41198</c:v>
                </c:pt>
                <c:pt idx="5298">
                  <c:v>41199</c:v>
                </c:pt>
                <c:pt idx="5299">
                  <c:v>41200</c:v>
                </c:pt>
                <c:pt idx="5300">
                  <c:v>41201</c:v>
                </c:pt>
                <c:pt idx="5301">
                  <c:v>41204</c:v>
                </c:pt>
                <c:pt idx="5302">
                  <c:v>41205</c:v>
                </c:pt>
                <c:pt idx="5303">
                  <c:v>41207</c:v>
                </c:pt>
                <c:pt idx="5304">
                  <c:v>41208</c:v>
                </c:pt>
                <c:pt idx="5305">
                  <c:v>41211</c:v>
                </c:pt>
                <c:pt idx="5306">
                  <c:v>41212</c:v>
                </c:pt>
                <c:pt idx="5307">
                  <c:v>41213</c:v>
                </c:pt>
                <c:pt idx="5308">
                  <c:v>41214</c:v>
                </c:pt>
                <c:pt idx="5309">
                  <c:v>41215</c:v>
                </c:pt>
                <c:pt idx="5310">
                  <c:v>41218</c:v>
                </c:pt>
                <c:pt idx="5311">
                  <c:v>41219</c:v>
                </c:pt>
                <c:pt idx="5312">
                  <c:v>41220</c:v>
                </c:pt>
                <c:pt idx="5313">
                  <c:v>41221</c:v>
                </c:pt>
                <c:pt idx="5314">
                  <c:v>41222</c:v>
                </c:pt>
                <c:pt idx="5315">
                  <c:v>41225</c:v>
                </c:pt>
                <c:pt idx="5316">
                  <c:v>41226</c:v>
                </c:pt>
                <c:pt idx="5317">
                  <c:v>41228</c:v>
                </c:pt>
                <c:pt idx="5318">
                  <c:v>41229</c:v>
                </c:pt>
                <c:pt idx="5319">
                  <c:v>41232</c:v>
                </c:pt>
                <c:pt idx="5320">
                  <c:v>41233</c:v>
                </c:pt>
                <c:pt idx="5321">
                  <c:v>41234</c:v>
                </c:pt>
                <c:pt idx="5322">
                  <c:v>41235</c:v>
                </c:pt>
                <c:pt idx="5323">
                  <c:v>41236</c:v>
                </c:pt>
                <c:pt idx="5324">
                  <c:v>41239</c:v>
                </c:pt>
                <c:pt idx="5325">
                  <c:v>41240</c:v>
                </c:pt>
                <c:pt idx="5326">
                  <c:v>41242</c:v>
                </c:pt>
                <c:pt idx="5327">
                  <c:v>41243</c:v>
                </c:pt>
                <c:pt idx="5328">
                  <c:v>41246</c:v>
                </c:pt>
                <c:pt idx="5329">
                  <c:v>41247</c:v>
                </c:pt>
                <c:pt idx="5330">
                  <c:v>41248</c:v>
                </c:pt>
                <c:pt idx="5331">
                  <c:v>41249</c:v>
                </c:pt>
                <c:pt idx="5332">
                  <c:v>41250</c:v>
                </c:pt>
                <c:pt idx="5333">
                  <c:v>41253</c:v>
                </c:pt>
                <c:pt idx="5334">
                  <c:v>41254</c:v>
                </c:pt>
                <c:pt idx="5335">
                  <c:v>41255</c:v>
                </c:pt>
                <c:pt idx="5336">
                  <c:v>41256</c:v>
                </c:pt>
                <c:pt idx="5337">
                  <c:v>41257</c:v>
                </c:pt>
                <c:pt idx="5338">
                  <c:v>41260</c:v>
                </c:pt>
                <c:pt idx="5339">
                  <c:v>41261</c:v>
                </c:pt>
                <c:pt idx="5340">
                  <c:v>41262</c:v>
                </c:pt>
                <c:pt idx="5341">
                  <c:v>41263</c:v>
                </c:pt>
                <c:pt idx="5342">
                  <c:v>41264</c:v>
                </c:pt>
                <c:pt idx="5343">
                  <c:v>41267</c:v>
                </c:pt>
                <c:pt idx="5344">
                  <c:v>41269</c:v>
                </c:pt>
                <c:pt idx="5345">
                  <c:v>41270</c:v>
                </c:pt>
                <c:pt idx="5346">
                  <c:v>41271</c:v>
                </c:pt>
                <c:pt idx="5347">
                  <c:v>41274</c:v>
                </c:pt>
                <c:pt idx="5348">
                  <c:v>41275</c:v>
                </c:pt>
                <c:pt idx="5349">
                  <c:v>41276</c:v>
                </c:pt>
                <c:pt idx="5350">
                  <c:v>41277</c:v>
                </c:pt>
                <c:pt idx="5351">
                  <c:v>41278</c:v>
                </c:pt>
                <c:pt idx="5352">
                  <c:v>41281</c:v>
                </c:pt>
                <c:pt idx="5353">
                  <c:v>41282</c:v>
                </c:pt>
                <c:pt idx="5354">
                  <c:v>41283</c:v>
                </c:pt>
                <c:pt idx="5355">
                  <c:v>41284</c:v>
                </c:pt>
                <c:pt idx="5356">
                  <c:v>41285</c:v>
                </c:pt>
                <c:pt idx="5357">
                  <c:v>41288</c:v>
                </c:pt>
                <c:pt idx="5358">
                  <c:v>41289</c:v>
                </c:pt>
                <c:pt idx="5359">
                  <c:v>41290</c:v>
                </c:pt>
                <c:pt idx="5360">
                  <c:v>41291</c:v>
                </c:pt>
                <c:pt idx="5361">
                  <c:v>41292</c:v>
                </c:pt>
                <c:pt idx="5362">
                  <c:v>41295</c:v>
                </c:pt>
                <c:pt idx="5363">
                  <c:v>41296</c:v>
                </c:pt>
                <c:pt idx="5364">
                  <c:v>41297</c:v>
                </c:pt>
                <c:pt idx="5365">
                  <c:v>41298</c:v>
                </c:pt>
                <c:pt idx="5366">
                  <c:v>41299</c:v>
                </c:pt>
                <c:pt idx="5367">
                  <c:v>41302</c:v>
                </c:pt>
                <c:pt idx="5368">
                  <c:v>41303</c:v>
                </c:pt>
                <c:pt idx="5369">
                  <c:v>41304</c:v>
                </c:pt>
                <c:pt idx="5370">
                  <c:v>41305</c:v>
                </c:pt>
                <c:pt idx="5371">
                  <c:v>41306</c:v>
                </c:pt>
                <c:pt idx="5372">
                  <c:v>41309</c:v>
                </c:pt>
                <c:pt idx="5373">
                  <c:v>41310</c:v>
                </c:pt>
                <c:pt idx="5374">
                  <c:v>41311</c:v>
                </c:pt>
                <c:pt idx="5375">
                  <c:v>41312</c:v>
                </c:pt>
                <c:pt idx="5376">
                  <c:v>41313</c:v>
                </c:pt>
                <c:pt idx="5377">
                  <c:v>41316</c:v>
                </c:pt>
                <c:pt idx="5378">
                  <c:v>41317</c:v>
                </c:pt>
                <c:pt idx="5379">
                  <c:v>41318</c:v>
                </c:pt>
                <c:pt idx="5380">
                  <c:v>41319</c:v>
                </c:pt>
                <c:pt idx="5381">
                  <c:v>41320</c:v>
                </c:pt>
                <c:pt idx="5382">
                  <c:v>41323</c:v>
                </c:pt>
                <c:pt idx="5383">
                  <c:v>41324</c:v>
                </c:pt>
                <c:pt idx="5384">
                  <c:v>41325</c:v>
                </c:pt>
                <c:pt idx="5385">
                  <c:v>41326</c:v>
                </c:pt>
                <c:pt idx="5386">
                  <c:v>41327</c:v>
                </c:pt>
                <c:pt idx="5387">
                  <c:v>41330</c:v>
                </c:pt>
                <c:pt idx="5388">
                  <c:v>41331</c:v>
                </c:pt>
                <c:pt idx="5389">
                  <c:v>41332</c:v>
                </c:pt>
                <c:pt idx="5390">
                  <c:v>41333</c:v>
                </c:pt>
                <c:pt idx="5391">
                  <c:v>41334</c:v>
                </c:pt>
                <c:pt idx="5392">
                  <c:v>41337</c:v>
                </c:pt>
                <c:pt idx="5393">
                  <c:v>41338</c:v>
                </c:pt>
                <c:pt idx="5394">
                  <c:v>41339</c:v>
                </c:pt>
                <c:pt idx="5395">
                  <c:v>41340</c:v>
                </c:pt>
                <c:pt idx="5396">
                  <c:v>41341</c:v>
                </c:pt>
                <c:pt idx="5397">
                  <c:v>41344</c:v>
                </c:pt>
                <c:pt idx="5398">
                  <c:v>41345</c:v>
                </c:pt>
                <c:pt idx="5399">
                  <c:v>41346</c:v>
                </c:pt>
                <c:pt idx="5400">
                  <c:v>41347</c:v>
                </c:pt>
                <c:pt idx="5401">
                  <c:v>41348</c:v>
                </c:pt>
                <c:pt idx="5402">
                  <c:v>41351</c:v>
                </c:pt>
                <c:pt idx="5403">
                  <c:v>41352</c:v>
                </c:pt>
                <c:pt idx="5404">
                  <c:v>41353</c:v>
                </c:pt>
                <c:pt idx="5405">
                  <c:v>41354</c:v>
                </c:pt>
                <c:pt idx="5406">
                  <c:v>41355</c:v>
                </c:pt>
                <c:pt idx="5407">
                  <c:v>41358</c:v>
                </c:pt>
                <c:pt idx="5408">
                  <c:v>41359</c:v>
                </c:pt>
                <c:pt idx="5409">
                  <c:v>41361</c:v>
                </c:pt>
                <c:pt idx="5410">
                  <c:v>41365</c:v>
                </c:pt>
                <c:pt idx="5411">
                  <c:v>41366</c:v>
                </c:pt>
                <c:pt idx="5412">
                  <c:v>41367</c:v>
                </c:pt>
                <c:pt idx="5413">
                  <c:v>41368</c:v>
                </c:pt>
                <c:pt idx="5414">
                  <c:v>41369</c:v>
                </c:pt>
                <c:pt idx="5415">
                  <c:v>41372</c:v>
                </c:pt>
                <c:pt idx="5416">
                  <c:v>41373</c:v>
                </c:pt>
                <c:pt idx="5417">
                  <c:v>41374</c:v>
                </c:pt>
                <c:pt idx="5418">
                  <c:v>41375</c:v>
                </c:pt>
                <c:pt idx="5419">
                  <c:v>41376</c:v>
                </c:pt>
                <c:pt idx="5420">
                  <c:v>41379</c:v>
                </c:pt>
                <c:pt idx="5421">
                  <c:v>41380</c:v>
                </c:pt>
                <c:pt idx="5422">
                  <c:v>41381</c:v>
                </c:pt>
                <c:pt idx="5423">
                  <c:v>41382</c:v>
                </c:pt>
                <c:pt idx="5424">
                  <c:v>41386</c:v>
                </c:pt>
                <c:pt idx="5425">
                  <c:v>41387</c:v>
                </c:pt>
                <c:pt idx="5426">
                  <c:v>41389</c:v>
                </c:pt>
                <c:pt idx="5427">
                  <c:v>41390</c:v>
                </c:pt>
                <c:pt idx="5428">
                  <c:v>41393</c:v>
                </c:pt>
                <c:pt idx="5429">
                  <c:v>41394</c:v>
                </c:pt>
                <c:pt idx="5430">
                  <c:v>41396</c:v>
                </c:pt>
                <c:pt idx="5431">
                  <c:v>41397</c:v>
                </c:pt>
                <c:pt idx="5432">
                  <c:v>41400</c:v>
                </c:pt>
                <c:pt idx="5433">
                  <c:v>41401</c:v>
                </c:pt>
                <c:pt idx="5434">
                  <c:v>41402</c:v>
                </c:pt>
                <c:pt idx="5435">
                  <c:v>41403</c:v>
                </c:pt>
                <c:pt idx="5436">
                  <c:v>41404</c:v>
                </c:pt>
                <c:pt idx="5437">
                  <c:v>41405</c:v>
                </c:pt>
                <c:pt idx="5438">
                  <c:v>41407</c:v>
                </c:pt>
                <c:pt idx="5439">
                  <c:v>41408</c:v>
                </c:pt>
                <c:pt idx="5440">
                  <c:v>41409</c:v>
                </c:pt>
                <c:pt idx="5441">
                  <c:v>41410</c:v>
                </c:pt>
                <c:pt idx="5442">
                  <c:v>41411</c:v>
                </c:pt>
                <c:pt idx="5443">
                  <c:v>41414</c:v>
                </c:pt>
                <c:pt idx="5444">
                  <c:v>41415</c:v>
                </c:pt>
                <c:pt idx="5445">
                  <c:v>41416</c:v>
                </c:pt>
                <c:pt idx="5446">
                  <c:v>41417</c:v>
                </c:pt>
                <c:pt idx="5447">
                  <c:v>41418</c:v>
                </c:pt>
                <c:pt idx="5448">
                  <c:v>41421</c:v>
                </c:pt>
                <c:pt idx="5449">
                  <c:v>41422</c:v>
                </c:pt>
                <c:pt idx="5450">
                  <c:v>41423</c:v>
                </c:pt>
                <c:pt idx="5451">
                  <c:v>41424</c:v>
                </c:pt>
                <c:pt idx="5452">
                  <c:v>41425</c:v>
                </c:pt>
                <c:pt idx="5453">
                  <c:v>41428</c:v>
                </c:pt>
                <c:pt idx="5454">
                  <c:v>41429</c:v>
                </c:pt>
                <c:pt idx="5455">
                  <c:v>41430</c:v>
                </c:pt>
                <c:pt idx="5456">
                  <c:v>41431</c:v>
                </c:pt>
                <c:pt idx="5457">
                  <c:v>41432</c:v>
                </c:pt>
                <c:pt idx="5458">
                  <c:v>41435</c:v>
                </c:pt>
                <c:pt idx="5459">
                  <c:v>41436</c:v>
                </c:pt>
                <c:pt idx="5460">
                  <c:v>41437</c:v>
                </c:pt>
                <c:pt idx="5461">
                  <c:v>41438</c:v>
                </c:pt>
                <c:pt idx="5462">
                  <c:v>41439</c:v>
                </c:pt>
                <c:pt idx="5463">
                  <c:v>41442</c:v>
                </c:pt>
                <c:pt idx="5464">
                  <c:v>41443</c:v>
                </c:pt>
                <c:pt idx="5465">
                  <c:v>41444</c:v>
                </c:pt>
                <c:pt idx="5466">
                  <c:v>41445</c:v>
                </c:pt>
                <c:pt idx="5467">
                  <c:v>41446</c:v>
                </c:pt>
                <c:pt idx="5468">
                  <c:v>41449</c:v>
                </c:pt>
                <c:pt idx="5469">
                  <c:v>41450</c:v>
                </c:pt>
                <c:pt idx="5470">
                  <c:v>41451</c:v>
                </c:pt>
                <c:pt idx="5471">
                  <c:v>41452</c:v>
                </c:pt>
                <c:pt idx="5472">
                  <c:v>41453</c:v>
                </c:pt>
                <c:pt idx="5473">
                  <c:v>41456</c:v>
                </c:pt>
                <c:pt idx="5474">
                  <c:v>41457</c:v>
                </c:pt>
                <c:pt idx="5475">
                  <c:v>41458</c:v>
                </c:pt>
                <c:pt idx="5476">
                  <c:v>41459</c:v>
                </c:pt>
                <c:pt idx="5477">
                  <c:v>41460</c:v>
                </c:pt>
                <c:pt idx="5478">
                  <c:v>41463</c:v>
                </c:pt>
                <c:pt idx="5479">
                  <c:v>41464</c:v>
                </c:pt>
                <c:pt idx="5480">
                  <c:v>41465</c:v>
                </c:pt>
                <c:pt idx="5481">
                  <c:v>41466</c:v>
                </c:pt>
                <c:pt idx="5482">
                  <c:v>41467</c:v>
                </c:pt>
                <c:pt idx="5483">
                  <c:v>41470</c:v>
                </c:pt>
                <c:pt idx="5484">
                  <c:v>41471</c:v>
                </c:pt>
                <c:pt idx="5485">
                  <c:v>41472</c:v>
                </c:pt>
                <c:pt idx="5486">
                  <c:v>41473</c:v>
                </c:pt>
                <c:pt idx="5487">
                  <c:v>41474</c:v>
                </c:pt>
                <c:pt idx="5488">
                  <c:v>41477</c:v>
                </c:pt>
                <c:pt idx="5489">
                  <c:v>41478</c:v>
                </c:pt>
                <c:pt idx="5490">
                  <c:v>41479</c:v>
                </c:pt>
                <c:pt idx="5491">
                  <c:v>41480</c:v>
                </c:pt>
                <c:pt idx="5492">
                  <c:v>41481</c:v>
                </c:pt>
                <c:pt idx="5493">
                  <c:v>41484</c:v>
                </c:pt>
                <c:pt idx="5494">
                  <c:v>41485</c:v>
                </c:pt>
                <c:pt idx="5495">
                  <c:v>41486</c:v>
                </c:pt>
                <c:pt idx="5496">
                  <c:v>41487</c:v>
                </c:pt>
                <c:pt idx="5497">
                  <c:v>41488</c:v>
                </c:pt>
                <c:pt idx="5498">
                  <c:v>41491</c:v>
                </c:pt>
                <c:pt idx="5499">
                  <c:v>41492</c:v>
                </c:pt>
                <c:pt idx="5500">
                  <c:v>41493</c:v>
                </c:pt>
                <c:pt idx="5501">
                  <c:v>41494</c:v>
                </c:pt>
                <c:pt idx="5502">
                  <c:v>41498</c:v>
                </c:pt>
                <c:pt idx="5503">
                  <c:v>41499</c:v>
                </c:pt>
                <c:pt idx="5504">
                  <c:v>41500</c:v>
                </c:pt>
                <c:pt idx="5505">
                  <c:v>41502</c:v>
                </c:pt>
                <c:pt idx="5506">
                  <c:v>41505</c:v>
                </c:pt>
                <c:pt idx="5507">
                  <c:v>41506</c:v>
                </c:pt>
                <c:pt idx="5508">
                  <c:v>41507</c:v>
                </c:pt>
                <c:pt idx="5509">
                  <c:v>41508</c:v>
                </c:pt>
                <c:pt idx="5510">
                  <c:v>41509</c:v>
                </c:pt>
                <c:pt idx="5511">
                  <c:v>41512</c:v>
                </c:pt>
                <c:pt idx="5512">
                  <c:v>41513</c:v>
                </c:pt>
                <c:pt idx="5513">
                  <c:v>41514</c:v>
                </c:pt>
                <c:pt idx="5514">
                  <c:v>41515</c:v>
                </c:pt>
                <c:pt idx="5515">
                  <c:v>41516</c:v>
                </c:pt>
                <c:pt idx="5516">
                  <c:v>41519</c:v>
                </c:pt>
                <c:pt idx="5517">
                  <c:v>41520</c:v>
                </c:pt>
                <c:pt idx="5518">
                  <c:v>41521</c:v>
                </c:pt>
                <c:pt idx="5519">
                  <c:v>41522</c:v>
                </c:pt>
                <c:pt idx="5520">
                  <c:v>41523</c:v>
                </c:pt>
                <c:pt idx="5521">
                  <c:v>41527</c:v>
                </c:pt>
                <c:pt idx="5522">
                  <c:v>41528</c:v>
                </c:pt>
                <c:pt idx="5523">
                  <c:v>41529</c:v>
                </c:pt>
                <c:pt idx="5524">
                  <c:v>41530</c:v>
                </c:pt>
                <c:pt idx="5525">
                  <c:v>41533</c:v>
                </c:pt>
                <c:pt idx="5526">
                  <c:v>41534</c:v>
                </c:pt>
                <c:pt idx="5527">
                  <c:v>41535</c:v>
                </c:pt>
                <c:pt idx="5528">
                  <c:v>41536</c:v>
                </c:pt>
                <c:pt idx="5529">
                  <c:v>41537</c:v>
                </c:pt>
                <c:pt idx="5530">
                  <c:v>41540</c:v>
                </c:pt>
                <c:pt idx="5531">
                  <c:v>41541</c:v>
                </c:pt>
                <c:pt idx="5532">
                  <c:v>41542</c:v>
                </c:pt>
                <c:pt idx="5533">
                  <c:v>41543</c:v>
                </c:pt>
                <c:pt idx="5534">
                  <c:v>41544</c:v>
                </c:pt>
                <c:pt idx="5535">
                  <c:v>41547</c:v>
                </c:pt>
                <c:pt idx="5536">
                  <c:v>41548</c:v>
                </c:pt>
                <c:pt idx="5537">
                  <c:v>41550</c:v>
                </c:pt>
                <c:pt idx="5538">
                  <c:v>41551</c:v>
                </c:pt>
                <c:pt idx="5539">
                  <c:v>41554</c:v>
                </c:pt>
                <c:pt idx="5540">
                  <c:v>41555</c:v>
                </c:pt>
                <c:pt idx="5541">
                  <c:v>41556</c:v>
                </c:pt>
                <c:pt idx="5542">
                  <c:v>41557</c:v>
                </c:pt>
                <c:pt idx="5543">
                  <c:v>41558</c:v>
                </c:pt>
                <c:pt idx="5544">
                  <c:v>41561</c:v>
                </c:pt>
                <c:pt idx="5545">
                  <c:v>41562</c:v>
                </c:pt>
                <c:pt idx="5546">
                  <c:v>41564</c:v>
                </c:pt>
                <c:pt idx="5547">
                  <c:v>41565</c:v>
                </c:pt>
                <c:pt idx="5548">
                  <c:v>41568</c:v>
                </c:pt>
                <c:pt idx="5549">
                  <c:v>41569</c:v>
                </c:pt>
                <c:pt idx="5550">
                  <c:v>41570</c:v>
                </c:pt>
                <c:pt idx="5551">
                  <c:v>41571</c:v>
                </c:pt>
                <c:pt idx="5552">
                  <c:v>41572</c:v>
                </c:pt>
                <c:pt idx="5553">
                  <c:v>41575</c:v>
                </c:pt>
                <c:pt idx="5554">
                  <c:v>41576</c:v>
                </c:pt>
                <c:pt idx="5555">
                  <c:v>41577</c:v>
                </c:pt>
                <c:pt idx="5556">
                  <c:v>41578</c:v>
                </c:pt>
                <c:pt idx="5557">
                  <c:v>41579</c:v>
                </c:pt>
                <c:pt idx="5558">
                  <c:v>41581</c:v>
                </c:pt>
                <c:pt idx="5559">
                  <c:v>41583</c:v>
                </c:pt>
                <c:pt idx="5560">
                  <c:v>41584</c:v>
                </c:pt>
                <c:pt idx="5561">
                  <c:v>41585</c:v>
                </c:pt>
                <c:pt idx="5562">
                  <c:v>41586</c:v>
                </c:pt>
                <c:pt idx="5563">
                  <c:v>41589</c:v>
                </c:pt>
                <c:pt idx="5564">
                  <c:v>41590</c:v>
                </c:pt>
                <c:pt idx="5565">
                  <c:v>41591</c:v>
                </c:pt>
                <c:pt idx="5566">
                  <c:v>41592</c:v>
                </c:pt>
                <c:pt idx="5567">
                  <c:v>41596</c:v>
                </c:pt>
                <c:pt idx="5568">
                  <c:v>41597</c:v>
                </c:pt>
                <c:pt idx="5569">
                  <c:v>41598</c:v>
                </c:pt>
                <c:pt idx="5570">
                  <c:v>41599</c:v>
                </c:pt>
                <c:pt idx="5571">
                  <c:v>41600</c:v>
                </c:pt>
                <c:pt idx="5572">
                  <c:v>41603</c:v>
                </c:pt>
                <c:pt idx="5573">
                  <c:v>41604</c:v>
                </c:pt>
                <c:pt idx="5574">
                  <c:v>41605</c:v>
                </c:pt>
                <c:pt idx="5575">
                  <c:v>41606</c:v>
                </c:pt>
                <c:pt idx="5576">
                  <c:v>41607</c:v>
                </c:pt>
                <c:pt idx="5577">
                  <c:v>41610</c:v>
                </c:pt>
                <c:pt idx="5578">
                  <c:v>41611</c:v>
                </c:pt>
                <c:pt idx="5579">
                  <c:v>41612</c:v>
                </c:pt>
                <c:pt idx="5580">
                  <c:v>41613</c:v>
                </c:pt>
                <c:pt idx="5581">
                  <c:v>41614</c:v>
                </c:pt>
                <c:pt idx="5582">
                  <c:v>41617</c:v>
                </c:pt>
                <c:pt idx="5583">
                  <c:v>41618</c:v>
                </c:pt>
                <c:pt idx="5584">
                  <c:v>41619</c:v>
                </c:pt>
                <c:pt idx="5585">
                  <c:v>41620</c:v>
                </c:pt>
                <c:pt idx="5586">
                  <c:v>41621</c:v>
                </c:pt>
                <c:pt idx="5587">
                  <c:v>41624</c:v>
                </c:pt>
                <c:pt idx="5588">
                  <c:v>41625</c:v>
                </c:pt>
                <c:pt idx="5589">
                  <c:v>41626</c:v>
                </c:pt>
                <c:pt idx="5590">
                  <c:v>41627</c:v>
                </c:pt>
                <c:pt idx="5591">
                  <c:v>41628</c:v>
                </c:pt>
                <c:pt idx="5592">
                  <c:v>41631</c:v>
                </c:pt>
                <c:pt idx="5593">
                  <c:v>41632</c:v>
                </c:pt>
                <c:pt idx="5594">
                  <c:v>41634</c:v>
                </c:pt>
                <c:pt idx="5595">
                  <c:v>41635</c:v>
                </c:pt>
                <c:pt idx="5596">
                  <c:v>41638</c:v>
                </c:pt>
                <c:pt idx="5597">
                  <c:v>41639</c:v>
                </c:pt>
                <c:pt idx="5598">
                  <c:v>41640</c:v>
                </c:pt>
                <c:pt idx="5599">
                  <c:v>41641</c:v>
                </c:pt>
                <c:pt idx="5600">
                  <c:v>41642</c:v>
                </c:pt>
                <c:pt idx="5601">
                  <c:v>41645</c:v>
                </c:pt>
                <c:pt idx="5602">
                  <c:v>41646</c:v>
                </c:pt>
                <c:pt idx="5603">
                  <c:v>41647</c:v>
                </c:pt>
                <c:pt idx="5604">
                  <c:v>41648</c:v>
                </c:pt>
                <c:pt idx="5605">
                  <c:v>41649</c:v>
                </c:pt>
                <c:pt idx="5606">
                  <c:v>41652</c:v>
                </c:pt>
                <c:pt idx="5607">
                  <c:v>41653</c:v>
                </c:pt>
                <c:pt idx="5608">
                  <c:v>41654</c:v>
                </c:pt>
                <c:pt idx="5609">
                  <c:v>41655</c:v>
                </c:pt>
                <c:pt idx="5610">
                  <c:v>41656</c:v>
                </c:pt>
                <c:pt idx="5611">
                  <c:v>41659</c:v>
                </c:pt>
                <c:pt idx="5612">
                  <c:v>41660</c:v>
                </c:pt>
                <c:pt idx="5613">
                  <c:v>41661</c:v>
                </c:pt>
                <c:pt idx="5614">
                  <c:v>41662</c:v>
                </c:pt>
                <c:pt idx="5615">
                  <c:v>41663</c:v>
                </c:pt>
                <c:pt idx="5616">
                  <c:v>41666</c:v>
                </c:pt>
                <c:pt idx="5617">
                  <c:v>41667</c:v>
                </c:pt>
                <c:pt idx="5618">
                  <c:v>41668</c:v>
                </c:pt>
                <c:pt idx="5619">
                  <c:v>41669</c:v>
                </c:pt>
                <c:pt idx="5620">
                  <c:v>41670</c:v>
                </c:pt>
                <c:pt idx="5621">
                  <c:v>41673</c:v>
                </c:pt>
                <c:pt idx="5622">
                  <c:v>41674</c:v>
                </c:pt>
                <c:pt idx="5623">
                  <c:v>41675</c:v>
                </c:pt>
                <c:pt idx="5624">
                  <c:v>41676</c:v>
                </c:pt>
                <c:pt idx="5625">
                  <c:v>41677</c:v>
                </c:pt>
                <c:pt idx="5626">
                  <c:v>41680</c:v>
                </c:pt>
                <c:pt idx="5627">
                  <c:v>41681</c:v>
                </c:pt>
                <c:pt idx="5628">
                  <c:v>41682</c:v>
                </c:pt>
                <c:pt idx="5629">
                  <c:v>41683</c:v>
                </c:pt>
                <c:pt idx="5630">
                  <c:v>41684</c:v>
                </c:pt>
                <c:pt idx="5631">
                  <c:v>41687</c:v>
                </c:pt>
                <c:pt idx="5632">
                  <c:v>41688</c:v>
                </c:pt>
                <c:pt idx="5633">
                  <c:v>41689</c:v>
                </c:pt>
                <c:pt idx="5634">
                  <c:v>41690</c:v>
                </c:pt>
                <c:pt idx="5635">
                  <c:v>41691</c:v>
                </c:pt>
                <c:pt idx="5636">
                  <c:v>41694</c:v>
                </c:pt>
                <c:pt idx="5637">
                  <c:v>41695</c:v>
                </c:pt>
                <c:pt idx="5638">
                  <c:v>41696</c:v>
                </c:pt>
                <c:pt idx="5639">
                  <c:v>41698</c:v>
                </c:pt>
                <c:pt idx="5640">
                  <c:v>41701</c:v>
                </c:pt>
                <c:pt idx="5641">
                  <c:v>41702</c:v>
                </c:pt>
                <c:pt idx="5642">
                  <c:v>41703</c:v>
                </c:pt>
                <c:pt idx="5643">
                  <c:v>41704</c:v>
                </c:pt>
                <c:pt idx="5644">
                  <c:v>41705</c:v>
                </c:pt>
                <c:pt idx="5645">
                  <c:v>41708</c:v>
                </c:pt>
                <c:pt idx="5646">
                  <c:v>41709</c:v>
                </c:pt>
                <c:pt idx="5647">
                  <c:v>41710</c:v>
                </c:pt>
                <c:pt idx="5648">
                  <c:v>41711</c:v>
                </c:pt>
                <c:pt idx="5649">
                  <c:v>41712</c:v>
                </c:pt>
                <c:pt idx="5650">
                  <c:v>41716</c:v>
                </c:pt>
                <c:pt idx="5651">
                  <c:v>41717</c:v>
                </c:pt>
                <c:pt idx="5652">
                  <c:v>41718</c:v>
                </c:pt>
                <c:pt idx="5653">
                  <c:v>41719</c:v>
                </c:pt>
                <c:pt idx="5654">
                  <c:v>41720</c:v>
                </c:pt>
                <c:pt idx="5655">
                  <c:v>41722</c:v>
                </c:pt>
                <c:pt idx="5656">
                  <c:v>41723</c:v>
                </c:pt>
                <c:pt idx="5657">
                  <c:v>41724</c:v>
                </c:pt>
                <c:pt idx="5658">
                  <c:v>41725</c:v>
                </c:pt>
                <c:pt idx="5659">
                  <c:v>41726</c:v>
                </c:pt>
                <c:pt idx="5660">
                  <c:v>41729</c:v>
                </c:pt>
                <c:pt idx="5661">
                  <c:v>41730</c:v>
                </c:pt>
                <c:pt idx="5662">
                  <c:v>41731</c:v>
                </c:pt>
                <c:pt idx="5663">
                  <c:v>41732</c:v>
                </c:pt>
                <c:pt idx="5664">
                  <c:v>41733</c:v>
                </c:pt>
                <c:pt idx="5665">
                  <c:v>41736</c:v>
                </c:pt>
                <c:pt idx="5666">
                  <c:v>41738</c:v>
                </c:pt>
                <c:pt idx="5667">
                  <c:v>41739</c:v>
                </c:pt>
                <c:pt idx="5668">
                  <c:v>41740</c:v>
                </c:pt>
                <c:pt idx="5669">
                  <c:v>41744</c:v>
                </c:pt>
                <c:pt idx="5670">
                  <c:v>41745</c:v>
                </c:pt>
                <c:pt idx="5671">
                  <c:v>41746</c:v>
                </c:pt>
                <c:pt idx="5672">
                  <c:v>41750</c:v>
                </c:pt>
                <c:pt idx="5673">
                  <c:v>41751</c:v>
                </c:pt>
                <c:pt idx="5674">
                  <c:v>41752</c:v>
                </c:pt>
                <c:pt idx="5675">
                  <c:v>41754</c:v>
                </c:pt>
                <c:pt idx="5676">
                  <c:v>41757</c:v>
                </c:pt>
                <c:pt idx="5677">
                  <c:v>41758</c:v>
                </c:pt>
                <c:pt idx="5678">
                  <c:v>41759</c:v>
                </c:pt>
                <c:pt idx="5679">
                  <c:v>41761</c:v>
                </c:pt>
                <c:pt idx="5680">
                  <c:v>41764</c:v>
                </c:pt>
                <c:pt idx="5681">
                  <c:v>41765</c:v>
                </c:pt>
                <c:pt idx="5682">
                  <c:v>41766</c:v>
                </c:pt>
                <c:pt idx="5683">
                  <c:v>41767</c:v>
                </c:pt>
                <c:pt idx="5684">
                  <c:v>41768</c:v>
                </c:pt>
                <c:pt idx="5685">
                  <c:v>41771</c:v>
                </c:pt>
                <c:pt idx="5686">
                  <c:v>41772</c:v>
                </c:pt>
                <c:pt idx="5687">
                  <c:v>41773</c:v>
                </c:pt>
                <c:pt idx="5688">
                  <c:v>41774</c:v>
                </c:pt>
                <c:pt idx="5689">
                  <c:v>41775</c:v>
                </c:pt>
                <c:pt idx="5690">
                  <c:v>41778</c:v>
                </c:pt>
                <c:pt idx="5691">
                  <c:v>41779</c:v>
                </c:pt>
                <c:pt idx="5692">
                  <c:v>41780</c:v>
                </c:pt>
                <c:pt idx="5693">
                  <c:v>41781</c:v>
                </c:pt>
                <c:pt idx="5694">
                  <c:v>41782</c:v>
                </c:pt>
                <c:pt idx="5695">
                  <c:v>41785</c:v>
                </c:pt>
                <c:pt idx="5696">
                  <c:v>41786</c:v>
                </c:pt>
                <c:pt idx="5697">
                  <c:v>41787</c:v>
                </c:pt>
                <c:pt idx="5698">
                  <c:v>41788</c:v>
                </c:pt>
                <c:pt idx="5699">
                  <c:v>41789</c:v>
                </c:pt>
                <c:pt idx="5700">
                  <c:v>41792</c:v>
                </c:pt>
                <c:pt idx="5701">
                  <c:v>41793</c:v>
                </c:pt>
                <c:pt idx="5702">
                  <c:v>41794</c:v>
                </c:pt>
                <c:pt idx="5703">
                  <c:v>41795</c:v>
                </c:pt>
                <c:pt idx="5704">
                  <c:v>41796</c:v>
                </c:pt>
                <c:pt idx="5705">
                  <c:v>41799</c:v>
                </c:pt>
                <c:pt idx="5706">
                  <c:v>41800</c:v>
                </c:pt>
                <c:pt idx="5707">
                  <c:v>41801</c:v>
                </c:pt>
                <c:pt idx="5708">
                  <c:v>41802</c:v>
                </c:pt>
                <c:pt idx="5709">
                  <c:v>41803</c:v>
                </c:pt>
                <c:pt idx="5710">
                  <c:v>41806</c:v>
                </c:pt>
                <c:pt idx="5711">
                  <c:v>41807</c:v>
                </c:pt>
                <c:pt idx="5712">
                  <c:v>41808</c:v>
                </c:pt>
                <c:pt idx="5713">
                  <c:v>41809</c:v>
                </c:pt>
                <c:pt idx="5714">
                  <c:v>41810</c:v>
                </c:pt>
                <c:pt idx="5715">
                  <c:v>41813</c:v>
                </c:pt>
                <c:pt idx="5716">
                  <c:v>41814</c:v>
                </c:pt>
                <c:pt idx="5717">
                  <c:v>41815</c:v>
                </c:pt>
                <c:pt idx="5718">
                  <c:v>41816</c:v>
                </c:pt>
                <c:pt idx="5719">
                  <c:v>41817</c:v>
                </c:pt>
                <c:pt idx="5720">
                  <c:v>41820</c:v>
                </c:pt>
                <c:pt idx="5721">
                  <c:v>41821</c:v>
                </c:pt>
                <c:pt idx="5722">
                  <c:v>41822</c:v>
                </c:pt>
                <c:pt idx="5723">
                  <c:v>41823</c:v>
                </c:pt>
                <c:pt idx="5724">
                  <c:v>41824</c:v>
                </c:pt>
                <c:pt idx="5725">
                  <c:v>41827</c:v>
                </c:pt>
                <c:pt idx="5726">
                  <c:v>41828</c:v>
                </c:pt>
                <c:pt idx="5727">
                  <c:v>41829</c:v>
                </c:pt>
                <c:pt idx="5728">
                  <c:v>41830</c:v>
                </c:pt>
                <c:pt idx="5729">
                  <c:v>41831</c:v>
                </c:pt>
                <c:pt idx="5730">
                  <c:v>41834</c:v>
                </c:pt>
                <c:pt idx="5731">
                  <c:v>41835</c:v>
                </c:pt>
                <c:pt idx="5732">
                  <c:v>41836</c:v>
                </c:pt>
                <c:pt idx="5733">
                  <c:v>41837</c:v>
                </c:pt>
                <c:pt idx="5734">
                  <c:v>41838</c:v>
                </c:pt>
                <c:pt idx="5735">
                  <c:v>41841</c:v>
                </c:pt>
                <c:pt idx="5736">
                  <c:v>41842</c:v>
                </c:pt>
                <c:pt idx="5737">
                  <c:v>41843</c:v>
                </c:pt>
                <c:pt idx="5738">
                  <c:v>41844</c:v>
                </c:pt>
                <c:pt idx="5739">
                  <c:v>41845</c:v>
                </c:pt>
                <c:pt idx="5740">
                  <c:v>41848</c:v>
                </c:pt>
                <c:pt idx="5741">
                  <c:v>41850</c:v>
                </c:pt>
                <c:pt idx="5742">
                  <c:v>41851</c:v>
                </c:pt>
                <c:pt idx="5743">
                  <c:v>41852</c:v>
                </c:pt>
                <c:pt idx="5744">
                  <c:v>41855</c:v>
                </c:pt>
                <c:pt idx="5745">
                  <c:v>41856</c:v>
                </c:pt>
                <c:pt idx="5746">
                  <c:v>41857</c:v>
                </c:pt>
                <c:pt idx="5747">
                  <c:v>41858</c:v>
                </c:pt>
                <c:pt idx="5748">
                  <c:v>41859</c:v>
                </c:pt>
                <c:pt idx="5749">
                  <c:v>41862</c:v>
                </c:pt>
                <c:pt idx="5750">
                  <c:v>41863</c:v>
                </c:pt>
                <c:pt idx="5751">
                  <c:v>41864</c:v>
                </c:pt>
                <c:pt idx="5752">
                  <c:v>41865</c:v>
                </c:pt>
                <c:pt idx="5753">
                  <c:v>41869</c:v>
                </c:pt>
                <c:pt idx="5754">
                  <c:v>41870</c:v>
                </c:pt>
                <c:pt idx="5755">
                  <c:v>41871</c:v>
                </c:pt>
                <c:pt idx="5756">
                  <c:v>41872</c:v>
                </c:pt>
                <c:pt idx="5757">
                  <c:v>41873</c:v>
                </c:pt>
                <c:pt idx="5758">
                  <c:v>41876</c:v>
                </c:pt>
                <c:pt idx="5759">
                  <c:v>41877</c:v>
                </c:pt>
                <c:pt idx="5760">
                  <c:v>41878</c:v>
                </c:pt>
                <c:pt idx="5761">
                  <c:v>41879</c:v>
                </c:pt>
                <c:pt idx="5762">
                  <c:v>41883</c:v>
                </c:pt>
                <c:pt idx="5763">
                  <c:v>41884</c:v>
                </c:pt>
                <c:pt idx="5764">
                  <c:v>41885</c:v>
                </c:pt>
                <c:pt idx="5765">
                  <c:v>41886</c:v>
                </c:pt>
                <c:pt idx="5766">
                  <c:v>41887</c:v>
                </c:pt>
                <c:pt idx="5767">
                  <c:v>41890</c:v>
                </c:pt>
                <c:pt idx="5768">
                  <c:v>41891</c:v>
                </c:pt>
                <c:pt idx="5769">
                  <c:v>41892</c:v>
                </c:pt>
                <c:pt idx="5770">
                  <c:v>41893</c:v>
                </c:pt>
                <c:pt idx="5771">
                  <c:v>41894</c:v>
                </c:pt>
                <c:pt idx="5772">
                  <c:v>41897</c:v>
                </c:pt>
                <c:pt idx="5773">
                  <c:v>41898</c:v>
                </c:pt>
                <c:pt idx="5774">
                  <c:v>41899</c:v>
                </c:pt>
                <c:pt idx="5775">
                  <c:v>41900</c:v>
                </c:pt>
                <c:pt idx="5776">
                  <c:v>41901</c:v>
                </c:pt>
                <c:pt idx="5777">
                  <c:v>41904</c:v>
                </c:pt>
                <c:pt idx="5778">
                  <c:v>41905</c:v>
                </c:pt>
                <c:pt idx="5779">
                  <c:v>41906</c:v>
                </c:pt>
                <c:pt idx="5780">
                  <c:v>41907</c:v>
                </c:pt>
                <c:pt idx="5781">
                  <c:v>41908</c:v>
                </c:pt>
                <c:pt idx="5782">
                  <c:v>41911</c:v>
                </c:pt>
                <c:pt idx="5783">
                  <c:v>41912</c:v>
                </c:pt>
                <c:pt idx="5784">
                  <c:v>41913</c:v>
                </c:pt>
                <c:pt idx="5785">
                  <c:v>41919</c:v>
                </c:pt>
                <c:pt idx="5786">
                  <c:v>41920</c:v>
                </c:pt>
                <c:pt idx="5787">
                  <c:v>41921</c:v>
                </c:pt>
                <c:pt idx="5788">
                  <c:v>41922</c:v>
                </c:pt>
                <c:pt idx="5789">
                  <c:v>41925</c:v>
                </c:pt>
                <c:pt idx="5790">
                  <c:v>41926</c:v>
                </c:pt>
                <c:pt idx="5791">
                  <c:v>41928</c:v>
                </c:pt>
                <c:pt idx="5792">
                  <c:v>41929</c:v>
                </c:pt>
                <c:pt idx="5793">
                  <c:v>41932</c:v>
                </c:pt>
                <c:pt idx="5794">
                  <c:v>41933</c:v>
                </c:pt>
                <c:pt idx="5795">
                  <c:v>41934</c:v>
                </c:pt>
                <c:pt idx="5796">
                  <c:v>41935</c:v>
                </c:pt>
                <c:pt idx="5797">
                  <c:v>41939</c:v>
                </c:pt>
                <c:pt idx="5798">
                  <c:v>41940</c:v>
                </c:pt>
                <c:pt idx="5799">
                  <c:v>41941</c:v>
                </c:pt>
                <c:pt idx="5800">
                  <c:v>41942</c:v>
                </c:pt>
                <c:pt idx="5801">
                  <c:v>41943</c:v>
                </c:pt>
                <c:pt idx="5802">
                  <c:v>41946</c:v>
                </c:pt>
                <c:pt idx="5803">
                  <c:v>41948</c:v>
                </c:pt>
                <c:pt idx="5804">
                  <c:v>41950</c:v>
                </c:pt>
                <c:pt idx="5805">
                  <c:v>41953</c:v>
                </c:pt>
                <c:pt idx="5806">
                  <c:v>41954</c:v>
                </c:pt>
                <c:pt idx="5807">
                  <c:v>41955</c:v>
                </c:pt>
                <c:pt idx="5808">
                  <c:v>41956</c:v>
                </c:pt>
                <c:pt idx="5809">
                  <c:v>41957</c:v>
                </c:pt>
                <c:pt idx="5810">
                  <c:v>41960</c:v>
                </c:pt>
                <c:pt idx="5811">
                  <c:v>41961</c:v>
                </c:pt>
                <c:pt idx="5812">
                  <c:v>41962</c:v>
                </c:pt>
                <c:pt idx="5813">
                  <c:v>41963</c:v>
                </c:pt>
                <c:pt idx="5814">
                  <c:v>41964</c:v>
                </c:pt>
                <c:pt idx="5815">
                  <c:v>41967</c:v>
                </c:pt>
                <c:pt idx="5816">
                  <c:v>41968</c:v>
                </c:pt>
                <c:pt idx="5817">
                  <c:v>41969</c:v>
                </c:pt>
                <c:pt idx="5818">
                  <c:v>41970</c:v>
                </c:pt>
                <c:pt idx="5819">
                  <c:v>41971</c:v>
                </c:pt>
                <c:pt idx="5820">
                  <c:v>41974</c:v>
                </c:pt>
                <c:pt idx="5821">
                  <c:v>41975</c:v>
                </c:pt>
                <c:pt idx="5822">
                  <c:v>41976</c:v>
                </c:pt>
                <c:pt idx="5823">
                  <c:v>41977</c:v>
                </c:pt>
                <c:pt idx="5824">
                  <c:v>41978</c:v>
                </c:pt>
                <c:pt idx="5825">
                  <c:v>41981</c:v>
                </c:pt>
                <c:pt idx="5826">
                  <c:v>41982</c:v>
                </c:pt>
                <c:pt idx="5827">
                  <c:v>41983</c:v>
                </c:pt>
                <c:pt idx="5828">
                  <c:v>41984</c:v>
                </c:pt>
                <c:pt idx="5829">
                  <c:v>41985</c:v>
                </c:pt>
                <c:pt idx="5830">
                  <c:v>41988</c:v>
                </c:pt>
                <c:pt idx="5831">
                  <c:v>41989</c:v>
                </c:pt>
                <c:pt idx="5832">
                  <c:v>41990</c:v>
                </c:pt>
                <c:pt idx="5833">
                  <c:v>41991</c:v>
                </c:pt>
                <c:pt idx="5834">
                  <c:v>41992</c:v>
                </c:pt>
                <c:pt idx="5835">
                  <c:v>41995</c:v>
                </c:pt>
                <c:pt idx="5836">
                  <c:v>41996</c:v>
                </c:pt>
                <c:pt idx="5837">
                  <c:v>41997</c:v>
                </c:pt>
                <c:pt idx="5838">
                  <c:v>41999</c:v>
                </c:pt>
                <c:pt idx="5839">
                  <c:v>42002</c:v>
                </c:pt>
                <c:pt idx="5840">
                  <c:v>42003</c:v>
                </c:pt>
                <c:pt idx="5841">
                  <c:v>42004</c:v>
                </c:pt>
                <c:pt idx="5842">
                  <c:v>42005</c:v>
                </c:pt>
                <c:pt idx="5843">
                  <c:v>42006</c:v>
                </c:pt>
                <c:pt idx="5844">
                  <c:v>42009</c:v>
                </c:pt>
                <c:pt idx="5845">
                  <c:v>42010</c:v>
                </c:pt>
                <c:pt idx="5846">
                  <c:v>42011</c:v>
                </c:pt>
                <c:pt idx="5847">
                  <c:v>42012</c:v>
                </c:pt>
                <c:pt idx="5848">
                  <c:v>42013</c:v>
                </c:pt>
                <c:pt idx="5849">
                  <c:v>42016</c:v>
                </c:pt>
                <c:pt idx="5850">
                  <c:v>42017</c:v>
                </c:pt>
                <c:pt idx="5851">
                  <c:v>42018</c:v>
                </c:pt>
                <c:pt idx="5852">
                  <c:v>42019</c:v>
                </c:pt>
                <c:pt idx="5853">
                  <c:v>42020</c:v>
                </c:pt>
                <c:pt idx="5854">
                  <c:v>42023</c:v>
                </c:pt>
                <c:pt idx="5855">
                  <c:v>42024</c:v>
                </c:pt>
                <c:pt idx="5856">
                  <c:v>42025</c:v>
                </c:pt>
                <c:pt idx="5857">
                  <c:v>42026</c:v>
                </c:pt>
                <c:pt idx="5858">
                  <c:v>42027</c:v>
                </c:pt>
                <c:pt idx="5859">
                  <c:v>42031</c:v>
                </c:pt>
                <c:pt idx="5860">
                  <c:v>42032</c:v>
                </c:pt>
                <c:pt idx="5861">
                  <c:v>42033</c:v>
                </c:pt>
                <c:pt idx="5862">
                  <c:v>42034</c:v>
                </c:pt>
                <c:pt idx="5863">
                  <c:v>42037</c:v>
                </c:pt>
                <c:pt idx="5864">
                  <c:v>42038</c:v>
                </c:pt>
                <c:pt idx="5865">
                  <c:v>42039</c:v>
                </c:pt>
                <c:pt idx="5866">
                  <c:v>42040</c:v>
                </c:pt>
                <c:pt idx="5867">
                  <c:v>42041</c:v>
                </c:pt>
                <c:pt idx="5868">
                  <c:v>42044</c:v>
                </c:pt>
                <c:pt idx="5869">
                  <c:v>42045</c:v>
                </c:pt>
                <c:pt idx="5870">
                  <c:v>42046</c:v>
                </c:pt>
                <c:pt idx="5871">
                  <c:v>42047</c:v>
                </c:pt>
                <c:pt idx="5872">
                  <c:v>42048</c:v>
                </c:pt>
                <c:pt idx="5873">
                  <c:v>42051</c:v>
                </c:pt>
                <c:pt idx="5874">
                  <c:v>42053</c:v>
                </c:pt>
                <c:pt idx="5875">
                  <c:v>42054</c:v>
                </c:pt>
                <c:pt idx="5876">
                  <c:v>42055</c:v>
                </c:pt>
                <c:pt idx="5877">
                  <c:v>42058</c:v>
                </c:pt>
                <c:pt idx="5878">
                  <c:v>42059</c:v>
                </c:pt>
                <c:pt idx="5879">
                  <c:v>42060</c:v>
                </c:pt>
                <c:pt idx="5880">
                  <c:v>42061</c:v>
                </c:pt>
                <c:pt idx="5881">
                  <c:v>42062</c:v>
                </c:pt>
                <c:pt idx="5882">
                  <c:v>42063</c:v>
                </c:pt>
                <c:pt idx="5883">
                  <c:v>42065</c:v>
                </c:pt>
                <c:pt idx="5884">
                  <c:v>42066</c:v>
                </c:pt>
                <c:pt idx="5885">
                  <c:v>42067</c:v>
                </c:pt>
                <c:pt idx="5886">
                  <c:v>42068</c:v>
                </c:pt>
                <c:pt idx="5887">
                  <c:v>42072</c:v>
                </c:pt>
                <c:pt idx="5888">
                  <c:v>42073</c:v>
                </c:pt>
                <c:pt idx="5889">
                  <c:v>42074</c:v>
                </c:pt>
                <c:pt idx="5890">
                  <c:v>42075</c:v>
                </c:pt>
                <c:pt idx="5891">
                  <c:v>42076</c:v>
                </c:pt>
                <c:pt idx="5892">
                  <c:v>42079</c:v>
                </c:pt>
                <c:pt idx="5893">
                  <c:v>42080</c:v>
                </c:pt>
                <c:pt idx="5894">
                  <c:v>42081</c:v>
                </c:pt>
                <c:pt idx="5895">
                  <c:v>42082</c:v>
                </c:pt>
                <c:pt idx="5896">
                  <c:v>42083</c:v>
                </c:pt>
                <c:pt idx="5897">
                  <c:v>42086</c:v>
                </c:pt>
                <c:pt idx="5898">
                  <c:v>42087</c:v>
                </c:pt>
                <c:pt idx="5899">
                  <c:v>42088</c:v>
                </c:pt>
                <c:pt idx="5900">
                  <c:v>42089</c:v>
                </c:pt>
                <c:pt idx="5901">
                  <c:v>42090</c:v>
                </c:pt>
                <c:pt idx="5902">
                  <c:v>42093</c:v>
                </c:pt>
                <c:pt idx="5903">
                  <c:v>42094</c:v>
                </c:pt>
                <c:pt idx="5904">
                  <c:v>42095</c:v>
                </c:pt>
                <c:pt idx="5905">
                  <c:v>42100</c:v>
                </c:pt>
                <c:pt idx="5906">
                  <c:v>42101</c:v>
                </c:pt>
                <c:pt idx="5907">
                  <c:v>42102</c:v>
                </c:pt>
                <c:pt idx="5908">
                  <c:v>42103</c:v>
                </c:pt>
                <c:pt idx="5909">
                  <c:v>42104</c:v>
                </c:pt>
                <c:pt idx="5910">
                  <c:v>42107</c:v>
                </c:pt>
                <c:pt idx="5911">
                  <c:v>42109</c:v>
                </c:pt>
                <c:pt idx="5912">
                  <c:v>42110</c:v>
                </c:pt>
                <c:pt idx="5913">
                  <c:v>42111</c:v>
                </c:pt>
                <c:pt idx="5914">
                  <c:v>42114</c:v>
                </c:pt>
                <c:pt idx="5915">
                  <c:v>42115</c:v>
                </c:pt>
                <c:pt idx="5916">
                  <c:v>42116</c:v>
                </c:pt>
                <c:pt idx="5917">
                  <c:v>42117</c:v>
                </c:pt>
                <c:pt idx="5918">
                  <c:v>42118</c:v>
                </c:pt>
                <c:pt idx="5919">
                  <c:v>42121</c:v>
                </c:pt>
                <c:pt idx="5920">
                  <c:v>42122</c:v>
                </c:pt>
                <c:pt idx="5921">
                  <c:v>42123</c:v>
                </c:pt>
                <c:pt idx="5922">
                  <c:v>42124</c:v>
                </c:pt>
                <c:pt idx="5923">
                  <c:v>42128</c:v>
                </c:pt>
                <c:pt idx="5924">
                  <c:v>42129</c:v>
                </c:pt>
                <c:pt idx="5925">
                  <c:v>42130</c:v>
                </c:pt>
                <c:pt idx="5926">
                  <c:v>42131</c:v>
                </c:pt>
                <c:pt idx="5927">
                  <c:v>42132</c:v>
                </c:pt>
                <c:pt idx="5928">
                  <c:v>42135</c:v>
                </c:pt>
                <c:pt idx="5929">
                  <c:v>42136</c:v>
                </c:pt>
                <c:pt idx="5930">
                  <c:v>42137</c:v>
                </c:pt>
                <c:pt idx="5931">
                  <c:v>42138</c:v>
                </c:pt>
                <c:pt idx="5932">
                  <c:v>42139</c:v>
                </c:pt>
                <c:pt idx="5933">
                  <c:v>42142</c:v>
                </c:pt>
                <c:pt idx="5934">
                  <c:v>42143</c:v>
                </c:pt>
                <c:pt idx="5935">
                  <c:v>42144</c:v>
                </c:pt>
                <c:pt idx="5936">
                  <c:v>42145</c:v>
                </c:pt>
                <c:pt idx="5937">
                  <c:v>42146</c:v>
                </c:pt>
                <c:pt idx="5938">
                  <c:v>42149</c:v>
                </c:pt>
                <c:pt idx="5939">
                  <c:v>42150</c:v>
                </c:pt>
                <c:pt idx="5940">
                  <c:v>42151</c:v>
                </c:pt>
                <c:pt idx="5941">
                  <c:v>42152</c:v>
                </c:pt>
                <c:pt idx="5942">
                  <c:v>42153</c:v>
                </c:pt>
                <c:pt idx="5943">
                  <c:v>42156</c:v>
                </c:pt>
                <c:pt idx="5944">
                  <c:v>42157</c:v>
                </c:pt>
                <c:pt idx="5945">
                  <c:v>42158</c:v>
                </c:pt>
                <c:pt idx="5946">
                  <c:v>42159</c:v>
                </c:pt>
                <c:pt idx="5947">
                  <c:v>42160</c:v>
                </c:pt>
                <c:pt idx="5948">
                  <c:v>42163</c:v>
                </c:pt>
                <c:pt idx="5949">
                  <c:v>42164</c:v>
                </c:pt>
                <c:pt idx="5950">
                  <c:v>42165</c:v>
                </c:pt>
                <c:pt idx="5951">
                  <c:v>42166</c:v>
                </c:pt>
                <c:pt idx="5952">
                  <c:v>42167</c:v>
                </c:pt>
                <c:pt idx="5953">
                  <c:v>42170</c:v>
                </c:pt>
                <c:pt idx="5954">
                  <c:v>42171</c:v>
                </c:pt>
                <c:pt idx="5955">
                  <c:v>42172</c:v>
                </c:pt>
                <c:pt idx="5956">
                  <c:v>42173</c:v>
                </c:pt>
                <c:pt idx="5957">
                  <c:v>42174</c:v>
                </c:pt>
                <c:pt idx="5958">
                  <c:v>42177</c:v>
                </c:pt>
                <c:pt idx="5959">
                  <c:v>42178</c:v>
                </c:pt>
                <c:pt idx="5960">
                  <c:v>42179</c:v>
                </c:pt>
                <c:pt idx="5961">
                  <c:v>42180</c:v>
                </c:pt>
                <c:pt idx="5962">
                  <c:v>42181</c:v>
                </c:pt>
                <c:pt idx="5963">
                  <c:v>42184</c:v>
                </c:pt>
                <c:pt idx="5964">
                  <c:v>42185</c:v>
                </c:pt>
                <c:pt idx="5965">
                  <c:v>42186</c:v>
                </c:pt>
                <c:pt idx="5966">
                  <c:v>42187</c:v>
                </c:pt>
                <c:pt idx="5967">
                  <c:v>42188</c:v>
                </c:pt>
                <c:pt idx="5968">
                  <c:v>42191</c:v>
                </c:pt>
                <c:pt idx="5969">
                  <c:v>42192</c:v>
                </c:pt>
                <c:pt idx="5970">
                  <c:v>42193</c:v>
                </c:pt>
                <c:pt idx="5971">
                  <c:v>42194</c:v>
                </c:pt>
                <c:pt idx="5972">
                  <c:v>42195</c:v>
                </c:pt>
                <c:pt idx="5973">
                  <c:v>42198</c:v>
                </c:pt>
                <c:pt idx="5974">
                  <c:v>42199</c:v>
                </c:pt>
                <c:pt idx="5975">
                  <c:v>42200</c:v>
                </c:pt>
                <c:pt idx="5976">
                  <c:v>42201</c:v>
                </c:pt>
                <c:pt idx="5977">
                  <c:v>42202</c:v>
                </c:pt>
                <c:pt idx="5978">
                  <c:v>42205</c:v>
                </c:pt>
                <c:pt idx="5979">
                  <c:v>42206</c:v>
                </c:pt>
                <c:pt idx="5980">
                  <c:v>42207</c:v>
                </c:pt>
                <c:pt idx="5981">
                  <c:v>42208</c:v>
                </c:pt>
                <c:pt idx="5982">
                  <c:v>42209</c:v>
                </c:pt>
                <c:pt idx="5983">
                  <c:v>42212</c:v>
                </c:pt>
                <c:pt idx="5984">
                  <c:v>42213</c:v>
                </c:pt>
                <c:pt idx="5985">
                  <c:v>42214</c:v>
                </c:pt>
                <c:pt idx="5986">
                  <c:v>42215</c:v>
                </c:pt>
                <c:pt idx="5987">
                  <c:v>42216</c:v>
                </c:pt>
                <c:pt idx="5988">
                  <c:v>42219</c:v>
                </c:pt>
                <c:pt idx="5989">
                  <c:v>42220</c:v>
                </c:pt>
                <c:pt idx="5990">
                  <c:v>42221</c:v>
                </c:pt>
                <c:pt idx="5991">
                  <c:v>42222</c:v>
                </c:pt>
                <c:pt idx="5992">
                  <c:v>42223</c:v>
                </c:pt>
                <c:pt idx="5993">
                  <c:v>42226</c:v>
                </c:pt>
                <c:pt idx="5994">
                  <c:v>42227</c:v>
                </c:pt>
                <c:pt idx="5995">
                  <c:v>42228</c:v>
                </c:pt>
                <c:pt idx="5996">
                  <c:v>42229</c:v>
                </c:pt>
                <c:pt idx="5997">
                  <c:v>42230</c:v>
                </c:pt>
                <c:pt idx="5998">
                  <c:v>42233</c:v>
                </c:pt>
                <c:pt idx="5999">
                  <c:v>42234</c:v>
                </c:pt>
                <c:pt idx="6000">
                  <c:v>42235</c:v>
                </c:pt>
                <c:pt idx="6001">
                  <c:v>42236</c:v>
                </c:pt>
                <c:pt idx="6002">
                  <c:v>42237</c:v>
                </c:pt>
                <c:pt idx="6003">
                  <c:v>42240</c:v>
                </c:pt>
                <c:pt idx="6004">
                  <c:v>42241</c:v>
                </c:pt>
                <c:pt idx="6005">
                  <c:v>42242</c:v>
                </c:pt>
                <c:pt idx="6006">
                  <c:v>42243</c:v>
                </c:pt>
                <c:pt idx="6007">
                  <c:v>42244</c:v>
                </c:pt>
                <c:pt idx="6008">
                  <c:v>42247</c:v>
                </c:pt>
                <c:pt idx="6009">
                  <c:v>42248</c:v>
                </c:pt>
                <c:pt idx="6010">
                  <c:v>42249</c:v>
                </c:pt>
                <c:pt idx="6011">
                  <c:v>42250</c:v>
                </c:pt>
                <c:pt idx="6012">
                  <c:v>42251</c:v>
                </c:pt>
                <c:pt idx="6013">
                  <c:v>42254</c:v>
                </c:pt>
                <c:pt idx="6014">
                  <c:v>42255</c:v>
                </c:pt>
                <c:pt idx="6015">
                  <c:v>42256</c:v>
                </c:pt>
                <c:pt idx="6016">
                  <c:v>42257</c:v>
                </c:pt>
                <c:pt idx="6017">
                  <c:v>42258</c:v>
                </c:pt>
                <c:pt idx="6018">
                  <c:v>42261</c:v>
                </c:pt>
                <c:pt idx="6019">
                  <c:v>42262</c:v>
                </c:pt>
                <c:pt idx="6020">
                  <c:v>42263</c:v>
                </c:pt>
                <c:pt idx="6021">
                  <c:v>42265</c:v>
                </c:pt>
                <c:pt idx="6022">
                  <c:v>42268</c:v>
                </c:pt>
                <c:pt idx="6023">
                  <c:v>42269</c:v>
                </c:pt>
                <c:pt idx="6024">
                  <c:v>42270</c:v>
                </c:pt>
                <c:pt idx="6025">
                  <c:v>42271</c:v>
                </c:pt>
                <c:pt idx="6026">
                  <c:v>42275</c:v>
                </c:pt>
                <c:pt idx="6027">
                  <c:v>42276</c:v>
                </c:pt>
                <c:pt idx="6028">
                  <c:v>42277</c:v>
                </c:pt>
                <c:pt idx="6029">
                  <c:v>42278</c:v>
                </c:pt>
                <c:pt idx="6030">
                  <c:v>42282</c:v>
                </c:pt>
                <c:pt idx="6031">
                  <c:v>42283</c:v>
                </c:pt>
                <c:pt idx="6032">
                  <c:v>42284</c:v>
                </c:pt>
                <c:pt idx="6033">
                  <c:v>42285</c:v>
                </c:pt>
                <c:pt idx="6034">
                  <c:v>42286</c:v>
                </c:pt>
                <c:pt idx="6035">
                  <c:v>42289</c:v>
                </c:pt>
                <c:pt idx="6036">
                  <c:v>42290</c:v>
                </c:pt>
                <c:pt idx="6037">
                  <c:v>42291</c:v>
                </c:pt>
                <c:pt idx="6038">
                  <c:v>42292</c:v>
                </c:pt>
                <c:pt idx="6039">
                  <c:v>42293</c:v>
                </c:pt>
                <c:pt idx="6040">
                  <c:v>42296</c:v>
                </c:pt>
                <c:pt idx="6041">
                  <c:v>42297</c:v>
                </c:pt>
                <c:pt idx="6042">
                  <c:v>42298</c:v>
                </c:pt>
                <c:pt idx="6043">
                  <c:v>42300</c:v>
                </c:pt>
                <c:pt idx="6044">
                  <c:v>42303</c:v>
                </c:pt>
                <c:pt idx="6045">
                  <c:v>42304</c:v>
                </c:pt>
                <c:pt idx="6046">
                  <c:v>42305</c:v>
                </c:pt>
                <c:pt idx="6047">
                  <c:v>42306</c:v>
                </c:pt>
                <c:pt idx="6048">
                  <c:v>42307</c:v>
                </c:pt>
                <c:pt idx="6049">
                  <c:v>42310</c:v>
                </c:pt>
                <c:pt idx="6050">
                  <c:v>42311</c:v>
                </c:pt>
                <c:pt idx="6051">
                  <c:v>42312</c:v>
                </c:pt>
                <c:pt idx="6052">
                  <c:v>42313</c:v>
                </c:pt>
                <c:pt idx="6053">
                  <c:v>42314</c:v>
                </c:pt>
                <c:pt idx="6054">
                  <c:v>42317</c:v>
                </c:pt>
                <c:pt idx="6055">
                  <c:v>42318</c:v>
                </c:pt>
                <c:pt idx="6056">
                  <c:v>42319</c:v>
                </c:pt>
                <c:pt idx="6057">
                  <c:v>42321</c:v>
                </c:pt>
                <c:pt idx="6058">
                  <c:v>42324</c:v>
                </c:pt>
                <c:pt idx="6059">
                  <c:v>42325</c:v>
                </c:pt>
                <c:pt idx="6060">
                  <c:v>42326</c:v>
                </c:pt>
                <c:pt idx="6061">
                  <c:v>42327</c:v>
                </c:pt>
                <c:pt idx="6062">
                  <c:v>42328</c:v>
                </c:pt>
                <c:pt idx="6063">
                  <c:v>42331</c:v>
                </c:pt>
                <c:pt idx="6064">
                  <c:v>42332</c:v>
                </c:pt>
                <c:pt idx="6065">
                  <c:v>42334</c:v>
                </c:pt>
                <c:pt idx="6066">
                  <c:v>42335</c:v>
                </c:pt>
                <c:pt idx="6067">
                  <c:v>42338</c:v>
                </c:pt>
                <c:pt idx="6068">
                  <c:v>42339</c:v>
                </c:pt>
                <c:pt idx="6069">
                  <c:v>42340</c:v>
                </c:pt>
                <c:pt idx="6070">
                  <c:v>42341</c:v>
                </c:pt>
                <c:pt idx="6071">
                  <c:v>42342</c:v>
                </c:pt>
                <c:pt idx="6072">
                  <c:v>42345</c:v>
                </c:pt>
                <c:pt idx="6073">
                  <c:v>42346</c:v>
                </c:pt>
                <c:pt idx="6074">
                  <c:v>42347</c:v>
                </c:pt>
                <c:pt idx="6075">
                  <c:v>42348</c:v>
                </c:pt>
                <c:pt idx="6076">
                  <c:v>42349</c:v>
                </c:pt>
                <c:pt idx="6077">
                  <c:v>42352</c:v>
                </c:pt>
                <c:pt idx="6078">
                  <c:v>42353</c:v>
                </c:pt>
                <c:pt idx="6079">
                  <c:v>42354</c:v>
                </c:pt>
                <c:pt idx="6080">
                  <c:v>42355</c:v>
                </c:pt>
                <c:pt idx="6081">
                  <c:v>42356</c:v>
                </c:pt>
                <c:pt idx="6082">
                  <c:v>42359</c:v>
                </c:pt>
                <c:pt idx="6083">
                  <c:v>42360</c:v>
                </c:pt>
                <c:pt idx="6084">
                  <c:v>42361</c:v>
                </c:pt>
                <c:pt idx="6085">
                  <c:v>42362</c:v>
                </c:pt>
                <c:pt idx="6086">
                  <c:v>42366</c:v>
                </c:pt>
                <c:pt idx="6087">
                  <c:v>42367</c:v>
                </c:pt>
                <c:pt idx="6088">
                  <c:v>42368</c:v>
                </c:pt>
                <c:pt idx="6089">
                  <c:v>42369</c:v>
                </c:pt>
                <c:pt idx="6090">
                  <c:v>42370</c:v>
                </c:pt>
                <c:pt idx="6091">
                  <c:v>42373</c:v>
                </c:pt>
                <c:pt idx="6092">
                  <c:v>42374</c:v>
                </c:pt>
                <c:pt idx="6093">
                  <c:v>42375</c:v>
                </c:pt>
                <c:pt idx="6094">
                  <c:v>42376</c:v>
                </c:pt>
                <c:pt idx="6095">
                  <c:v>42377</c:v>
                </c:pt>
                <c:pt idx="6096">
                  <c:v>42380</c:v>
                </c:pt>
                <c:pt idx="6097">
                  <c:v>42381</c:v>
                </c:pt>
                <c:pt idx="6098">
                  <c:v>42382</c:v>
                </c:pt>
                <c:pt idx="6099">
                  <c:v>42383</c:v>
                </c:pt>
                <c:pt idx="6100">
                  <c:v>42384</c:v>
                </c:pt>
                <c:pt idx="6101">
                  <c:v>42387</c:v>
                </c:pt>
                <c:pt idx="6102">
                  <c:v>42388</c:v>
                </c:pt>
                <c:pt idx="6103">
                  <c:v>42389</c:v>
                </c:pt>
                <c:pt idx="6104">
                  <c:v>42390</c:v>
                </c:pt>
                <c:pt idx="6105">
                  <c:v>42391</c:v>
                </c:pt>
                <c:pt idx="6106">
                  <c:v>42394</c:v>
                </c:pt>
                <c:pt idx="6107">
                  <c:v>42396</c:v>
                </c:pt>
                <c:pt idx="6108">
                  <c:v>42397</c:v>
                </c:pt>
                <c:pt idx="6109">
                  <c:v>42398</c:v>
                </c:pt>
                <c:pt idx="6110">
                  <c:v>42401</c:v>
                </c:pt>
                <c:pt idx="6111">
                  <c:v>42402</c:v>
                </c:pt>
                <c:pt idx="6112">
                  <c:v>42403</c:v>
                </c:pt>
                <c:pt idx="6113">
                  <c:v>42404</c:v>
                </c:pt>
                <c:pt idx="6114">
                  <c:v>42405</c:v>
                </c:pt>
                <c:pt idx="6115">
                  <c:v>42408</c:v>
                </c:pt>
                <c:pt idx="6116">
                  <c:v>42409</c:v>
                </c:pt>
                <c:pt idx="6117">
                  <c:v>42410</c:v>
                </c:pt>
                <c:pt idx="6118">
                  <c:v>42411</c:v>
                </c:pt>
                <c:pt idx="6119">
                  <c:v>42412</c:v>
                </c:pt>
                <c:pt idx="6120">
                  <c:v>42415</c:v>
                </c:pt>
                <c:pt idx="6121">
                  <c:v>42416</c:v>
                </c:pt>
                <c:pt idx="6122">
                  <c:v>42417</c:v>
                </c:pt>
                <c:pt idx="6123">
                  <c:v>42418</c:v>
                </c:pt>
                <c:pt idx="6124">
                  <c:v>42419</c:v>
                </c:pt>
                <c:pt idx="6125">
                  <c:v>42422</c:v>
                </c:pt>
                <c:pt idx="6126">
                  <c:v>42423</c:v>
                </c:pt>
                <c:pt idx="6127">
                  <c:v>42424</c:v>
                </c:pt>
                <c:pt idx="6128">
                  <c:v>42425</c:v>
                </c:pt>
                <c:pt idx="6129">
                  <c:v>42426</c:v>
                </c:pt>
                <c:pt idx="6130">
                  <c:v>42429</c:v>
                </c:pt>
                <c:pt idx="6131">
                  <c:v>42430</c:v>
                </c:pt>
                <c:pt idx="6132">
                  <c:v>42431</c:v>
                </c:pt>
                <c:pt idx="6133">
                  <c:v>42432</c:v>
                </c:pt>
                <c:pt idx="6134">
                  <c:v>42433</c:v>
                </c:pt>
                <c:pt idx="6135">
                  <c:v>42437</c:v>
                </c:pt>
                <c:pt idx="6136">
                  <c:v>42438</c:v>
                </c:pt>
                <c:pt idx="6137">
                  <c:v>42439</c:v>
                </c:pt>
                <c:pt idx="6138">
                  <c:v>42440</c:v>
                </c:pt>
                <c:pt idx="6139">
                  <c:v>42443</c:v>
                </c:pt>
                <c:pt idx="6140">
                  <c:v>42444</c:v>
                </c:pt>
                <c:pt idx="6141">
                  <c:v>42445</c:v>
                </c:pt>
                <c:pt idx="6142">
                  <c:v>42446</c:v>
                </c:pt>
                <c:pt idx="6143">
                  <c:v>42447</c:v>
                </c:pt>
                <c:pt idx="6144">
                  <c:v>42450</c:v>
                </c:pt>
                <c:pt idx="6145">
                  <c:v>42451</c:v>
                </c:pt>
                <c:pt idx="6146">
                  <c:v>42452</c:v>
                </c:pt>
                <c:pt idx="6147">
                  <c:v>42457</c:v>
                </c:pt>
                <c:pt idx="6148">
                  <c:v>42458</c:v>
                </c:pt>
                <c:pt idx="6149">
                  <c:v>42459</c:v>
                </c:pt>
                <c:pt idx="6150">
                  <c:v>42460</c:v>
                </c:pt>
                <c:pt idx="6151">
                  <c:v>42461</c:v>
                </c:pt>
                <c:pt idx="6152">
                  <c:v>42464</c:v>
                </c:pt>
                <c:pt idx="6153">
                  <c:v>42465</c:v>
                </c:pt>
                <c:pt idx="6154">
                  <c:v>42466</c:v>
                </c:pt>
                <c:pt idx="6155">
                  <c:v>42467</c:v>
                </c:pt>
                <c:pt idx="6156">
                  <c:v>42468</c:v>
                </c:pt>
                <c:pt idx="6157">
                  <c:v>42471</c:v>
                </c:pt>
                <c:pt idx="6158">
                  <c:v>42472</c:v>
                </c:pt>
                <c:pt idx="6159">
                  <c:v>42473</c:v>
                </c:pt>
                <c:pt idx="6160">
                  <c:v>42478</c:v>
                </c:pt>
                <c:pt idx="6161">
                  <c:v>42480</c:v>
                </c:pt>
                <c:pt idx="6162">
                  <c:v>42481</c:v>
                </c:pt>
                <c:pt idx="6163">
                  <c:v>42482</c:v>
                </c:pt>
                <c:pt idx="6164">
                  <c:v>42485</c:v>
                </c:pt>
                <c:pt idx="6165">
                  <c:v>42486</c:v>
                </c:pt>
                <c:pt idx="6166">
                  <c:v>42487</c:v>
                </c:pt>
                <c:pt idx="6167">
                  <c:v>42488</c:v>
                </c:pt>
                <c:pt idx="6168">
                  <c:v>42489</c:v>
                </c:pt>
                <c:pt idx="6169">
                  <c:v>42492</c:v>
                </c:pt>
                <c:pt idx="6170">
                  <c:v>42493</c:v>
                </c:pt>
                <c:pt idx="6171">
                  <c:v>42494</c:v>
                </c:pt>
                <c:pt idx="6172">
                  <c:v>42495</c:v>
                </c:pt>
                <c:pt idx="6173">
                  <c:v>42496</c:v>
                </c:pt>
                <c:pt idx="6174">
                  <c:v>42499</c:v>
                </c:pt>
                <c:pt idx="6175">
                  <c:v>42500</c:v>
                </c:pt>
                <c:pt idx="6176">
                  <c:v>42501</c:v>
                </c:pt>
                <c:pt idx="6177">
                  <c:v>42502</c:v>
                </c:pt>
                <c:pt idx="6178">
                  <c:v>42503</c:v>
                </c:pt>
                <c:pt idx="6179">
                  <c:v>42506</c:v>
                </c:pt>
                <c:pt idx="6180">
                  <c:v>42507</c:v>
                </c:pt>
                <c:pt idx="6181">
                  <c:v>42508</c:v>
                </c:pt>
                <c:pt idx="6182">
                  <c:v>42509</c:v>
                </c:pt>
                <c:pt idx="6183">
                  <c:v>42510</c:v>
                </c:pt>
                <c:pt idx="6184">
                  <c:v>42513</c:v>
                </c:pt>
                <c:pt idx="6185">
                  <c:v>42514</c:v>
                </c:pt>
                <c:pt idx="6186">
                  <c:v>42515</c:v>
                </c:pt>
                <c:pt idx="6187">
                  <c:v>42516</c:v>
                </c:pt>
                <c:pt idx="6188">
                  <c:v>42517</c:v>
                </c:pt>
                <c:pt idx="6189">
                  <c:v>42520</c:v>
                </c:pt>
                <c:pt idx="6190">
                  <c:v>42521</c:v>
                </c:pt>
                <c:pt idx="6191">
                  <c:v>42522</c:v>
                </c:pt>
                <c:pt idx="6192">
                  <c:v>42523</c:v>
                </c:pt>
                <c:pt idx="6193">
                  <c:v>42524</c:v>
                </c:pt>
                <c:pt idx="6194">
                  <c:v>42527</c:v>
                </c:pt>
                <c:pt idx="6195">
                  <c:v>42528</c:v>
                </c:pt>
                <c:pt idx="6196">
                  <c:v>42529</c:v>
                </c:pt>
                <c:pt idx="6197">
                  <c:v>42530</c:v>
                </c:pt>
                <c:pt idx="6198">
                  <c:v>42531</c:v>
                </c:pt>
                <c:pt idx="6199">
                  <c:v>42534</c:v>
                </c:pt>
                <c:pt idx="6200">
                  <c:v>42535</c:v>
                </c:pt>
                <c:pt idx="6201">
                  <c:v>42536</c:v>
                </c:pt>
                <c:pt idx="6202">
                  <c:v>42537</c:v>
                </c:pt>
                <c:pt idx="6203">
                  <c:v>42538</c:v>
                </c:pt>
                <c:pt idx="6204">
                  <c:v>42541</c:v>
                </c:pt>
                <c:pt idx="6205">
                  <c:v>42542</c:v>
                </c:pt>
                <c:pt idx="6206">
                  <c:v>42543</c:v>
                </c:pt>
                <c:pt idx="6207">
                  <c:v>42544</c:v>
                </c:pt>
                <c:pt idx="6208">
                  <c:v>42545</c:v>
                </c:pt>
                <c:pt idx="6209">
                  <c:v>42548</c:v>
                </c:pt>
                <c:pt idx="6210">
                  <c:v>42549</c:v>
                </c:pt>
                <c:pt idx="6211">
                  <c:v>42550</c:v>
                </c:pt>
                <c:pt idx="6212">
                  <c:v>42551</c:v>
                </c:pt>
                <c:pt idx="6213">
                  <c:v>42552</c:v>
                </c:pt>
                <c:pt idx="6214">
                  <c:v>42555</c:v>
                </c:pt>
                <c:pt idx="6215">
                  <c:v>42556</c:v>
                </c:pt>
                <c:pt idx="6216">
                  <c:v>42558</c:v>
                </c:pt>
                <c:pt idx="6217">
                  <c:v>42559</c:v>
                </c:pt>
                <c:pt idx="6218">
                  <c:v>42562</c:v>
                </c:pt>
                <c:pt idx="6219">
                  <c:v>42563</c:v>
                </c:pt>
                <c:pt idx="6220">
                  <c:v>42564</c:v>
                </c:pt>
                <c:pt idx="6221">
                  <c:v>42565</c:v>
                </c:pt>
                <c:pt idx="6222">
                  <c:v>42566</c:v>
                </c:pt>
                <c:pt idx="6223">
                  <c:v>42569</c:v>
                </c:pt>
                <c:pt idx="6224">
                  <c:v>42570</c:v>
                </c:pt>
                <c:pt idx="6225">
                  <c:v>42571</c:v>
                </c:pt>
                <c:pt idx="6226">
                  <c:v>42572</c:v>
                </c:pt>
                <c:pt idx="6227">
                  <c:v>42573</c:v>
                </c:pt>
                <c:pt idx="6228">
                  <c:v>42576</c:v>
                </c:pt>
                <c:pt idx="6229">
                  <c:v>42577</c:v>
                </c:pt>
                <c:pt idx="6230">
                  <c:v>42578</c:v>
                </c:pt>
                <c:pt idx="6231">
                  <c:v>42579</c:v>
                </c:pt>
                <c:pt idx="6232">
                  <c:v>42580</c:v>
                </c:pt>
                <c:pt idx="6233">
                  <c:v>42583</c:v>
                </c:pt>
                <c:pt idx="6234">
                  <c:v>42584</c:v>
                </c:pt>
                <c:pt idx="6235">
                  <c:v>42585</c:v>
                </c:pt>
                <c:pt idx="6236">
                  <c:v>42586</c:v>
                </c:pt>
                <c:pt idx="6237">
                  <c:v>42587</c:v>
                </c:pt>
                <c:pt idx="6238">
                  <c:v>42590</c:v>
                </c:pt>
                <c:pt idx="6239">
                  <c:v>42591</c:v>
                </c:pt>
                <c:pt idx="6240">
                  <c:v>42592</c:v>
                </c:pt>
                <c:pt idx="6241">
                  <c:v>42593</c:v>
                </c:pt>
                <c:pt idx="6242">
                  <c:v>42594</c:v>
                </c:pt>
                <c:pt idx="6243">
                  <c:v>42598</c:v>
                </c:pt>
                <c:pt idx="6244">
                  <c:v>42599</c:v>
                </c:pt>
                <c:pt idx="6245">
                  <c:v>42600</c:v>
                </c:pt>
                <c:pt idx="6246">
                  <c:v>42601</c:v>
                </c:pt>
                <c:pt idx="6247">
                  <c:v>42604</c:v>
                </c:pt>
                <c:pt idx="6248">
                  <c:v>42605</c:v>
                </c:pt>
                <c:pt idx="6249">
                  <c:v>42606</c:v>
                </c:pt>
                <c:pt idx="6250">
                  <c:v>42607</c:v>
                </c:pt>
                <c:pt idx="6251">
                  <c:v>42608</c:v>
                </c:pt>
                <c:pt idx="6252">
                  <c:v>42611</c:v>
                </c:pt>
                <c:pt idx="6253">
                  <c:v>42612</c:v>
                </c:pt>
                <c:pt idx="6254">
                  <c:v>42613</c:v>
                </c:pt>
                <c:pt idx="6255">
                  <c:v>42614</c:v>
                </c:pt>
                <c:pt idx="6256">
                  <c:v>42615</c:v>
                </c:pt>
                <c:pt idx="6257">
                  <c:v>42619</c:v>
                </c:pt>
                <c:pt idx="6258">
                  <c:v>42620</c:v>
                </c:pt>
                <c:pt idx="6259">
                  <c:v>42621</c:v>
                </c:pt>
                <c:pt idx="6260">
                  <c:v>42622</c:v>
                </c:pt>
                <c:pt idx="6261">
                  <c:v>42625</c:v>
                </c:pt>
                <c:pt idx="6262">
                  <c:v>42627</c:v>
                </c:pt>
                <c:pt idx="6263">
                  <c:v>42628</c:v>
                </c:pt>
                <c:pt idx="6264">
                  <c:v>42629</c:v>
                </c:pt>
                <c:pt idx="6265">
                  <c:v>42632</c:v>
                </c:pt>
                <c:pt idx="6266">
                  <c:v>42633</c:v>
                </c:pt>
                <c:pt idx="6267">
                  <c:v>42634</c:v>
                </c:pt>
                <c:pt idx="6268">
                  <c:v>42635</c:v>
                </c:pt>
                <c:pt idx="6269">
                  <c:v>42636</c:v>
                </c:pt>
                <c:pt idx="6270">
                  <c:v>42639</c:v>
                </c:pt>
                <c:pt idx="6271">
                  <c:v>42640</c:v>
                </c:pt>
                <c:pt idx="6272">
                  <c:v>42641</c:v>
                </c:pt>
                <c:pt idx="6273">
                  <c:v>42642</c:v>
                </c:pt>
                <c:pt idx="6274">
                  <c:v>42643</c:v>
                </c:pt>
                <c:pt idx="6275">
                  <c:v>42646</c:v>
                </c:pt>
                <c:pt idx="6276">
                  <c:v>42647</c:v>
                </c:pt>
                <c:pt idx="6277">
                  <c:v>42648</c:v>
                </c:pt>
                <c:pt idx="6278">
                  <c:v>42649</c:v>
                </c:pt>
                <c:pt idx="6279">
                  <c:v>42650</c:v>
                </c:pt>
                <c:pt idx="6280">
                  <c:v>42653</c:v>
                </c:pt>
                <c:pt idx="6281">
                  <c:v>42656</c:v>
                </c:pt>
                <c:pt idx="6282">
                  <c:v>42657</c:v>
                </c:pt>
                <c:pt idx="6283">
                  <c:v>42660</c:v>
                </c:pt>
                <c:pt idx="6284">
                  <c:v>42661</c:v>
                </c:pt>
                <c:pt idx="6285">
                  <c:v>42662</c:v>
                </c:pt>
                <c:pt idx="6286">
                  <c:v>42663</c:v>
                </c:pt>
                <c:pt idx="6287">
                  <c:v>42664</c:v>
                </c:pt>
                <c:pt idx="6288">
                  <c:v>42667</c:v>
                </c:pt>
                <c:pt idx="6289">
                  <c:v>42668</c:v>
                </c:pt>
                <c:pt idx="6290">
                  <c:v>42669</c:v>
                </c:pt>
                <c:pt idx="6291">
                  <c:v>42670</c:v>
                </c:pt>
                <c:pt idx="6292">
                  <c:v>42671</c:v>
                </c:pt>
                <c:pt idx="6293">
                  <c:v>42673</c:v>
                </c:pt>
                <c:pt idx="6294">
                  <c:v>42675</c:v>
                </c:pt>
                <c:pt idx="6295">
                  <c:v>42676</c:v>
                </c:pt>
                <c:pt idx="6296">
                  <c:v>42677</c:v>
                </c:pt>
                <c:pt idx="6297">
                  <c:v>42678</c:v>
                </c:pt>
                <c:pt idx="6298">
                  <c:v>42681</c:v>
                </c:pt>
                <c:pt idx="6299">
                  <c:v>42682</c:v>
                </c:pt>
                <c:pt idx="6300">
                  <c:v>42683</c:v>
                </c:pt>
                <c:pt idx="6301">
                  <c:v>42684</c:v>
                </c:pt>
                <c:pt idx="6302">
                  <c:v>42685</c:v>
                </c:pt>
                <c:pt idx="6303">
                  <c:v>42689</c:v>
                </c:pt>
                <c:pt idx="6304">
                  <c:v>42690</c:v>
                </c:pt>
                <c:pt idx="6305">
                  <c:v>42691</c:v>
                </c:pt>
                <c:pt idx="6306">
                  <c:v>42692</c:v>
                </c:pt>
                <c:pt idx="6307">
                  <c:v>42695</c:v>
                </c:pt>
                <c:pt idx="6308">
                  <c:v>42696</c:v>
                </c:pt>
                <c:pt idx="6309">
                  <c:v>42697</c:v>
                </c:pt>
                <c:pt idx="6310">
                  <c:v>42698</c:v>
                </c:pt>
                <c:pt idx="6311">
                  <c:v>42699</c:v>
                </c:pt>
                <c:pt idx="6312">
                  <c:v>42702</c:v>
                </c:pt>
                <c:pt idx="6313">
                  <c:v>42703</c:v>
                </c:pt>
                <c:pt idx="6314">
                  <c:v>42704</c:v>
                </c:pt>
                <c:pt idx="6315">
                  <c:v>42705</c:v>
                </c:pt>
                <c:pt idx="6316">
                  <c:v>42706</c:v>
                </c:pt>
                <c:pt idx="6317">
                  <c:v>42709</c:v>
                </c:pt>
                <c:pt idx="6318">
                  <c:v>42710</c:v>
                </c:pt>
                <c:pt idx="6319">
                  <c:v>42711</c:v>
                </c:pt>
                <c:pt idx="6320">
                  <c:v>42712</c:v>
                </c:pt>
                <c:pt idx="6321">
                  <c:v>42713</c:v>
                </c:pt>
                <c:pt idx="6322">
                  <c:v>42716</c:v>
                </c:pt>
                <c:pt idx="6323">
                  <c:v>42717</c:v>
                </c:pt>
                <c:pt idx="6324">
                  <c:v>42718</c:v>
                </c:pt>
                <c:pt idx="6325">
                  <c:v>42719</c:v>
                </c:pt>
                <c:pt idx="6326">
                  <c:v>42720</c:v>
                </c:pt>
                <c:pt idx="6327">
                  <c:v>42723</c:v>
                </c:pt>
                <c:pt idx="6328">
                  <c:v>42724</c:v>
                </c:pt>
                <c:pt idx="6329">
                  <c:v>42725</c:v>
                </c:pt>
                <c:pt idx="6330">
                  <c:v>42726</c:v>
                </c:pt>
                <c:pt idx="6331">
                  <c:v>42727</c:v>
                </c:pt>
                <c:pt idx="6332">
                  <c:v>42730</c:v>
                </c:pt>
                <c:pt idx="6333">
                  <c:v>42731</c:v>
                </c:pt>
                <c:pt idx="6334">
                  <c:v>42732</c:v>
                </c:pt>
                <c:pt idx="6335">
                  <c:v>42733</c:v>
                </c:pt>
                <c:pt idx="6336">
                  <c:v>42734</c:v>
                </c:pt>
                <c:pt idx="6337">
                  <c:v>42737</c:v>
                </c:pt>
                <c:pt idx="6338">
                  <c:v>42738</c:v>
                </c:pt>
                <c:pt idx="6339">
                  <c:v>42739</c:v>
                </c:pt>
                <c:pt idx="6340">
                  <c:v>42740</c:v>
                </c:pt>
                <c:pt idx="6341">
                  <c:v>42741</c:v>
                </c:pt>
                <c:pt idx="6342">
                  <c:v>42744</c:v>
                </c:pt>
                <c:pt idx="6343">
                  <c:v>42745</c:v>
                </c:pt>
                <c:pt idx="6344">
                  <c:v>42746</c:v>
                </c:pt>
                <c:pt idx="6345">
                  <c:v>42747</c:v>
                </c:pt>
                <c:pt idx="6346">
                  <c:v>42748</c:v>
                </c:pt>
                <c:pt idx="6347">
                  <c:v>42751</c:v>
                </c:pt>
                <c:pt idx="6348">
                  <c:v>42752</c:v>
                </c:pt>
                <c:pt idx="6349">
                  <c:v>42753</c:v>
                </c:pt>
                <c:pt idx="6350">
                  <c:v>42754</c:v>
                </c:pt>
                <c:pt idx="6351">
                  <c:v>42755</c:v>
                </c:pt>
                <c:pt idx="6352">
                  <c:v>42758</c:v>
                </c:pt>
                <c:pt idx="6353">
                  <c:v>42759</c:v>
                </c:pt>
                <c:pt idx="6354">
                  <c:v>42760</c:v>
                </c:pt>
                <c:pt idx="6355">
                  <c:v>42762</c:v>
                </c:pt>
                <c:pt idx="6356">
                  <c:v>42765</c:v>
                </c:pt>
                <c:pt idx="6357">
                  <c:v>42766</c:v>
                </c:pt>
                <c:pt idx="6358">
                  <c:v>42767</c:v>
                </c:pt>
                <c:pt idx="6359">
                  <c:v>42768</c:v>
                </c:pt>
                <c:pt idx="6360">
                  <c:v>42769</c:v>
                </c:pt>
                <c:pt idx="6361">
                  <c:v>42772</c:v>
                </c:pt>
                <c:pt idx="6362">
                  <c:v>42773</c:v>
                </c:pt>
                <c:pt idx="6363">
                  <c:v>42774</c:v>
                </c:pt>
                <c:pt idx="6364">
                  <c:v>42775</c:v>
                </c:pt>
                <c:pt idx="6365">
                  <c:v>42776</c:v>
                </c:pt>
                <c:pt idx="6366">
                  <c:v>42779</c:v>
                </c:pt>
                <c:pt idx="6367">
                  <c:v>42780</c:v>
                </c:pt>
                <c:pt idx="6368">
                  <c:v>42781</c:v>
                </c:pt>
                <c:pt idx="6369">
                  <c:v>42782</c:v>
                </c:pt>
                <c:pt idx="6370">
                  <c:v>42783</c:v>
                </c:pt>
                <c:pt idx="6371">
                  <c:v>42786</c:v>
                </c:pt>
                <c:pt idx="6372">
                  <c:v>42787</c:v>
                </c:pt>
                <c:pt idx="6373">
                  <c:v>42788</c:v>
                </c:pt>
                <c:pt idx="6374">
                  <c:v>42789</c:v>
                </c:pt>
                <c:pt idx="6375">
                  <c:v>42793</c:v>
                </c:pt>
                <c:pt idx="6376">
                  <c:v>42794</c:v>
                </c:pt>
                <c:pt idx="6377">
                  <c:v>42795</c:v>
                </c:pt>
                <c:pt idx="6378">
                  <c:v>42796</c:v>
                </c:pt>
                <c:pt idx="6379">
                  <c:v>42797</c:v>
                </c:pt>
                <c:pt idx="6380">
                  <c:v>42800</c:v>
                </c:pt>
                <c:pt idx="6381">
                  <c:v>42801</c:v>
                </c:pt>
                <c:pt idx="6382">
                  <c:v>42802</c:v>
                </c:pt>
                <c:pt idx="6383">
                  <c:v>42803</c:v>
                </c:pt>
                <c:pt idx="6384">
                  <c:v>42804</c:v>
                </c:pt>
                <c:pt idx="6385">
                  <c:v>42808</c:v>
                </c:pt>
                <c:pt idx="6386">
                  <c:v>42809</c:v>
                </c:pt>
                <c:pt idx="6387">
                  <c:v>42810</c:v>
                </c:pt>
                <c:pt idx="6388">
                  <c:v>42811</c:v>
                </c:pt>
                <c:pt idx="6389">
                  <c:v>42814</c:v>
                </c:pt>
                <c:pt idx="6390">
                  <c:v>42815</c:v>
                </c:pt>
                <c:pt idx="6391">
                  <c:v>42816</c:v>
                </c:pt>
                <c:pt idx="6392">
                  <c:v>42817</c:v>
                </c:pt>
                <c:pt idx="6393">
                  <c:v>42818</c:v>
                </c:pt>
                <c:pt idx="6394">
                  <c:v>42821</c:v>
                </c:pt>
                <c:pt idx="6395">
                  <c:v>42822</c:v>
                </c:pt>
                <c:pt idx="6396">
                  <c:v>42823</c:v>
                </c:pt>
                <c:pt idx="6397">
                  <c:v>42824</c:v>
                </c:pt>
                <c:pt idx="6398">
                  <c:v>42825</c:v>
                </c:pt>
                <c:pt idx="6399">
                  <c:v>42828</c:v>
                </c:pt>
                <c:pt idx="6400">
                  <c:v>42830</c:v>
                </c:pt>
                <c:pt idx="6401">
                  <c:v>42831</c:v>
                </c:pt>
                <c:pt idx="6402">
                  <c:v>42832</c:v>
                </c:pt>
                <c:pt idx="6403">
                  <c:v>42835</c:v>
                </c:pt>
                <c:pt idx="6404">
                  <c:v>42836</c:v>
                </c:pt>
                <c:pt idx="6405">
                  <c:v>42837</c:v>
                </c:pt>
                <c:pt idx="6406">
                  <c:v>42838</c:v>
                </c:pt>
                <c:pt idx="6407">
                  <c:v>42842</c:v>
                </c:pt>
                <c:pt idx="6408">
                  <c:v>42843</c:v>
                </c:pt>
                <c:pt idx="6409">
                  <c:v>42844</c:v>
                </c:pt>
                <c:pt idx="6410">
                  <c:v>42845</c:v>
                </c:pt>
                <c:pt idx="6411">
                  <c:v>42846</c:v>
                </c:pt>
                <c:pt idx="6412">
                  <c:v>42849</c:v>
                </c:pt>
                <c:pt idx="6413">
                  <c:v>42850</c:v>
                </c:pt>
                <c:pt idx="6414">
                  <c:v>42851</c:v>
                </c:pt>
                <c:pt idx="6415">
                  <c:v>42852</c:v>
                </c:pt>
                <c:pt idx="6416">
                  <c:v>42853</c:v>
                </c:pt>
                <c:pt idx="6417">
                  <c:v>42857</c:v>
                </c:pt>
                <c:pt idx="6418">
                  <c:v>42858</c:v>
                </c:pt>
                <c:pt idx="6419">
                  <c:v>42859</c:v>
                </c:pt>
                <c:pt idx="6420">
                  <c:v>42860</c:v>
                </c:pt>
                <c:pt idx="6421">
                  <c:v>42863</c:v>
                </c:pt>
                <c:pt idx="6422">
                  <c:v>42864</c:v>
                </c:pt>
                <c:pt idx="6423">
                  <c:v>42865</c:v>
                </c:pt>
                <c:pt idx="6424">
                  <c:v>42866</c:v>
                </c:pt>
                <c:pt idx="6425">
                  <c:v>42867</c:v>
                </c:pt>
                <c:pt idx="6426">
                  <c:v>42870</c:v>
                </c:pt>
                <c:pt idx="6427">
                  <c:v>42871</c:v>
                </c:pt>
                <c:pt idx="6428">
                  <c:v>42872</c:v>
                </c:pt>
                <c:pt idx="6429">
                  <c:v>42873</c:v>
                </c:pt>
                <c:pt idx="6430">
                  <c:v>42874</c:v>
                </c:pt>
                <c:pt idx="6431">
                  <c:v>42877</c:v>
                </c:pt>
                <c:pt idx="6432">
                  <c:v>42878</c:v>
                </c:pt>
                <c:pt idx="6433">
                  <c:v>42879</c:v>
                </c:pt>
                <c:pt idx="6434">
                  <c:v>42880</c:v>
                </c:pt>
                <c:pt idx="6435">
                  <c:v>42881</c:v>
                </c:pt>
                <c:pt idx="6436">
                  <c:v>42884</c:v>
                </c:pt>
                <c:pt idx="6437">
                  <c:v>42885</c:v>
                </c:pt>
                <c:pt idx="6438">
                  <c:v>42886</c:v>
                </c:pt>
                <c:pt idx="6439">
                  <c:v>42887</c:v>
                </c:pt>
                <c:pt idx="6440">
                  <c:v>42888</c:v>
                </c:pt>
                <c:pt idx="6441">
                  <c:v>42891</c:v>
                </c:pt>
                <c:pt idx="6442">
                  <c:v>42892</c:v>
                </c:pt>
                <c:pt idx="6443">
                  <c:v>42893</c:v>
                </c:pt>
                <c:pt idx="6444">
                  <c:v>42894</c:v>
                </c:pt>
                <c:pt idx="6445">
                  <c:v>42895</c:v>
                </c:pt>
                <c:pt idx="6446">
                  <c:v>42898</c:v>
                </c:pt>
                <c:pt idx="6447">
                  <c:v>42899</c:v>
                </c:pt>
                <c:pt idx="6448">
                  <c:v>42900</c:v>
                </c:pt>
                <c:pt idx="6449">
                  <c:v>42901</c:v>
                </c:pt>
                <c:pt idx="6450">
                  <c:v>42902</c:v>
                </c:pt>
                <c:pt idx="6451">
                  <c:v>42905</c:v>
                </c:pt>
                <c:pt idx="6452">
                  <c:v>42906</c:v>
                </c:pt>
                <c:pt idx="6453">
                  <c:v>42907</c:v>
                </c:pt>
                <c:pt idx="6454">
                  <c:v>42908</c:v>
                </c:pt>
                <c:pt idx="6455">
                  <c:v>42909</c:v>
                </c:pt>
                <c:pt idx="6456">
                  <c:v>42913</c:v>
                </c:pt>
                <c:pt idx="6457">
                  <c:v>42914</c:v>
                </c:pt>
                <c:pt idx="6458">
                  <c:v>42915</c:v>
                </c:pt>
                <c:pt idx="6459">
                  <c:v>42916</c:v>
                </c:pt>
                <c:pt idx="6460">
                  <c:v>42919</c:v>
                </c:pt>
                <c:pt idx="6461">
                  <c:v>42920</c:v>
                </c:pt>
                <c:pt idx="6462">
                  <c:v>42921</c:v>
                </c:pt>
                <c:pt idx="6463">
                  <c:v>42922</c:v>
                </c:pt>
                <c:pt idx="6464">
                  <c:v>42923</c:v>
                </c:pt>
                <c:pt idx="6465">
                  <c:v>42926</c:v>
                </c:pt>
                <c:pt idx="6466">
                  <c:v>42927</c:v>
                </c:pt>
                <c:pt idx="6467">
                  <c:v>42928</c:v>
                </c:pt>
                <c:pt idx="6468">
                  <c:v>42929</c:v>
                </c:pt>
                <c:pt idx="6469">
                  <c:v>42930</c:v>
                </c:pt>
                <c:pt idx="6470">
                  <c:v>42933</c:v>
                </c:pt>
                <c:pt idx="6471">
                  <c:v>42934</c:v>
                </c:pt>
                <c:pt idx="6472">
                  <c:v>42935</c:v>
                </c:pt>
                <c:pt idx="6473">
                  <c:v>42936</c:v>
                </c:pt>
                <c:pt idx="6474">
                  <c:v>42937</c:v>
                </c:pt>
                <c:pt idx="6475">
                  <c:v>42940</c:v>
                </c:pt>
                <c:pt idx="6476">
                  <c:v>42941</c:v>
                </c:pt>
                <c:pt idx="6477">
                  <c:v>42942</c:v>
                </c:pt>
                <c:pt idx="6478">
                  <c:v>42943</c:v>
                </c:pt>
                <c:pt idx="6479">
                  <c:v>42944</c:v>
                </c:pt>
                <c:pt idx="6480">
                  <c:v>42947</c:v>
                </c:pt>
                <c:pt idx="6481">
                  <c:v>42948</c:v>
                </c:pt>
                <c:pt idx="6482">
                  <c:v>42949</c:v>
                </c:pt>
                <c:pt idx="6483">
                  <c:v>42950</c:v>
                </c:pt>
                <c:pt idx="6484">
                  <c:v>42951</c:v>
                </c:pt>
                <c:pt idx="6485">
                  <c:v>42954</c:v>
                </c:pt>
                <c:pt idx="6486">
                  <c:v>42955</c:v>
                </c:pt>
                <c:pt idx="6487">
                  <c:v>42956</c:v>
                </c:pt>
                <c:pt idx="6488">
                  <c:v>42957</c:v>
                </c:pt>
                <c:pt idx="6489">
                  <c:v>42958</c:v>
                </c:pt>
                <c:pt idx="6490">
                  <c:v>42961</c:v>
                </c:pt>
                <c:pt idx="6491">
                  <c:v>42963</c:v>
                </c:pt>
                <c:pt idx="6492">
                  <c:v>42964</c:v>
                </c:pt>
                <c:pt idx="6493">
                  <c:v>42965</c:v>
                </c:pt>
                <c:pt idx="6494">
                  <c:v>42968</c:v>
                </c:pt>
                <c:pt idx="6495">
                  <c:v>42969</c:v>
                </c:pt>
                <c:pt idx="6496">
                  <c:v>42970</c:v>
                </c:pt>
                <c:pt idx="6497">
                  <c:v>42971</c:v>
                </c:pt>
                <c:pt idx="6498">
                  <c:v>42975</c:v>
                </c:pt>
                <c:pt idx="6499">
                  <c:v>42976</c:v>
                </c:pt>
                <c:pt idx="6500">
                  <c:v>42977</c:v>
                </c:pt>
                <c:pt idx="6501">
                  <c:v>42978</c:v>
                </c:pt>
                <c:pt idx="6502">
                  <c:v>42979</c:v>
                </c:pt>
                <c:pt idx="6503">
                  <c:v>42982</c:v>
                </c:pt>
                <c:pt idx="6504">
                  <c:v>42983</c:v>
                </c:pt>
                <c:pt idx="6505">
                  <c:v>42984</c:v>
                </c:pt>
                <c:pt idx="6506">
                  <c:v>42985</c:v>
                </c:pt>
                <c:pt idx="6507">
                  <c:v>42986</c:v>
                </c:pt>
                <c:pt idx="6508">
                  <c:v>42989</c:v>
                </c:pt>
                <c:pt idx="6509">
                  <c:v>42990</c:v>
                </c:pt>
                <c:pt idx="6510">
                  <c:v>42991</c:v>
                </c:pt>
                <c:pt idx="6511">
                  <c:v>42992</c:v>
                </c:pt>
                <c:pt idx="6512">
                  <c:v>42993</c:v>
                </c:pt>
                <c:pt idx="6513">
                  <c:v>42996</c:v>
                </c:pt>
                <c:pt idx="6514">
                  <c:v>42997</c:v>
                </c:pt>
                <c:pt idx="6515">
                  <c:v>42998</c:v>
                </c:pt>
                <c:pt idx="6516">
                  <c:v>42999</c:v>
                </c:pt>
                <c:pt idx="6517">
                  <c:v>43000</c:v>
                </c:pt>
                <c:pt idx="6518">
                  <c:v>43003</c:v>
                </c:pt>
                <c:pt idx="6519">
                  <c:v>43004</c:v>
                </c:pt>
                <c:pt idx="6520">
                  <c:v>43005</c:v>
                </c:pt>
                <c:pt idx="6521">
                  <c:v>43006</c:v>
                </c:pt>
                <c:pt idx="6522">
                  <c:v>43007</c:v>
                </c:pt>
                <c:pt idx="6523">
                  <c:v>43011</c:v>
                </c:pt>
                <c:pt idx="6524">
                  <c:v>43012</c:v>
                </c:pt>
                <c:pt idx="6525">
                  <c:v>43013</c:v>
                </c:pt>
                <c:pt idx="6526">
                  <c:v>43014</c:v>
                </c:pt>
                <c:pt idx="6527">
                  <c:v>43017</c:v>
                </c:pt>
                <c:pt idx="6528">
                  <c:v>43018</c:v>
                </c:pt>
                <c:pt idx="6529">
                  <c:v>43019</c:v>
                </c:pt>
                <c:pt idx="6530">
                  <c:v>43020</c:v>
                </c:pt>
                <c:pt idx="6531">
                  <c:v>43021</c:v>
                </c:pt>
                <c:pt idx="6532">
                  <c:v>43024</c:v>
                </c:pt>
                <c:pt idx="6533">
                  <c:v>43025</c:v>
                </c:pt>
                <c:pt idx="6534">
                  <c:v>43026</c:v>
                </c:pt>
                <c:pt idx="6535">
                  <c:v>43027</c:v>
                </c:pt>
                <c:pt idx="6536">
                  <c:v>43031</c:v>
                </c:pt>
                <c:pt idx="6537">
                  <c:v>43032</c:v>
                </c:pt>
                <c:pt idx="6538">
                  <c:v>43033</c:v>
                </c:pt>
                <c:pt idx="6539">
                  <c:v>43034</c:v>
                </c:pt>
                <c:pt idx="6540">
                  <c:v>43035</c:v>
                </c:pt>
                <c:pt idx="6541">
                  <c:v>43038</c:v>
                </c:pt>
                <c:pt idx="6542">
                  <c:v>43039</c:v>
                </c:pt>
                <c:pt idx="6543">
                  <c:v>43040</c:v>
                </c:pt>
                <c:pt idx="6544">
                  <c:v>43041</c:v>
                </c:pt>
                <c:pt idx="6545">
                  <c:v>43042</c:v>
                </c:pt>
                <c:pt idx="6546">
                  <c:v>43045</c:v>
                </c:pt>
                <c:pt idx="6547">
                  <c:v>43046</c:v>
                </c:pt>
                <c:pt idx="6548">
                  <c:v>43047</c:v>
                </c:pt>
                <c:pt idx="6549">
                  <c:v>43048</c:v>
                </c:pt>
                <c:pt idx="6550">
                  <c:v>43049</c:v>
                </c:pt>
                <c:pt idx="6551">
                  <c:v>43052</c:v>
                </c:pt>
                <c:pt idx="6552">
                  <c:v>43053</c:v>
                </c:pt>
                <c:pt idx="6553">
                  <c:v>43054</c:v>
                </c:pt>
                <c:pt idx="6554">
                  <c:v>43055</c:v>
                </c:pt>
                <c:pt idx="6555">
                  <c:v>43056</c:v>
                </c:pt>
                <c:pt idx="6556">
                  <c:v>43059</c:v>
                </c:pt>
                <c:pt idx="6557">
                  <c:v>43060</c:v>
                </c:pt>
                <c:pt idx="6558">
                  <c:v>43061</c:v>
                </c:pt>
                <c:pt idx="6559">
                  <c:v>43062</c:v>
                </c:pt>
                <c:pt idx="6560">
                  <c:v>43063</c:v>
                </c:pt>
                <c:pt idx="6561">
                  <c:v>43066</c:v>
                </c:pt>
                <c:pt idx="6562">
                  <c:v>43067</c:v>
                </c:pt>
                <c:pt idx="6563">
                  <c:v>43068</c:v>
                </c:pt>
                <c:pt idx="6564">
                  <c:v>43069</c:v>
                </c:pt>
                <c:pt idx="6565">
                  <c:v>43070</c:v>
                </c:pt>
                <c:pt idx="6566">
                  <c:v>43073</c:v>
                </c:pt>
                <c:pt idx="6567">
                  <c:v>43074</c:v>
                </c:pt>
                <c:pt idx="6568">
                  <c:v>43075</c:v>
                </c:pt>
                <c:pt idx="6569">
                  <c:v>43076</c:v>
                </c:pt>
                <c:pt idx="6570">
                  <c:v>43077</c:v>
                </c:pt>
                <c:pt idx="6571">
                  <c:v>43080</c:v>
                </c:pt>
                <c:pt idx="6572">
                  <c:v>43081</c:v>
                </c:pt>
                <c:pt idx="6573">
                  <c:v>43082</c:v>
                </c:pt>
                <c:pt idx="6574">
                  <c:v>43083</c:v>
                </c:pt>
                <c:pt idx="6575">
                  <c:v>43084</c:v>
                </c:pt>
                <c:pt idx="6576">
                  <c:v>43087</c:v>
                </c:pt>
                <c:pt idx="6577">
                  <c:v>43088</c:v>
                </c:pt>
                <c:pt idx="6578">
                  <c:v>43089</c:v>
                </c:pt>
                <c:pt idx="6579">
                  <c:v>43090</c:v>
                </c:pt>
                <c:pt idx="6580">
                  <c:v>43091</c:v>
                </c:pt>
                <c:pt idx="6581">
                  <c:v>43095</c:v>
                </c:pt>
                <c:pt idx="6582">
                  <c:v>43096</c:v>
                </c:pt>
                <c:pt idx="6583">
                  <c:v>43097</c:v>
                </c:pt>
                <c:pt idx="6584">
                  <c:v>43098</c:v>
                </c:pt>
                <c:pt idx="6585">
                  <c:v>43101</c:v>
                </c:pt>
                <c:pt idx="6586">
                  <c:v>43102</c:v>
                </c:pt>
                <c:pt idx="6587">
                  <c:v>43103</c:v>
                </c:pt>
                <c:pt idx="6588">
                  <c:v>43104</c:v>
                </c:pt>
                <c:pt idx="6589">
                  <c:v>43105</c:v>
                </c:pt>
                <c:pt idx="6590">
                  <c:v>43108</c:v>
                </c:pt>
                <c:pt idx="6591">
                  <c:v>43109</c:v>
                </c:pt>
                <c:pt idx="6592">
                  <c:v>43110</c:v>
                </c:pt>
                <c:pt idx="6593">
                  <c:v>43111</c:v>
                </c:pt>
                <c:pt idx="6594">
                  <c:v>43112</c:v>
                </c:pt>
                <c:pt idx="6595">
                  <c:v>43115</c:v>
                </c:pt>
                <c:pt idx="6596">
                  <c:v>43116</c:v>
                </c:pt>
                <c:pt idx="6597">
                  <c:v>43117</c:v>
                </c:pt>
                <c:pt idx="6598">
                  <c:v>43118</c:v>
                </c:pt>
                <c:pt idx="6599">
                  <c:v>43119</c:v>
                </c:pt>
                <c:pt idx="6600">
                  <c:v>43122</c:v>
                </c:pt>
                <c:pt idx="6601">
                  <c:v>43123</c:v>
                </c:pt>
                <c:pt idx="6602">
                  <c:v>43124</c:v>
                </c:pt>
                <c:pt idx="6603">
                  <c:v>43125</c:v>
                </c:pt>
                <c:pt idx="6604">
                  <c:v>43129</c:v>
                </c:pt>
                <c:pt idx="6605">
                  <c:v>43130</c:v>
                </c:pt>
                <c:pt idx="6606">
                  <c:v>43131</c:v>
                </c:pt>
                <c:pt idx="6607">
                  <c:v>43132</c:v>
                </c:pt>
                <c:pt idx="6608">
                  <c:v>43133</c:v>
                </c:pt>
                <c:pt idx="6609">
                  <c:v>43136</c:v>
                </c:pt>
                <c:pt idx="6610">
                  <c:v>43137</c:v>
                </c:pt>
                <c:pt idx="6611">
                  <c:v>43138</c:v>
                </c:pt>
                <c:pt idx="6612">
                  <c:v>43139</c:v>
                </c:pt>
                <c:pt idx="6613">
                  <c:v>43140</c:v>
                </c:pt>
                <c:pt idx="6614">
                  <c:v>43143</c:v>
                </c:pt>
                <c:pt idx="6615">
                  <c:v>43145</c:v>
                </c:pt>
                <c:pt idx="6616">
                  <c:v>43146</c:v>
                </c:pt>
                <c:pt idx="6617">
                  <c:v>43147</c:v>
                </c:pt>
                <c:pt idx="6618">
                  <c:v>43150</c:v>
                </c:pt>
                <c:pt idx="6619">
                  <c:v>43151</c:v>
                </c:pt>
                <c:pt idx="6620">
                  <c:v>43152</c:v>
                </c:pt>
                <c:pt idx="6621">
                  <c:v>43153</c:v>
                </c:pt>
                <c:pt idx="6622">
                  <c:v>43154</c:v>
                </c:pt>
                <c:pt idx="6623">
                  <c:v>43157</c:v>
                </c:pt>
                <c:pt idx="6624">
                  <c:v>43158</c:v>
                </c:pt>
                <c:pt idx="6625">
                  <c:v>43159</c:v>
                </c:pt>
                <c:pt idx="6626">
                  <c:v>43160</c:v>
                </c:pt>
                <c:pt idx="6627">
                  <c:v>43164</c:v>
                </c:pt>
                <c:pt idx="6628">
                  <c:v>43165</c:v>
                </c:pt>
                <c:pt idx="6629">
                  <c:v>43166</c:v>
                </c:pt>
                <c:pt idx="6630">
                  <c:v>43167</c:v>
                </c:pt>
                <c:pt idx="6631">
                  <c:v>43168</c:v>
                </c:pt>
                <c:pt idx="6632">
                  <c:v>43171</c:v>
                </c:pt>
                <c:pt idx="6633">
                  <c:v>43172</c:v>
                </c:pt>
                <c:pt idx="6634">
                  <c:v>43173</c:v>
                </c:pt>
                <c:pt idx="6635">
                  <c:v>43174</c:v>
                </c:pt>
                <c:pt idx="6636">
                  <c:v>43175</c:v>
                </c:pt>
                <c:pt idx="6637">
                  <c:v>43178</c:v>
                </c:pt>
                <c:pt idx="6638">
                  <c:v>43179</c:v>
                </c:pt>
                <c:pt idx="6639">
                  <c:v>43180</c:v>
                </c:pt>
                <c:pt idx="6640">
                  <c:v>43181</c:v>
                </c:pt>
                <c:pt idx="6641">
                  <c:v>43182</c:v>
                </c:pt>
                <c:pt idx="6642">
                  <c:v>43185</c:v>
                </c:pt>
                <c:pt idx="6643">
                  <c:v>43186</c:v>
                </c:pt>
                <c:pt idx="6644">
                  <c:v>43187</c:v>
                </c:pt>
                <c:pt idx="6645">
                  <c:v>43192</c:v>
                </c:pt>
                <c:pt idx="6646">
                  <c:v>43193</c:v>
                </c:pt>
                <c:pt idx="6647">
                  <c:v>43194</c:v>
                </c:pt>
                <c:pt idx="6648">
                  <c:v>43195</c:v>
                </c:pt>
                <c:pt idx="6649">
                  <c:v>43196</c:v>
                </c:pt>
                <c:pt idx="6650">
                  <c:v>43199</c:v>
                </c:pt>
                <c:pt idx="6651">
                  <c:v>43200</c:v>
                </c:pt>
                <c:pt idx="6652">
                  <c:v>43201</c:v>
                </c:pt>
                <c:pt idx="6653">
                  <c:v>43202</c:v>
                </c:pt>
                <c:pt idx="6654">
                  <c:v>43203</c:v>
                </c:pt>
                <c:pt idx="6655">
                  <c:v>43206</c:v>
                </c:pt>
                <c:pt idx="6656">
                  <c:v>43207</c:v>
                </c:pt>
                <c:pt idx="6657">
                  <c:v>43208</c:v>
                </c:pt>
                <c:pt idx="6658">
                  <c:v>43209</c:v>
                </c:pt>
                <c:pt idx="6659">
                  <c:v>43210</c:v>
                </c:pt>
                <c:pt idx="6660">
                  <c:v>43213</c:v>
                </c:pt>
                <c:pt idx="6661">
                  <c:v>43214</c:v>
                </c:pt>
                <c:pt idx="6662">
                  <c:v>43215</c:v>
                </c:pt>
                <c:pt idx="6663">
                  <c:v>43216</c:v>
                </c:pt>
                <c:pt idx="6664">
                  <c:v>43217</c:v>
                </c:pt>
                <c:pt idx="6665">
                  <c:v>43220</c:v>
                </c:pt>
                <c:pt idx="6666">
                  <c:v>43222</c:v>
                </c:pt>
                <c:pt idx="6667">
                  <c:v>43223</c:v>
                </c:pt>
                <c:pt idx="6668">
                  <c:v>43224</c:v>
                </c:pt>
                <c:pt idx="6669">
                  <c:v>43227</c:v>
                </c:pt>
                <c:pt idx="6670">
                  <c:v>43228</c:v>
                </c:pt>
                <c:pt idx="6671">
                  <c:v>43229</c:v>
                </c:pt>
                <c:pt idx="6672">
                  <c:v>43230</c:v>
                </c:pt>
                <c:pt idx="6673">
                  <c:v>43231</c:v>
                </c:pt>
                <c:pt idx="6674">
                  <c:v>43234</c:v>
                </c:pt>
                <c:pt idx="6675">
                  <c:v>43235</c:v>
                </c:pt>
                <c:pt idx="6676">
                  <c:v>43236</c:v>
                </c:pt>
                <c:pt idx="6677">
                  <c:v>43237</c:v>
                </c:pt>
                <c:pt idx="6678">
                  <c:v>43238</c:v>
                </c:pt>
                <c:pt idx="6679">
                  <c:v>43241</c:v>
                </c:pt>
                <c:pt idx="6680">
                  <c:v>43242</c:v>
                </c:pt>
                <c:pt idx="6681">
                  <c:v>43243</c:v>
                </c:pt>
                <c:pt idx="6682">
                  <c:v>43244</c:v>
                </c:pt>
                <c:pt idx="6683">
                  <c:v>43245</c:v>
                </c:pt>
                <c:pt idx="6684">
                  <c:v>43248</c:v>
                </c:pt>
                <c:pt idx="6685">
                  <c:v>43249</c:v>
                </c:pt>
                <c:pt idx="6686">
                  <c:v>43250</c:v>
                </c:pt>
                <c:pt idx="6687">
                  <c:v>43251</c:v>
                </c:pt>
                <c:pt idx="6688">
                  <c:v>43252</c:v>
                </c:pt>
                <c:pt idx="6689">
                  <c:v>43255</c:v>
                </c:pt>
                <c:pt idx="6690">
                  <c:v>43256</c:v>
                </c:pt>
                <c:pt idx="6691">
                  <c:v>43257</c:v>
                </c:pt>
                <c:pt idx="6692">
                  <c:v>43258</c:v>
                </c:pt>
                <c:pt idx="6693">
                  <c:v>43259</c:v>
                </c:pt>
                <c:pt idx="6694">
                  <c:v>43262</c:v>
                </c:pt>
                <c:pt idx="6695">
                  <c:v>43263</c:v>
                </c:pt>
                <c:pt idx="6696">
                  <c:v>43264</c:v>
                </c:pt>
                <c:pt idx="6697">
                  <c:v>43265</c:v>
                </c:pt>
                <c:pt idx="6698">
                  <c:v>43266</c:v>
                </c:pt>
                <c:pt idx="6699">
                  <c:v>43269</c:v>
                </c:pt>
                <c:pt idx="6700">
                  <c:v>43270</c:v>
                </c:pt>
                <c:pt idx="6701">
                  <c:v>43271</c:v>
                </c:pt>
                <c:pt idx="6702">
                  <c:v>43272</c:v>
                </c:pt>
                <c:pt idx="6703">
                  <c:v>43273</c:v>
                </c:pt>
                <c:pt idx="6704">
                  <c:v>43276</c:v>
                </c:pt>
                <c:pt idx="6705">
                  <c:v>43277</c:v>
                </c:pt>
                <c:pt idx="6706">
                  <c:v>43278</c:v>
                </c:pt>
                <c:pt idx="6707">
                  <c:v>43279</c:v>
                </c:pt>
                <c:pt idx="6708">
                  <c:v>43280</c:v>
                </c:pt>
                <c:pt idx="6709">
                  <c:v>43283</c:v>
                </c:pt>
                <c:pt idx="6710">
                  <c:v>43284</c:v>
                </c:pt>
                <c:pt idx="6711">
                  <c:v>43285</c:v>
                </c:pt>
                <c:pt idx="6712">
                  <c:v>43286</c:v>
                </c:pt>
                <c:pt idx="6713">
                  <c:v>43287</c:v>
                </c:pt>
                <c:pt idx="6714">
                  <c:v>43290</c:v>
                </c:pt>
                <c:pt idx="6715">
                  <c:v>43291</c:v>
                </c:pt>
                <c:pt idx="6716">
                  <c:v>43292</c:v>
                </c:pt>
                <c:pt idx="6717">
                  <c:v>43293</c:v>
                </c:pt>
                <c:pt idx="6718">
                  <c:v>43294</c:v>
                </c:pt>
                <c:pt idx="6719">
                  <c:v>43297</c:v>
                </c:pt>
                <c:pt idx="6720">
                  <c:v>43298</c:v>
                </c:pt>
                <c:pt idx="6721">
                  <c:v>43299</c:v>
                </c:pt>
                <c:pt idx="6722">
                  <c:v>43300</c:v>
                </c:pt>
                <c:pt idx="6723">
                  <c:v>43301</c:v>
                </c:pt>
                <c:pt idx="6724">
                  <c:v>43304</c:v>
                </c:pt>
                <c:pt idx="6725">
                  <c:v>43305</c:v>
                </c:pt>
                <c:pt idx="6726">
                  <c:v>43306</c:v>
                </c:pt>
                <c:pt idx="6727">
                  <c:v>43307</c:v>
                </c:pt>
                <c:pt idx="6728">
                  <c:v>43308</c:v>
                </c:pt>
                <c:pt idx="6729">
                  <c:v>43311</c:v>
                </c:pt>
                <c:pt idx="6730">
                  <c:v>43312</c:v>
                </c:pt>
                <c:pt idx="6731">
                  <c:v>43313</c:v>
                </c:pt>
                <c:pt idx="6732">
                  <c:v>43314</c:v>
                </c:pt>
                <c:pt idx="6733">
                  <c:v>43315</c:v>
                </c:pt>
                <c:pt idx="6734">
                  <c:v>43318</c:v>
                </c:pt>
                <c:pt idx="6735">
                  <c:v>43319</c:v>
                </c:pt>
                <c:pt idx="6736">
                  <c:v>43320</c:v>
                </c:pt>
                <c:pt idx="6737">
                  <c:v>43321</c:v>
                </c:pt>
                <c:pt idx="6738">
                  <c:v>43322</c:v>
                </c:pt>
                <c:pt idx="6739">
                  <c:v>43325</c:v>
                </c:pt>
                <c:pt idx="6740">
                  <c:v>43326</c:v>
                </c:pt>
                <c:pt idx="6741">
                  <c:v>43328</c:v>
                </c:pt>
                <c:pt idx="6742">
                  <c:v>43329</c:v>
                </c:pt>
                <c:pt idx="6743">
                  <c:v>43332</c:v>
                </c:pt>
                <c:pt idx="6744">
                  <c:v>43333</c:v>
                </c:pt>
                <c:pt idx="6745">
                  <c:v>43335</c:v>
                </c:pt>
                <c:pt idx="6746">
                  <c:v>43336</c:v>
                </c:pt>
                <c:pt idx="6747">
                  <c:v>43339</c:v>
                </c:pt>
                <c:pt idx="6748">
                  <c:v>43340</c:v>
                </c:pt>
                <c:pt idx="6749">
                  <c:v>43341</c:v>
                </c:pt>
                <c:pt idx="6750">
                  <c:v>43342</c:v>
                </c:pt>
                <c:pt idx="6751">
                  <c:v>43343</c:v>
                </c:pt>
                <c:pt idx="6752">
                  <c:v>43346</c:v>
                </c:pt>
                <c:pt idx="6753">
                  <c:v>43347</c:v>
                </c:pt>
                <c:pt idx="6754">
                  <c:v>43348</c:v>
                </c:pt>
                <c:pt idx="6755">
                  <c:v>43349</c:v>
                </c:pt>
                <c:pt idx="6756">
                  <c:v>43350</c:v>
                </c:pt>
                <c:pt idx="6757">
                  <c:v>43353</c:v>
                </c:pt>
                <c:pt idx="6758">
                  <c:v>43354</c:v>
                </c:pt>
                <c:pt idx="6759">
                  <c:v>43355</c:v>
                </c:pt>
                <c:pt idx="6760">
                  <c:v>43357</c:v>
                </c:pt>
                <c:pt idx="6761">
                  <c:v>43360</c:v>
                </c:pt>
                <c:pt idx="6762">
                  <c:v>43361</c:v>
                </c:pt>
                <c:pt idx="6763">
                  <c:v>43362</c:v>
                </c:pt>
                <c:pt idx="6764">
                  <c:v>43364</c:v>
                </c:pt>
                <c:pt idx="6765">
                  <c:v>43367</c:v>
                </c:pt>
                <c:pt idx="6766">
                  <c:v>43368</c:v>
                </c:pt>
                <c:pt idx="6767">
                  <c:v>43369</c:v>
                </c:pt>
                <c:pt idx="6768">
                  <c:v>43370</c:v>
                </c:pt>
                <c:pt idx="6769">
                  <c:v>43371</c:v>
                </c:pt>
                <c:pt idx="6770">
                  <c:v>43374</c:v>
                </c:pt>
                <c:pt idx="6771">
                  <c:v>43376</c:v>
                </c:pt>
                <c:pt idx="6772">
                  <c:v>43377</c:v>
                </c:pt>
                <c:pt idx="6773">
                  <c:v>43378</c:v>
                </c:pt>
                <c:pt idx="6774">
                  <c:v>43381</c:v>
                </c:pt>
                <c:pt idx="6775">
                  <c:v>43382</c:v>
                </c:pt>
                <c:pt idx="6776">
                  <c:v>43383</c:v>
                </c:pt>
                <c:pt idx="6777">
                  <c:v>43384</c:v>
                </c:pt>
                <c:pt idx="6778">
                  <c:v>43385</c:v>
                </c:pt>
                <c:pt idx="6779">
                  <c:v>43388</c:v>
                </c:pt>
                <c:pt idx="6780">
                  <c:v>43389</c:v>
                </c:pt>
                <c:pt idx="6781">
                  <c:v>43390</c:v>
                </c:pt>
                <c:pt idx="6782">
                  <c:v>43392</c:v>
                </c:pt>
                <c:pt idx="6783">
                  <c:v>43395</c:v>
                </c:pt>
                <c:pt idx="6784">
                  <c:v>43396</c:v>
                </c:pt>
                <c:pt idx="6785">
                  <c:v>43397</c:v>
                </c:pt>
                <c:pt idx="6786">
                  <c:v>43398</c:v>
                </c:pt>
                <c:pt idx="6787">
                  <c:v>43399</c:v>
                </c:pt>
                <c:pt idx="6788">
                  <c:v>43402</c:v>
                </c:pt>
                <c:pt idx="6789">
                  <c:v>43403</c:v>
                </c:pt>
                <c:pt idx="6790">
                  <c:v>43404</c:v>
                </c:pt>
                <c:pt idx="6791">
                  <c:v>43405</c:v>
                </c:pt>
                <c:pt idx="6792">
                  <c:v>43406</c:v>
                </c:pt>
                <c:pt idx="6793">
                  <c:v>43409</c:v>
                </c:pt>
                <c:pt idx="6794">
                  <c:v>43410</c:v>
                </c:pt>
                <c:pt idx="6795">
                  <c:v>43411</c:v>
                </c:pt>
                <c:pt idx="6796">
                  <c:v>43413</c:v>
                </c:pt>
                <c:pt idx="6797">
                  <c:v>43416</c:v>
                </c:pt>
                <c:pt idx="6798">
                  <c:v>43417</c:v>
                </c:pt>
                <c:pt idx="6799">
                  <c:v>43418</c:v>
                </c:pt>
                <c:pt idx="6800">
                  <c:v>43419</c:v>
                </c:pt>
                <c:pt idx="6801">
                  <c:v>43420</c:v>
                </c:pt>
                <c:pt idx="6802">
                  <c:v>43423</c:v>
                </c:pt>
                <c:pt idx="6803">
                  <c:v>43424</c:v>
                </c:pt>
                <c:pt idx="6804">
                  <c:v>43425</c:v>
                </c:pt>
                <c:pt idx="6805">
                  <c:v>43426</c:v>
                </c:pt>
                <c:pt idx="6806">
                  <c:v>43430</c:v>
                </c:pt>
                <c:pt idx="6807">
                  <c:v>43431</c:v>
                </c:pt>
                <c:pt idx="6808">
                  <c:v>43432</c:v>
                </c:pt>
                <c:pt idx="6809">
                  <c:v>43433</c:v>
                </c:pt>
                <c:pt idx="6810">
                  <c:v>43434</c:v>
                </c:pt>
                <c:pt idx="6811">
                  <c:v>43437</c:v>
                </c:pt>
                <c:pt idx="6812">
                  <c:v>43438</c:v>
                </c:pt>
                <c:pt idx="6813">
                  <c:v>43439</c:v>
                </c:pt>
                <c:pt idx="6814">
                  <c:v>43440</c:v>
                </c:pt>
                <c:pt idx="6815">
                  <c:v>43441</c:v>
                </c:pt>
                <c:pt idx="6816">
                  <c:v>43444</c:v>
                </c:pt>
                <c:pt idx="6817">
                  <c:v>43445</c:v>
                </c:pt>
                <c:pt idx="6818">
                  <c:v>43446</c:v>
                </c:pt>
                <c:pt idx="6819">
                  <c:v>43447</c:v>
                </c:pt>
                <c:pt idx="6820">
                  <c:v>43448</c:v>
                </c:pt>
                <c:pt idx="6821">
                  <c:v>43451</c:v>
                </c:pt>
                <c:pt idx="6822">
                  <c:v>43452</c:v>
                </c:pt>
                <c:pt idx="6823">
                  <c:v>43453</c:v>
                </c:pt>
                <c:pt idx="6824">
                  <c:v>43454</c:v>
                </c:pt>
                <c:pt idx="6825">
                  <c:v>43455</c:v>
                </c:pt>
                <c:pt idx="6826">
                  <c:v>43458</c:v>
                </c:pt>
                <c:pt idx="6827">
                  <c:v>43460</c:v>
                </c:pt>
                <c:pt idx="6828">
                  <c:v>43461</c:v>
                </c:pt>
                <c:pt idx="6829">
                  <c:v>43462</c:v>
                </c:pt>
                <c:pt idx="6830">
                  <c:v>43465</c:v>
                </c:pt>
                <c:pt idx="6831">
                  <c:v>43466</c:v>
                </c:pt>
                <c:pt idx="6832">
                  <c:v>43467</c:v>
                </c:pt>
                <c:pt idx="6833">
                  <c:v>43468</c:v>
                </c:pt>
                <c:pt idx="6834">
                  <c:v>43469</c:v>
                </c:pt>
                <c:pt idx="6835">
                  <c:v>43472</c:v>
                </c:pt>
                <c:pt idx="6836">
                  <c:v>43473</c:v>
                </c:pt>
                <c:pt idx="6837">
                  <c:v>43474</c:v>
                </c:pt>
                <c:pt idx="6838">
                  <c:v>43475</c:v>
                </c:pt>
                <c:pt idx="6839">
                  <c:v>43476</c:v>
                </c:pt>
                <c:pt idx="6840">
                  <c:v>43479</c:v>
                </c:pt>
                <c:pt idx="6841">
                  <c:v>43480</c:v>
                </c:pt>
                <c:pt idx="6842">
                  <c:v>43481</c:v>
                </c:pt>
                <c:pt idx="6843">
                  <c:v>43482</c:v>
                </c:pt>
                <c:pt idx="6844">
                  <c:v>43483</c:v>
                </c:pt>
                <c:pt idx="6845">
                  <c:v>43486</c:v>
                </c:pt>
                <c:pt idx="6846">
                  <c:v>43487</c:v>
                </c:pt>
                <c:pt idx="6847">
                  <c:v>43488</c:v>
                </c:pt>
                <c:pt idx="6848">
                  <c:v>43489</c:v>
                </c:pt>
                <c:pt idx="6849">
                  <c:v>43490</c:v>
                </c:pt>
                <c:pt idx="6850">
                  <c:v>43493</c:v>
                </c:pt>
                <c:pt idx="6851">
                  <c:v>43494</c:v>
                </c:pt>
                <c:pt idx="6852">
                  <c:v>43495</c:v>
                </c:pt>
                <c:pt idx="6853">
                  <c:v>43496</c:v>
                </c:pt>
                <c:pt idx="6854">
                  <c:v>43497</c:v>
                </c:pt>
                <c:pt idx="6855">
                  <c:v>43500</c:v>
                </c:pt>
                <c:pt idx="6856">
                  <c:v>43501</c:v>
                </c:pt>
                <c:pt idx="6857">
                  <c:v>43502</c:v>
                </c:pt>
                <c:pt idx="6858">
                  <c:v>43503</c:v>
                </c:pt>
                <c:pt idx="6859">
                  <c:v>43504</c:v>
                </c:pt>
                <c:pt idx="6860">
                  <c:v>43507</c:v>
                </c:pt>
                <c:pt idx="6861">
                  <c:v>43508</c:v>
                </c:pt>
                <c:pt idx="6862">
                  <c:v>43509</c:v>
                </c:pt>
                <c:pt idx="6863">
                  <c:v>43510</c:v>
                </c:pt>
                <c:pt idx="6864">
                  <c:v>43511</c:v>
                </c:pt>
                <c:pt idx="6865">
                  <c:v>43514</c:v>
                </c:pt>
                <c:pt idx="6866">
                  <c:v>43515</c:v>
                </c:pt>
                <c:pt idx="6867">
                  <c:v>43516</c:v>
                </c:pt>
                <c:pt idx="6868">
                  <c:v>43517</c:v>
                </c:pt>
                <c:pt idx="6869">
                  <c:v>43518</c:v>
                </c:pt>
                <c:pt idx="6870">
                  <c:v>43521</c:v>
                </c:pt>
                <c:pt idx="6871">
                  <c:v>43522</c:v>
                </c:pt>
                <c:pt idx="6872">
                  <c:v>43523</c:v>
                </c:pt>
                <c:pt idx="6873">
                  <c:v>43524</c:v>
                </c:pt>
                <c:pt idx="6874">
                  <c:v>43525</c:v>
                </c:pt>
                <c:pt idx="6875">
                  <c:v>43529</c:v>
                </c:pt>
                <c:pt idx="6876">
                  <c:v>43530</c:v>
                </c:pt>
                <c:pt idx="6877">
                  <c:v>43531</c:v>
                </c:pt>
                <c:pt idx="6878">
                  <c:v>43532</c:v>
                </c:pt>
                <c:pt idx="6879">
                  <c:v>43535</c:v>
                </c:pt>
                <c:pt idx="6880">
                  <c:v>43536</c:v>
                </c:pt>
                <c:pt idx="6881">
                  <c:v>43537</c:v>
                </c:pt>
                <c:pt idx="6882">
                  <c:v>43538</c:v>
                </c:pt>
                <c:pt idx="6883">
                  <c:v>43539</c:v>
                </c:pt>
                <c:pt idx="6884">
                  <c:v>43542</c:v>
                </c:pt>
                <c:pt idx="6885">
                  <c:v>43543</c:v>
                </c:pt>
                <c:pt idx="6886">
                  <c:v>43544</c:v>
                </c:pt>
                <c:pt idx="6887">
                  <c:v>43546</c:v>
                </c:pt>
                <c:pt idx="6888">
                  <c:v>43549</c:v>
                </c:pt>
                <c:pt idx="6889">
                  <c:v>43550</c:v>
                </c:pt>
                <c:pt idx="6890">
                  <c:v>43551</c:v>
                </c:pt>
                <c:pt idx="6891">
                  <c:v>43552</c:v>
                </c:pt>
                <c:pt idx="6892">
                  <c:v>43553</c:v>
                </c:pt>
                <c:pt idx="6893">
                  <c:v>43556</c:v>
                </c:pt>
                <c:pt idx="6894">
                  <c:v>43557</c:v>
                </c:pt>
                <c:pt idx="6895">
                  <c:v>43558</c:v>
                </c:pt>
                <c:pt idx="6896">
                  <c:v>43559</c:v>
                </c:pt>
                <c:pt idx="6897">
                  <c:v>43560</c:v>
                </c:pt>
                <c:pt idx="6898">
                  <c:v>43563</c:v>
                </c:pt>
                <c:pt idx="6899">
                  <c:v>43564</c:v>
                </c:pt>
                <c:pt idx="6900">
                  <c:v>43565</c:v>
                </c:pt>
                <c:pt idx="6901">
                  <c:v>43566</c:v>
                </c:pt>
                <c:pt idx="6902">
                  <c:v>43567</c:v>
                </c:pt>
                <c:pt idx="6903">
                  <c:v>43570</c:v>
                </c:pt>
                <c:pt idx="6904">
                  <c:v>43571</c:v>
                </c:pt>
                <c:pt idx="6905">
                  <c:v>43573</c:v>
                </c:pt>
                <c:pt idx="6906">
                  <c:v>43577</c:v>
                </c:pt>
                <c:pt idx="6907">
                  <c:v>43578</c:v>
                </c:pt>
                <c:pt idx="6908">
                  <c:v>43579</c:v>
                </c:pt>
                <c:pt idx="6909">
                  <c:v>43580</c:v>
                </c:pt>
                <c:pt idx="6910">
                  <c:v>43581</c:v>
                </c:pt>
                <c:pt idx="6911">
                  <c:v>43585</c:v>
                </c:pt>
                <c:pt idx="6912">
                  <c:v>43587</c:v>
                </c:pt>
                <c:pt idx="6913">
                  <c:v>43588</c:v>
                </c:pt>
                <c:pt idx="6914">
                  <c:v>43591</c:v>
                </c:pt>
                <c:pt idx="6915">
                  <c:v>43592</c:v>
                </c:pt>
                <c:pt idx="6916">
                  <c:v>43593</c:v>
                </c:pt>
                <c:pt idx="6917">
                  <c:v>43594</c:v>
                </c:pt>
                <c:pt idx="6918">
                  <c:v>43595</c:v>
                </c:pt>
                <c:pt idx="6919">
                  <c:v>43598</c:v>
                </c:pt>
                <c:pt idx="6920">
                  <c:v>43599</c:v>
                </c:pt>
                <c:pt idx="6921">
                  <c:v>43600</c:v>
                </c:pt>
                <c:pt idx="6922">
                  <c:v>43601</c:v>
                </c:pt>
                <c:pt idx="6923">
                  <c:v>43602</c:v>
                </c:pt>
                <c:pt idx="6924">
                  <c:v>43605</c:v>
                </c:pt>
                <c:pt idx="6925">
                  <c:v>43606</c:v>
                </c:pt>
                <c:pt idx="6926">
                  <c:v>43607</c:v>
                </c:pt>
                <c:pt idx="6927">
                  <c:v>43608</c:v>
                </c:pt>
                <c:pt idx="6928">
                  <c:v>43609</c:v>
                </c:pt>
                <c:pt idx="6929">
                  <c:v>43612</c:v>
                </c:pt>
                <c:pt idx="6930">
                  <c:v>43613</c:v>
                </c:pt>
                <c:pt idx="6931">
                  <c:v>43614</c:v>
                </c:pt>
                <c:pt idx="6932">
                  <c:v>43615</c:v>
                </c:pt>
                <c:pt idx="6933">
                  <c:v>43616</c:v>
                </c:pt>
                <c:pt idx="6934">
                  <c:v>43619</c:v>
                </c:pt>
                <c:pt idx="6935">
                  <c:v>43620</c:v>
                </c:pt>
                <c:pt idx="6936">
                  <c:v>43622</c:v>
                </c:pt>
                <c:pt idx="6937">
                  <c:v>43623</c:v>
                </c:pt>
                <c:pt idx="6938">
                  <c:v>43626</c:v>
                </c:pt>
                <c:pt idx="6939">
                  <c:v>43627</c:v>
                </c:pt>
                <c:pt idx="6940">
                  <c:v>43628</c:v>
                </c:pt>
                <c:pt idx="6941">
                  <c:v>43629</c:v>
                </c:pt>
                <c:pt idx="6942">
                  <c:v>43630</c:v>
                </c:pt>
                <c:pt idx="6943">
                  <c:v>43633</c:v>
                </c:pt>
                <c:pt idx="6944">
                  <c:v>43634</c:v>
                </c:pt>
                <c:pt idx="6945">
                  <c:v>43635</c:v>
                </c:pt>
                <c:pt idx="6946">
                  <c:v>43636</c:v>
                </c:pt>
                <c:pt idx="6947">
                  <c:v>43637</c:v>
                </c:pt>
                <c:pt idx="6948">
                  <c:v>43640</c:v>
                </c:pt>
                <c:pt idx="6949">
                  <c:v>43641</c:v>
                </c:pt>
                <c:pt idx="6950">
                  <c:v>43642</c:v>
                </c:pt>
                <c:pt idx="6951">
                  <c:v>43643</c:v>
                </c:pt>
                <c:pt idx="6952">
                  <c:v>43644</c:v>
                </c:pt>
                <c:pt idx="6953">
                  <c:v>43647</c:v>
                </c:pt>
                <c:pt idx="6954">
                  <c:v>43648</c:v>
                </c:pt>
                <c:pt idx="6955">
                  <c:v>43649</c:v>
                </c:pt>
                <c:pt idx="6956">
                  <c:v>43650</c:v>
                </c:pt>
                <c:pt idx="6957">
                  <c:v>43651</c:v>
                </c:pt>
                <c:pt idx="6958">
                  <c:v>43654</c:v>
                </c:pt>
                <c:pt idx="6959">
                  <c:v>43655</c:v>
                </c:pt>
                <c:pt idx="6960">
                  <c:v>43656</c:v>
                </c:pt>
                <c:pt idx="6961">
                  <c:v>43657</c:v>
                </c:pt>
                <c:pt idx="6962">
                  <c:v>43658</c:v>
                </c:pt>
                <c:pt idx="6963">
                  <c:v>43661</c:v>
                </c:pt>
                <c:pt idx="6964">
                  <c:v>43662</c:v>
                </c:pt>
                <c:pt idx="6965">
                  <c:v>43663</c:v>
                </c:pt>
                <c:pt idx="6966">
                  <c:v>43664</c:v>
                </c:pt>
                <c:pt idx="6967">
                  <c:v>43665</c:v>
                </c:pt>
                <c:pt idx="6968">
                  <c:v>43668</c:v>
                </c:pt>
                <c:pt idx="6969">
                  <c:v>43669</c:v>
                </c:pt>
                <c:pt idx="6970">
                  <c:v>43670</c:v>
                </c:pt>
                <c:pt idx="6971">
                  <c:v>43671</c:v>
                </c:pt>
                <c:pt idx="6972">
                  <c:v>43672</c:v>
                </c:pt>
                <c:pt idx="6973">
                  <c:v>43675</c:v>
                </c:pt>
                <c:pt idx="6974">
                  <c:v>43676</c:v>
                </c:pt>
                <c:pt idx="6975">
                  <c:v>43677</c:v>
                </c:pt>
                <c:pt idx="6976">
                  <c:v>43678</c:v>
                </c:pt>
                <c:pt idx="6977">
                  <c:v>43679</c:v>
                </c:pt>
                <c:pt idx="6978">
                  <c:v>43682</c:v>
                </c:pt>
                <c:pt idx="6979">
                  <c:v>43683</c:v>
                </c:pt>
                <c:pt idx="6980">
                  <c:v>43684</c:v>
                </c:pt>
                <c:pt idx="6981">
                  <c:v>43685</c:v>
                </c:pt>
                <c:pt idx="6982">
                  <c:v>43686</c:v>
                </c:pt>
                <c:pt idx="6983">
                  <c:v>43690</c:v>
                </c:pt>
                <c:pt idx="6984">
                  <c:v>43691</c:v>
                </c:pt>
                <c:pt idx="6985">
                  <c:v>43693</c:v>
                </c:pt>
                <c:pt idx="6986">
                  <c:v>43696</c:v>
                </c:pt>
                <c:pt idx="6987">
                  <c:v>43697</c:v>
                </c:pt>
                <c:pt idx="6988">
                  <c:v>43698</c:v>
                </c:pt>
                <c:pt idx="6989">
                  <c:v>43699</c:v>
                </c:pt>
                <c:pt idx="6990">
                  <c:v>43700</c:v>
                </c:pt>
                <c:pt idx="6991">
                  <c:v>43703</c:v>
                </c:pt>
                <c:pt idx="6992">
                  <c:v>43704</c:v>
                </c:pt>
                <c:pt idx="6993">
                  <c:v>43705</c:v>
                </c:pt>
                <c:pt idx="6994">
                  <c:v>43706</c:v>
                </c:pt>
                <c:pt idx="6995">
                  <c:v>43707</c:v>
                </c:pt>
                <c:pt idx="6996">
                  <c:v>43711</c:v>
                </c:pt>
                <c:pt idx="6997">
                  <c:v>43712</c:v>
                </c:pt>
                <c:pt idx="6998">
                  <c:v>43713</c:v>
                </c:pt>
                <c:pt idx="6999">
                  <c:v>43714</c:v>
                </c:pt>
                <c:pt idx="7000">
                  <c:v>43717</c:v>
                </c:pt>
                <c:pt idx="7001">
                  <c:v>43719</c:v>
                </c:pt>
                <c:pt idx="7002">
                  <c:v>43720</c:v>
                </c:pt>
                <c:pt idx="7003">
                  <c:v>43721</c:v>
                </c:pt>
                <c:pt idx="7004">
                  <c:v>43724</c:v>
                </c:pt>
                <c:pt idx="7005">
                  <c:v>43725</c:v>
                </c:pt>
                <c:pt idx="7006">
                  <c:v>43726</c:v>
                </c:pt>
                <c:pt idx="7007">
                  <c:v>43727</c:v>
                </c:pt>
                <c:pt idx="7008">
                  <c:v>43728</c:v>
                </c:pt>
                <c:pt idx="7009">
                  <c:v>43731</c:v>
                </c:pt>
                <c:pt idx="7010">
                  <c:v>43732</c:v>
                </c:pt>
                <c:pt idx="7011">
                  <c:v>43733</c:v>
                </c:pt>
                <c:pt idx="7012">
                  <c:v>43734</c:v>
                </c:pt>
                <c:pt idx="7013">
                  <c:v>43735</c:v>
                </c:pt>
                <c:pt idx="7014">
                  <c:v>43738</c:v>
                </c:pt>
                <c:pt idx="7015">
                  <c:v>43739</c:v>
                </c:pt>
                <c:pt idx="7016">
                  <c:v>43741</c:v>
                </c:pt>
                <c:pt idx="7017">
                  <c:v>43742</c:v>
                </c:pt>
                <c:pt idx="7018">
                  <c:v>43745</c:v>
                </c:pt>
                <c:pt idx="7019">
                  <c:v>43747</c:v>
                </c:pt>
                <c:pt idx="7020">
                  <c:v>43748</c:v>
                </c:pt>
                <c:pt idx="7021">
                  <c:v>43749</c:v>
                </c:pt>
                <c:pt idx="7022">
                  <c:v>43752</c:v>
                </c:pt>
                <c:pt idx="7023">
                  <c:v>43753</c:v>
                </c:pt>
                <c:pt idx="7024">
                  <c:v>43754</c:v>
                </c:pt>
                <c:pt idx="7025">
                  <c:v>43755</c:v>
                </c:pt>
                <c:pt idx="7026">
                  <c:v>43756</c:v>
                </c:pt>
                <c:pt idx="7027">
                  <c:v>43760</c:v>
                </c:pt>
                <c:pt idx="7028">
                  <c:v>43761</c:v>
                </c:pt>
                <c:pt idx="7029">
                  <c:v>43762</c:v>
                </c:pt>
                <c:pt idx="7030">
                  <c:v>43763</c:v>
                </c:pt>
                <c:pt idx="7031">
                  <c:v>43765</c:v>
                </c:pt>
                <c:pt idx="7032">
                  <c:v>43767</c:v>
                </c:pt>
                <c:pt idx="7033">
                  <c:v>43768</c:v>
                </c:pt>
                <c:pt idx="7034">
                  <c:v>43769</c:v>
                </c:pt>
                <c:pt idx="7035">
                  <c:v>43770</c:v>
                </c:pt>
                <c:pt idx="7036">
                  <c:v>43773</c:v>
                </c:pt>
                <c:pt idx="7037">
                  <c:v>43774</c:v>
                </c:pt>
                <c:pt idx="7038">
                  <c:v>43775</c:v>
                </c:pt>
                <c:pt idx="7039">
                  <c:v>43776</c:v>
                </c:pt>
                <c:pt idx="7040">
                  <c:v>43777</c:v>
                </c:pt>
                <c:pt idx="7041">
                  <c:v>43780</c:v>
                </c:pt>
                <c:pt idx="7042">
                  <c:v>43782</c:v>
                </c:pt>
                <c:pt idx="7043">
                  <c:v>43783</c:v>
                </c:pt>
                <c:pt idx="7044">
                  <c:v>43784</c:v>
                </c:pt>
                <c:pt idx="7045">
                  <c:v>43787</c:v>
                </c:pt>
                <c:pt idx="7046">
                  <c:v>43788</c:v>
                </c:pt>
                <c:pt idx="7047">
                  <c:v>43789</c:v>
                </c:pt>
                <c:pt idx="7048">
                  <c:v>43790</c:v>
                </c:pt>
                <c:pt idx="7049">
                  <c:v>43791</c:v>
                </c:pt>
                <c:pt idx="7050">
                  <c:v>43794</c:v>
                </c:pt>
                <c:pt idx="7051">
                  <c:v>43795</c:v>
                </c:pt>
                <c:pt idx="7052">
                  <c:v>43796</c:v>
                </c:pt>
                <c:pt idx="7053">
                  <c:v>43797</c:v>
                </c:pt>
                <c:pt idx="7054">
                  <c:v>43798</c:v>
                </c:pt>
                <c:pt idx="7055">
                  <c:v>43801</c:v>
                </c:pt>
                <c:pt idx="7056">
                  <c:v>43802</c:v>
                </c:pt>
                <c:pt idx="7057">
                  <c:v>43803</c:v>
                </c:pt>
                <c:pt idx="7058">
                  <c:v>43804</c:v>
                </c:pt>
                <c:pt idx="7059">
                  <c:v>43805</c:v>
                </c:pt>
                <c:pt idx="7060">
                  <c:v>43808</c:v>
                </c:pt>
                <c:pt idx="7061">
                  <c:v>43809</c:v>
                </c:pt>
                <c:pt idx="7062">
                  <c:v>43810</c:v>
                </c:pt>
                <c:pt idx="7063">
                  <c:v>43811</c:v>
                </c:pt>
                <c:pt idx="7064">
                  <c:v>43812</c:v>
                </c:pt>
                <c:pt idx="7065">
                  <c:v>43815</c:v>
                </c:pt>
                <c:pt idx="7066">
                  <c:v>43816</c:v>
                </c:pt>
                <c:pt idx="7067">
                  <c:v>43817</c:v>
                </c:pt>
                <c:pt idx="7068">
                  <c:v>43818</c:v>
                </c:pt>
                <c:pt idx="7069">
                  <c:v>43819</c:v>
                </c:pt>
                <c:pt idx="7070">
                  <c:v>43822</c:v>
                </c:pt>
                <c:pt idx="7071">
                  <c:v>43823</c:v>
                </c:pt>
                <c:pt idx="7072">
                  <c:v>43825</c:v>
                </c:pt>
                <c:pt idx="7073">
                  <c:v>43826</c:v>
                </c:pt>
                <c:pt idx="7074">
                  <c:v>43829</c:v>
                </c:pt>
                <c:pt idx="7075">
                  <c:v>43830</c:v>
                </c:pt>
                <c:pt idx="7076">
                  <c:v>43831</c:v>
                </c:pt>
                <c:pt idx="7077">
                  <c:v>43832</c:v>
                </c:pt>
                <c:pt idx="7078">
                  <c:v>43833</c:v>
                </c:pt>
                <c:pt idx="7079">
                  <c:v>43836</c:v>
                </c:pt>
                <c:pt idx="7080">
                  <c:v>43837</c:v>
                </c:pt>
                <c:pt idx="7081">
                  <c:v>43838</c:v>
                </c:pt>
                <c:pt idx="7082">
                  <c:v>43839</c:v>
                </c:pt>
                <c:pt idx="7083">
                  <c:v>43840</c:v>
                </c:pt>
                <c:pt idx="7084">
                  <c:v>43843</c:v>
                </c:pt>
                <c:pt idx="7085">
                  <c:v>43844</c:v>
                </c:pt>
                <c:pt idx="7086">
                  <c:v>43845</c:v>
                </c:pt>
                <c:pt idx="7087">
                  <c:v>43846</c:v>
                </c:pt>
                <c:pt idx="7088">
                  <c:v>43847</c:v>
                </c:pt>
                <c:pt idx="7089">
                  <c:v>43850</c:v>
                </c:pt>
                <c:pt idx="7090">
                  <c:v>43851</c:v>
                </c:pt>
                <c:pt idx="7091">
                  <c:v>43852</c:v>
                </c:pt>
                <c:pt idx="7092">
                  <c:v>43853</c:v>
                </c:pt>
                <c:pt idx="7093">
                  <c:v>43854</c:v>
                </c:pt>
                <c:pt idx="7094">
                  <c:v>43857</c:v>
                </c:pt>
                <c:pt idx="7095">
                  <c:v>43858</c:v>
                </c:pt>
                <c:pt idx="7096">
                  <c:v>43859</c:v>
                </c:pt>
                <c:pt idx="7097">
                  <c:v>43860</c:v>
                </c:pt>
                <c:pt idx="7098">
                  <c:v>43861</c:v>
                </c:pt>
                <c:pt idx="7099">
                  <c:v>43862</c:v>
                </c:pt>
                <c:pt idx="7100">
                  <c:v>43864</c:v>
                </c:pt>
                <c:pt idx="7101">
                  <c:v>43865</c:v>
                </c:pt>
                <c:pt idx="7102">
                  <c:v>43866</c:v>
                </c:pt>
                <c:pt idx="7103">
                  <c:v>43867</c:v>
                </c:pt>
                <c:pt idx="7104">
                  <c:v>43868</c:v>
                </c:pt>
                <c:pt idx="7105">
                  <c:v>43871</c:v>
                </c:pt>
                <c:pt idx="7106">
                  <c:v>43872</c:v>
                </c:pt>
                <c:pt idx="7107">
                  <c:v>43873</c:v>
                </c:pt>
                <c:pt idx="7108">
                  <c:v>43874</c:v>
                </c:pt>
                <c:pt idx="7109">
                  <c:v>43875</c:v>
                </c:pt>
                <c:pt idx="7110">
                  <c:v>43878</c:v>
                </c:pt>
                <c:pt idx="7111">
                  <c:v>43879</c:v>
                </c:pt>
                <c:pt idx="7112">
                  <c:v>43880</c:v>
                </c:pt>
                <c:pt idx="7113">
                  <c:v>43881</c:v>
                </c:pt>
                <c:pt idx="7114">
                  <c:v>43885</c:v>
                </c:pt>
                <c:pt idx="7115">
                  <c:v>43886</c:v>
                </c:pt>
                <c:pt idx="7116">
                  <c:v>43887</c:v>
                </c:pt>
                <c:pt idx="7117">
                  <c:v>43888</c:v>
                </c:pt>
                <c:pt idx="7118">
                  <c:v>43889</c:v>
                </c:pt>
                <c:pt idx="7119">
                  <c:v>43892</c:v>
                </c:pt>
                <c:pt idx="7120">
                  <c:v>43893</c:v>
                </c:pt>
                <c:pt idx="7121">
                  <c:v>43894</c:v>
                </c:pt>
                <c:pt idx="7122">
                  <c:v>43895</c:v>
                </c:pt>
                <c:pt idx="7123">
                  <c:v>43896</c:v>
                </c:pt>
                <c:pt idx="7124">
                  <c:v>43899</c:v>
                </c:pt>
                <c:pt idx="7125">
                  <c:v>43901</c:v>
                </c:pt>
                <c:pt idx="7126">
                  <c:v>43902</c:v>
                </c:pt>
                <c:pt idx="7127">
                  <c:v>43903</c:v>
                </c:pt>
                <c:pt idx="7128">
                  <c:v>43906</c:v>
                </c:pt>
                <c:pt idx="7129">
                  <c:v>43907</c:v>
                </c:pt>
                <c:pt idx="7130">
                  <c:v>43908</c:v>
                </c:pt>
                <c:pt idx="7131">
                  <c:v>43909</c:v>
                </c:pt>
                <c:pt idx="7132">
                  <c:v>43910</c:v>
                </c:pt>
                <c:pt idx="7133">
                  <c:v>43913</c:v>
                </c:pt>
                <c:pt idx="7134">
                  <c:v>43914</c:v>
                </c:pt>
                <c:pt idx="7135">
                  <c:v>43915</c:v>
                </c:pt>
                <c:pt idx="7136">
                  <c:v>43916</c:v>
                </c:pt>
                <c:pt idx="7137">
                  <c:v>43917</c:v>
                </c:pt>
                <c:pt idx="7138">
                  <c:v>43920</c:v>
                </c:pt>
                <c:pt idx="7139">
                  <c:v>43921</c:v>
                </c:pt>
              </c:numCache>
            </c:numRef>
          </c:cat>
          <c:val>
            <c:numRef>
              <c:f>'BSE Sensex Daily'!$B$2310:$B$9449</c:f>
              <c:numCache>
                <c:formatCode>#,##0.00</c:formatCode>
                <c:ptCount val="7140"/>
                <c:pt idx="0">
                  <c:v>1260.77</c:v>
                </c:pt>
                <c:pt idx="1">
                  <c:v>1201.93</c:v>
                </c:pt>
                <c:pt idx="2">
                  <c:v>1200.76</c:v>
                </c:pt>
                <c:pt idx="3">
                  <c:v>1229.83</c:v>
                </c:pt>
                <c:pt idx="4">
                  <c:v>1255.72</c:v>
                </c:pt>
                <c:pt idx="5">
                  <c:v>1282.27</c:v>
                </c:pt>
                <c:pt idx="6">
                  <c:v>1321.82</c:v>
                </c:pt>
                <c:pt idx="7">
                  <c:v>1286.25</c:v>
                </c:pt>
                <c:pt idx="8">
                  <c:v>1228.19</c:v>
                </c:pt>
                <c:pt idx="9">
                  <c:v>1314.56</c:v>
                </c:pt>
                <c:pt idx="10">
                  <c:v>1332.04</c:v>
                </c:pt>
                <c:pt idx="11">
                  <c:v>1331.73</c:v>
                </c:pt>
                <c:pt idx="12">
                  <c:v>1389.04</c:v>
                </c:pt>
                <c:pt idx="13">
                  <c:v>1466.11</c:v>
                </c:pt>
                <c:pt idx="14">
                  <c:v>1404.15</c:v>
                </c:pt>
                <c:pt idx="15">
                  <c:v>1420.08</c:v>
                </c:pt>
                <c:pt idx="16">
                  <c:v>1426.9</c:v>
                </c:pt>
                <c:pt idx="17">
                  <c:v>1559.43</c:v>
                </c:pt>
                <c:pt idx="18">
                  <c:v>1472.38</c:v>
                </c:pt>
                <c:pt idx="19">
                  <c:v>1402.73</c:v>
                </c:pt>
                <c:pt idx="20">
                  <c:v>1280.18</c:v>
                </c:pt>
                <c:pt idx="21">
                  <c:v>1311.32</c:v>
                </c:pt>
                <c:pt idx="22">
                  <c:v>1223.4000000000001</c:v>
                </c:pt>
                <c:pt idx="23">
                  <c:v>1299.17</c:v>
                </c:pt>
                <c:pt idx="24">
                  <c:v>1269.46</c:v>
                </c:pt>
                <c:pt idx="25">
                  <c:v>1295.21</c:v>
                </c:pt>
                <c:pt idx="26">
                  <c:v>1323.02</c:v>
                </c:pt>
                <c:pt idx="27">
                  <c:v>1331.75</c:v>
                </c:pt>
                <c:pt idx="28">
                  <c:v>1381.17</c:v>
                </c:pt>
                <c:pt idx="29">
                  <c:v>1412.17</c:v>
                </c:pt>
                <c:pt idx="30">
                  <c:v>1392.53</c:v>
                </c:pt>
                <c:pt idx="31">
                  <c:v>1293.5</c:v>
                </c:pt>
                <c:pt idx="32">
                  <c:v>1308.0999999999999</c:v>
                </c:pt>
                <c:pt idx="33">
                  <c:v>1320.74</c:v>
                </c:pt>
                <c:pt idx="34">
                  <c:v>1265.19</c:v>
                </c:pt>
                <c:pt idx="35">
                  <c:v>1241.95</c:v>
                </c:pt>
                <c:pt idx="36">
                  <c:v>1304.55</c:v>
                </c:pt>
                <c:pt idx="37">
                  <c:v>1327.57</c:v>
                </c:pt>
                <c:pt idx="38">
                  <c:v>1284.3499999999999</c:v>
                </c:pt>
                <c:pt idx="39">
                  <c:v>1208.56</c:v>
                </c:pt>
                <c:pt idx="40">
                  <c:v>1196.25</c:v>
                </c:pt>
                <c:pt idx="41">
                  <c:v>1203.9000000000001</c:v>
                </c:pt>
                <c:pt idx="42">
                  <c:v>1163.29</c:v>
                </c:pt>
                <c:pt idx="43">
                  <c:v>1173.77</c:v>
                </c:pt>
                <c:pt idx="44">
                  <c:v>1179.4100000000001</c:v>
                </c:pt>
                <c:pt idx="45">
                  <c:v>1214.45</c:v>
                </c:pt>
                <c:pt idx="46">
                  <c:v>1196.3499999999999</c:v>
                </c:pt>
                <c:pt idx="47">
                  <c:v>1215.2</c:v>
                </c:pt>
                <c:pt idx="48">
                  <c:v>1234.96</c:v>
                </c:pt>
                <c:pt idx="49">
                  <c:v>1242.8399999999999</c:v>
                </c:pt>
                <c:pt idx="50">
                  <c:v>1188.54</c:v>
                </c:pt>
                <c:pt idx="51">
                  <c:v>1111.73</c:v>
                </c:pt>
                <c:pt idx="52">
                  <c:v>1058.4100000000001</c:v>
                </c:pt>
                <c:pt idx="53">
                  <c:v>1034.97</c:v>
                </c:pt>
                <c:pt idx="54">
                  <c:v>1048.29</c:v>
                </c:pt>
                <c:pt idx="55">
                  <c:v>999.26</c:v>
                </c:pt>
                <c:pt idx="56">
                  <c:v>982.35</c:v>
                </c:pt>
                <c:pt idx="57">
                  <c:v>1010.77</c:v>
                </c:pt>
                <c:pt idx="58">
                  <c:v>1008.52</c:v>
                </c:pt>
                <c:pt idx="59">
                  <c:v>1034.3</c:v>
                </c:pt>
                <c:pt idx="60">
                  <c:v>1017.72</c:v>
                </c:pt>
                <c:pt idx="61">
                  <c:v>1001.38</c:v>
                </c:pt>
                <c:pt idx="62">
                  <c:v>971.8</c:v>
                </c:pt>
                <c:pt idx="63">
                  <c:v>956.11</c:v>
                </c:pt>
                <c:pt idx="64">
                  <c:v>982.32</c:v>
                </c:pt>
                <c:pt idx="65">
                  <c:v>1021.95</c:v>
                </c:pt>
                <c:pt idx="66">
                  <c:v>1052.04</c:v>
                </c:pt>
                <c:pt idx="67">
                  <c:v>1070.29</c:v>
                </c:pt>
                <c:pt idx="68">
                  <c:v>1061.8699999999999</c:v>
                </c:pt>
                <c:pt idx="69">
                  <c:v>1039.45</c:v>
                </c:pt>
                <c:pt idx="70">
                  <c:v>1030.23</c:v>
                </c:pt>
                <c:pt idx="71">
                  <c:v>1013.5</c:v>
                </c:pt>
                <c:pt idx="72">
                  <c:v>1004.94</c:v>
                </c:pt>
                <c:pt idx="73">
                  <c:v>1024.23</c:v>
                </c:pt>
                <c:pt idx="74">
                  <c:v>1039.5999999999999</c:v>
                </c:pt>
                <c:pt idx="75">
                  <c:v>1149.8900000000001</c:v>
                </c:pt>
                <c:pt idx="76">
                  <c:v>1148.33</c:v>
                </c:pt>
                <c:pt idx="77">
                  <c:v>1153.29</c:v>
                </c:pt>
                <c:pt idx="78">
                  <c:v>1179.33</c:v>
                </c:pt>
                <c:pt idx="79">
                  <c:v>1177.8699999999999</c:v>
                </c:pt>
                <c:pt idx="80">
                  <c:v>1205.2</c:v>
                </c:pt>
                <c:pt idx="81">
                  <c:v>1221.55</c:v>
                </c:pt>
                <c:pt idx="82">
                  <c:v>1220.4100000000001</c:v>
                </c:pt>
                <c:pt idx="83">
                  <c:v>1225.44</c:v>
                </c:pt>
                <c:pt idx="84">
                  <c:v>1245.93</c:v>
                </c:pt>
                <c:pt idx="85">
                  <c:v>1151.05</c:v>
                </c:pt>
                <c:pt idx="86">
                  <c:v>1191.05</c:v>
                </c:pt>
                <c:pt idx="87">
                  <c:v>1174.72</c:v>
                </c:pt>
                <c:pt idx="88">
                  <c:v>1165.9000000000001</c:v>
                </c:pt>
                <c:pt idx="89">
                  <c:v>1160.08</c:v>
                </c:pt>
                <c:pt idx="90">
                  <c:v>1196.48</c:v>
                </c:pt>
                <c:pt idx="91">
                  <c:v>1206.75</c:v>
                </c:pt>
                <c:pt idx="92">
                  <c:v>1171.08</c:v>
                </c:pt>
                <c:pt idx="93">
                  <c:v>1171.92</c:v>
                </c:pt>
                <c:pt idx="94">
                  <c:v>1165.2</c:v>
                </c:pt>
                <c:pt idx="95">
                  <c:v>1171.5899999999999</c:v>
                </c:pt>
                <c:pt idx="96">
                  <c:v>1155.46</c:v>
                </c:pt>
                <c:pt idx="97">
                  <c:v>1170.5899999999999</c:v>
                </c:pt>
                <c:pt idx="98">
                  <c:v>1167.97</c:v>
                </c:pt>
                <c:pt idx="99">
                  <c:v>1193.6099999999999</c:v>
                </c:pt>
                <c:pt idx="100">
                  <c:v>1209.23</c:v>
                </c:pt>
                <c:pt idx="101">
                  <c:v>1202.9000000000001</c:v>
                </c:pt>
                <c:pt idx="102">
                  <c:v>1197.1199999999999</c:v>
                </c:pt>
                <c:pt idx="103">
                  <c:v>1218.1199999999999</c:v>
                </c:pt>
                <c:pt idx="104">
                  <c:v>1238.7</c:v>
                </c:pt>
                <c:pt idx="105">
                  <c:v>1240.53</c:v>
                </c:pt>
                <c:pt idx="106">
                  <c:v>1259.28</c:v>
                </c:pt>
                <c:pt idx="107">
                  <c:v>1288.02</c:v>
                </c:pt>
                <c:pt idx="108">
                  <c:v>1302.5</c:v>
                </c:pt>
                <c:pt idx="109">
                  <c:v>1274.97</c:v>
                </c:pt>
                <c:pt idx="110">
                  <c:v>1271.6199999999999</c:v>
                </c:pt>
                <c:pt idx="111">
                  <c:v>1283.94</c:v>
                </c:pt>
                <c:pt idx="112">
                  <c:v>1287.27</c:v>
                </c:pt>
                <c:pt idx="113">
                  <c:v>1276.94</c:v>
                </c:pt>
                <c:pt idx="114">
                  <c:v>1274.56</c:v>
                </c:pt>
                <c:pt idx="115">
                  <c:v>1296.54</c:v>
                </c:pt>
                <c:pt idx="116">
                  <c:v>1286.5899999999999</c:v>
                </c:pt>
                <c:pt idx="117">
                  <c:v>1267.46</c:v>
                </c:pt>
                <c:pt idx="118">
                  <c:v>1235.1099999999999</c:v>
                </c:pt>
                <c:pt idx="119">
                  <c:v>1272.0899999999999</c:v>
                </c:pt>
                <c:pt idx="120">
                  <c:v>1255.42</c:v>
                </c:pt>
                <c:pt idx="121">
                  <c:v>1255.04</c:v>
                </c:pt>
                <c:pt idx="122">
                  <c:v>1266.3399999999999</c:v>
                </c:pt>
                <c:pt idx="123">
                  <c:v>1260.29</c:v>
                </c:pt>
                <c:pt idx="124">
                  <c:v>1288.3499999999999</c:v>
                </c:pt>
                <c:pt idx="125">
                  <c:v>1289.1300000000001</c:v>
                </c:pt>
                <c:pt idx="126">
                  <c:v>1292.83</c:v>
                </c:pt>
                <c:pt idx="127">
                  <c:v>1291.5</c:v>
                </c:pt>
                <c:pt idx="128">
                  <c:v>1297.69</c:v>
                </c:pt>
                <c:pt idx="129">
                  <c:v>1284.25</c:v>
                </c:pt>
                <c:pt idx="130">
                  <c:v>1320.54</c:v>
                </c:pt>
                <c:pt idx="131">
                  <c:v>1314.89</c:v>
                </c:pt>
                <c:pt idx="132">
                  <c:v>1317.9</c:v>
                </c:pt>
                <c:pt idx="133">
                  <c:v>1327.33</c:v>
                </c:pt>
                <c:pt idx="134">
                  <c:v>1335.48</c:v>
                </c:pt>
                <c:pt idx="135">
                  <c:v>1307.3399999999999</c:v>
                </c:pt>
                <c:pt idx="136">
                  <c:v>1287.95</c:v>
                </c:pt>
                <c:pt idx="137">
                  <c:v>1290.07</c:v>
                </c:pt>
                <c:pt idx="138">
                  <c:v>1284.81</c:v>
                </c:pt>
                <c:pt idx="139">
                  <c:v>1272.97</c:v>
                </c:pt>
                <c:pt idx="140">
                  <c:v>1248.31</c:v>
                </c:pt>
                <c:pt idx="141">
                  <c:v>1261.6400000000001</c:v>
                </c:pt>
                <c:pt idx="142">
                  <c:v>1288.25</c:v>
                </c:pt>
                <c:pt idx="143">
                  <c:v>1275.1500000000001</c:v>
                </c:pt>
                <c:pt idx="144">
                  <c:v>1292.81</c:v>
                </c:pt>
                <c:pt idx="145">
                  <c:v>1307.22</c:v>
                </c:pt>
                <c:pt idx="146">
                  <c:v>1335.21</c:v>
                </c:pt>
                <c:pt idx="147">
                  <c:v>1325.46</c:v>
                </c:pt>
                <c:pt idx="148">
                  <c:v>1336.75</c:v>
                </c:pt>
                <c:pt idx="149">
                  <c:v>1361.72</c:v>
                </c:pt>
                <c:pt idx="150">
                  <c:v>1305.33</c:v>
                </c:pt>
                <c:pt idx="151">
                  <c:v>1301.8499999999999</c:v>
                </c:pt>
                <c:pt idx="152">
                  <c:v>1272.54</c:v>
                </c:pt>
                <c:pt idx="153">
                  <c:v>1289.94</c:v>
                </c:pt>
                <c:pt idx="154">
                  <c:v>1269.9100000000001</c:v>
                </c:pt>
                <c:pt idx="155">
                  <c:v>1275.23</c:v>
                </c:pt>
                <c:pt idx="156">
                  <c:v>1293.67</c:v>
                </c:pt>
                <c:pt idx="157">
                  <c:v>1312.87</c:v>
                </c:pt>
                <c:pt idx="158">
                  <c:v>1298.6600000000001</c:v>
                </c:pt>
                <c:pt idx="159">
                  <c:v>1357.32</c:v>
                </c:pt>
                <c:pt idx="160">
                  <c:v>1363.99</c:v>
                </c:pt>
                <c:pt idx="161">
                  <c:v>1369.06</c:v>
                </c:pt>
                <c:pt idx="162">
                  <c:v>1388.8</c:v>
                </c:pt>
                <c:pt idx="163">
                  <c:v>1420.75</c:v>
                </c:pt>
                <c:pt idx="164">
                  <c:v>1441.85</c:v>
                </c:pt>
                <c:pt idx="165">
                  <c:v>1407.35</c:v>
                </c:pt>
                <c:pt idx="166">
                  <c:v>1431.75</c:v>
                </c:pt>
                <c:pt idx="167">
                  <c:v>1442.54</c:v>
                </c:pt>
                <c:pt idx="168">
                  <c:v>1455.48</c:v>
                </c:pt>
                <c:pt idx="169">
                  <c:v>1419.31</c:v>
                </c:pt>
                <c:pt idx="170">
                  <c:v>1485.76</c:v>
                </c:pt>
                <c:pt idx="171">
                  <c:v>1555.43</c:v>
                </c:pt>
                <c:pt idx="172">
                  <c:v>1599.98</c:v>
                </c:pt>
                <c:pt idx="173">
                  <c:v>1637.7</c:v>
                </c:pt>
                <c:pt idx="174">
                  <c:v>1647</c:v>
                </c:pt>
                <c:pt idx="175">
                  <c:v>1632.67</c:v>
                </c:pt>
                <c:pt idx="176">
                  <c:v>1649.01</c:v>
                </c:pt>
                <c:pt idx="177">
                  <c:v>1680.62</c:v>
                </c:pt>
                <c:pt idx="178">
                  <c:v>1680.69</c:v>
                </c:pt>
                <c:pt idx="179">
                  <c:v>1657.44</c:v>
                </c:pt>
                <c:pt idx="180">
                  <c:v>1632.9</c:v>
                </c:pt>
                <c:pt idx="181">
                  <c:v>1663.57</c:v>
                </c:pt>
                <c:pt idx="182">
                  <c:v>1664.06</c:v>
                </c:pt>
                <c:pt idx="183">
                  <c:v>1687.24</c:v>
                </c:pt>
                <c:pt idx="184">
                  <c:v>1705.63</c:v>
                </c:pt>
                <c:pt idx="185">
                  <c:v>1727.07</c:v>
                </c:pt>
                <c:pt idx="186">
                  <c:v>1749.91</c:v>
                </c:pt>
                <c:pt idx="187">
                  <c:v>1709.43</c:v>
                </c:pt>
                <c:pt idx="188">
                  <c:v>1707.77</c:v>
                </c:pt>
                <c:pt idx="189">
                  <c:v>1752.3</c:v>
                </c:pt>
                <c:pt idx="190">
                  <c:v>1802.81</c:v>
                </c:pt>
                <c:pt idx="191">
                  <c:v>1844.82</c:v>
                </c:pt>
                <c:pt idx="192">
                  <c:v>1813.68</c:v>
                </c:pt>
                <c:pt idx="193">
                  <c:v>1827.59</c:v>
                </c:pt>
                <c:pt idx="194">
                  <c:v>1795.99</c:v>
                </c:pt>
                <c:pt idx="195">
                  <c:v>1764.36</c:v>
                </c:pt>
                <c:pt idx="196">
                  <c:v>1762.62</c:v>
                </c:pt>
                <c:pt idx="197">
                  <c:v>1810.21</c:v>
                </c:pt>
                <c:pt idx="198">
                  <c:v>1811.54</c:v>
                </c:pt>
                <c:pt idx="199">
                  <c:v>1810.71</c:v>
                </c:pt>
                <c:pt idx="200">
                  <c:v>1861.74</c:v>
                </c:pt>
                <c:pt idx="201">
                  <c:v>1912.35</c:v>
                </c:pt>
                <c:pt idx="202">
                  <c:v>1878.55</c:v>
                </c:pt>
                <c:pt idx="203">
                  <c:v>1876.62</c:v>
                </c:pt>
                <c:pt idx="204">
                  <c:v>1833.44</c:v>
                </c:pt>
                <c:pt idx="205">
                  <c:v>1817.26</c:v>
                </c:pt>
                <c:pt idx="206">
                  <c:v>1818.52</c:v>
                </c:pt>
                <c:pt idx="207">
                  <c:v>1786.92</c:v>
                </c:pt>
                <c:pt idx="208">
                  <c:v>1870.04</c:v>
                </c:pt>
                <c:pt idx="209">
                  <c:v>1885.28</c:v>
                </c:pt>
                <c:pt idx="210">
                  <c:v>1858.45</c:v>
                </c:pt>
                <c:pt idx="211">
                  <c:v>1815.62</c:v>
                </c:pt>
                <c:pt idx="212">
                  <c:v>1773.15</c:v>
                </c:pt>
                <c:pt idx="213">
                  <c:v>1780.25</c:v>
                </c:pt>
                <c:pt idx="214">
                  <c:v>1716.53</c:v>
                </c:pt>
                <c:pt idx="215">
                  <c:v>1752.5</c:v>
                </c:pt>
                <c:pt idx="216">
                  <c:v>1764.5</c:v>
                </c:pt>
                <c:pt idx="217">
                  <c:v>1729.3</c:v>
                </c:pt>
                <c:pt idx="218">
                  <c:v>1724.06</c:v>
                </c:pt>
                <c:pt idx="219">
                  <c:v>1773.47</c:v>
                </c:pt>
                <c:pt idx="220">
                  <c:v>1778.91</c:v>
                </c:pt>
                <c:pt idx="221">
                  <c:v>1740.53</c:v>
                </c:pt>
                <c:pt idx="222">
                  <c:v>1764.24</c:v>
                </c:pt>
                <c:pt idx="223">
                  <c:v>1776.25</c:v>
                </c:pt>
                <c:pt idx="224">
                  <c:v>1793.78</c:v>
                </c:pt>
                <c:pt idx="225">
                  <c:v>1805.52</c:v>
                </c:pt>
                <c:pt idx="226">
                  <c:v>1893.16</c:v>
                </c:pt>
                <c:pt idx="227">
                  <c:v>1861.85</c:v>
                </c:pt>
                <c:pt idx="228">
                  <c:v>1889.84</c:v>
                </c:pt>
                <c:pt idx="229">
                  <c:v>1909.8</c:v>
                </c:pt>
                <c:pt idx="230">
                  <c:v>1917.96</c:v>
                </c:pt>
                <c:pt idx="231">
                  <c:v>1910.81</c:v>
                </c:pt>
                <c:pt idx="232">
                  <c:v>1895.53</c:v>
                </c:pt>
                <c:pt idx="233">
                  <c:v>1878.82</c:v>
                </c:pt>
                <c:pt idx="234">
                  <c:v>1881.5</c:v>
                </c:pt>
                <c:pt idx="235">
                  <c:v>1894.67</c:v>
                </c:pt>
                <c:pt idx="236">
                  <c:v>1879.69</c:v>
                </c:pt>
                <c:pt idx="237">
                  <c:v>1871.32</c:v>
                </c:pt>
                <c:pt idx="238">
                  <c:v>1924.15</c:v>
                </c:pt>
                <c:pt idx="239">
                  <c:v>1910.59</c:v>
                </c:pt>
                <c:pt idx="240">
                  <c:v>1886.56</c:v>
                </c:pt>
                <c:pt idx="241">
                  <c:v>1855.94</c:v>
                </c:pt>
                <c:pt idx="242">
                  <c:v>1864.39</c:v>
                </c:pt>
                <c:pt idx="243">
                  <c:v>1856.34</c:v>
                </c:pt>
                <c:pt idx="244">
                  <c:v>1903.31</c:v>
                </c:pt>
                <c:pt idx="245">
                  <c:v>1904.26</c:v>
                </c:pt>
                <c:pt idx="246">
                  <c:v>1892.84</c:v>
                </c:pt>
                <c:pt idx="247">
                  <c:v>1885.44</c:v>
                </c:pt>
                <c:pt idx="248">
                  <c:v>1876.73</c:v>
                </c:pt>
                <c:pt idx="249">
                  <c:v>1899.11</c:v>
                </c:pt>
                <c:pt idx="250">
                  <c:v>1879.73</c:v>
                </c:pt>
                <c:pt idx="251">
                  <c:v>1872.45</c:v>
                </c:pt>
                <c:pt idx="252">
                  <c:v>1860.75</c:v>
                </c:pt>
                <c:pt idx="253">
                  <c:v>1837.88</c:v>
                </c:pt>
                <c:pt idx="254">
                  <c:v>1825.45</c:v>
                </c:pt>
                <c:pt idx="255">
                  <c:v>1814.67</c:v>
                </c:pt>
                <c:pt idx="256">
                  <c:v>1834.78</c:v>
                </c:pt>
                <c:pt idx="257">
                  <c:v>1875.67</c:v>
                </c:pt>
                <c:pt idx="258">
                  <c:v>1873.28</c:v>
                </c:pt>
                <c:pt idx="259">
                  <c:v>1915.12</c:v>
                </c:pt>
                <c:pt idx="260">
                  <c:v>1908.85</c:v>
                </c:pt>
                <c:pt idx="261">
                  <c:v>1957.33</c:v>
                </c:pt>
                <c:pt idx="262">
                  <c:v>1969.16</c:v>
                </c:pt>
                <c:pt idx="263">
                  <c:v>1996.5</c:v>
                </c:pt>
                <c:pt idx="264">
                  <c:v>1967.55</c:v>
                </c:pt>
                <c:pt idx="265">
                  <c:v>1963.53</c:v>
                </c:pt>
                <c:pt idx="266">
                  <c:v>1949.31</c:v>
                </c:pt>
                <c:pt idx="267">
                  <c:v>1972.53</c:v>
                </c:pt>
                <c:pt idx="268">
                  <c:v>1998.88</c:v>
                </c:pt>
                <c:pt idx="269">
                  <c:v>1998.07</c:v>
                </c:pt>
                <c:pt idx="270">
                  <c:v>2020.18</c:v>
                </c:pt>
                <c:pt idx="271">
                  <c:v>2002.6</c:v>
                </c:pt>
                <c:pt idx="272">
                  <c:v>2115.89</c:v>
                </c:pt>
                <c:pt idx="273">
                  <c:v>2107.0700000000002</c:v>
                </c:pt>
                <c:pt idx="274">
                  <c:v>2115.71</c:v>
                </c:pt>
                <c:pt idx="275">
                  <c:v>2132.8200000000002</c:v>
                </c:pt>
                <c:pt idx="276">
                  <c:v>2150.41</c:v>
                </c:pt>
                <c:pt idx="277">
                  <c:v>2139.33</c:v>
                </c:pt>
                <c:pt idx="278">
                  <c:v>2172.11</c:v>
                </c:pt>
                <c:pt idx="279">
                  <c:v>2214.2199999999998</c:v>
                </c:pt>
                <c:pt idx="280">
                  <c:v>2299.77</c:v>
                </c:pt>
                <c:pt idx="281">
                  <c:v>2302.54</c:v>
                </c:pt>
                <c:pt idx="282">
                  <c:v>2272.81</c:v>
                </c:pt>
                <c:pt idx="283">
                  <c:v>2278.7199999999998</c:v>
                </c:pt>
                <c:pt idx="284">
                  <c:v>2288.4299999999998</c:v>
                </c:pt>
                <c:pt idx="285">
                  <c:v>2309.36</c:v>
                </c:pt>
                <c:pt idx="286">
                  <c:v>2194.48</c:v>
                </c:pt>
                <c:pt idx="287">
                  <c:v>2273.4699999999998</c:v>
                </c:pt>
                <c:pt idx="288">
                  <c:v>2305.38</c:v>
                </c:pt>
                <c:pt idx="289">
                  <c:v>2322.79</c:v>
                </c:pt>
                <c:pt idx="290">
                  <c:v>2437.3000000000002</c:v>
                </c:pt>
                <c:pt idx="291">
                  <c:v>2403.7800000000002</c:v>
                </c:pt>
                <c:pt idx="292">
                  <c:v>2382.0700000000002</c:v>
                </c:pt>
                <c:pt idx="293">
                  <c:v>2449.06</c:v>
                </c:pt>
                <c:pt idx="294">
                  <c:v>2454.66</c:v>
                </c:pt>
                <c:pt idx="295">
                  <c:v>2491.27</c:v>
                </c:pt>
                <c:pt idx="296">
                  <c:v>2617.52</c:v>
                </c:pt>
                <c:pt idx="297">
                  <c:v>2741.73</c:v>
                </c:pt>
                <c:pt idx="298">
                  <c:v>2759.22</c:v>
                </c:pt>
                <c:pt idx="299">
                  <c:v>3017.68</c:v>
                </c:pt>
                <c:pt idx="300">
                  <c:v>3333.25</c:v>
                </c:pt>
                <c:pt idx="301">
                  <c:v>3472.78</c:v>
                </c:pt>
                <c:pt idx="302">
                  <c:v>3547.61</c:v>
                </c:pt>
                <c:pt idx="303">
                  <c:v>3316.03</c:v>
                </c:pt>
                <c:pt idx="304">
                  <c:v>3163.68</c:v>
                </c:pt>
                <c:pt idx="305">
                  <c:v>3241.97</c:v>
                </c:pt>
                <c:pt idx="306">
                  <c:v>3259.36</c:v>
                </c:pt>
                <c:pt idx="307">
                  <c:v>3250.7</c:v>
                </c:pt>
                <c:pt idx="308">
                  <c:v>3198.78</c:v>
                </c:pt>
                <c:pt idx="309">
                  <c:v>3128.01</c:v>
                </c:pt>
                <c:pt idx="310">
                  <c:v>3243.53</c:v>
                </c:pt>
                <c:pt idx="311">
                  <c:v>3669.58</c:v>
                </c:pt>
                <c:pt idx="312">
                  <c:v>3802.17</c:v>
                </c:pt>
                <c:pt idx="313">
                  <c:v>3791.18</c:v>
                </c:pt>
                <c:pt idx="314">
                  <c:v>4091.43</c:v>
                </c:pt>
                <c:pt idx="315">
                  <c:v>4285</c:v>
                </c:pt>
                <c:pt idx="316">
                  <c:v>4387.8599999999997</c:v>
                </c:pt>
                <c:pt idx="317">
                  <c:v>4238.25</c:v>
                </c:pt>
                <c:pt idx="318">
                  <c:v>4062.57</c:v>
                </c:pt>
                <c:pt idx="319">
                  <c:v>4023.11</c:v>
                </c:pt>
                <c:pt idx="320">
                  <c:v>4333.57</c:v>
                </c:pt>
                <c:pt idx="321">
                  <c:v>4306.43</c:v>
                </c:pt>
                <c:pt idx="322">
                  <c:v>4163.0200000000004</c:v>
                </c:pt>
                <c:pt idx="323">
                  <c:v>4467.32</c:v>
                </c:pt>
                <c:pt idx="324">
                  <c:v>3896.9</c:v>
                </c:pt>
                <c:pt idx="325">
                  <c:v>3674.41</c:v>
                </c:pt>
                <c:pt idx="326">
                  <c:v>3887.72</c:v>
                </c:pt>
                <c:pt idx="327">
                  <c:v>3560.72</c:v>
                </c:pt>
                <c:pt idx="328">
                  <c:v>3658</c:v>
                </c:pt>
                <c:pt idx="329">
                  <c:v>3420.05</c:v>
                </c:pt>
                <c:pt idx="330">
                  <c:v>3086.37</c:v>
                </c:pt>
                <c:pt idx="331">
                  <c:v>3431.13</c:v>
                </c:pt>
                <c:pt idx="332">
                  <c:v>3394.48</c:v>
                </c:pt>
                <c:pt idx="333">
                  <c:v>3456.16</c:v>
                </c:pt>
                <c:pt idx="334">
                  <c:v>3568.67</c:v>
                </c:pt>
                <c:pt idx="335">
                  <c:v>3559.28</c:v>
                </c:pt>
                <c:pt idx="336">
                  <c:v>3435.07</c:v>
                </c:pt>
                <c:pt idx="337">
                  <c:v>3406.29</c:v>
                </c:pt>
                <c:pt idx="338">
                  <c:v>3298.74</c:v>
                </c:pt>
                <c:pt idx="339">
                  <c:v>3144.79</c:v>
                </c:pt>
                <c:pt idx="340">
                  <c:v>3072.48</c:v>
                </c:pt>
                <c:pt idx="341">
                  <c:v>3006.08</c:v>
                </c:pt>
                <c:pt idx="342">
                  <c:v>3001.24</c:v>
                </c:pt>
                <c:pt idx="343">
                  <c:v>3133.83</c:v>
                </c:pt>
                <c:pt idx="344">
                  <c:v>3101.66</c:v>
                </c:pt>
                <c:pt idx="345">
                  <c:v>3004.92</c:v>
                </c:pt>
                <c:pt idx="346">
                  <c:v>3086.74</c:v>
                </c:pt>
                <c:pt idx="347">
                  <c:v>3100.66</c:v>
                </c:pt>
                <c:pt idx="348">
                  <c:v>3154.23</c:v>
                </c:pt>
                <c:pt idx="349">
                  <c:v>3140.8</c:v>
                </c:pt>
                <c:pt idx="350">
                  <c:v>3081.32</c:v>
                </c:pt>
                <c:pt idx="351">
                  <c:v>3080.54</c:v>
                </c:pt>
                <c:pt idx="352">
                  <c:v>2912.92</c:v>
                </c:pt>
                <c:pt idx="353">
                  <c:v>2809.69</c:v>
                </c:pt>
                <c:pt idx="354">
                  <c:v>2806.31</c:v>
                </c:pt>
                <c:pt idx="355">
                  <c:v>2855.43</c:v>
                </c:pt>
                <c:pt idx="356">
                  <c:v>2870.59</c:v>
                </c:pt>
                <c:pt idx="357">
                  <c:v>2818.12</c:v>
                </c:pt>
                <c:pt idx="358">
                  <c:v>2678.34</c:v>
                </c:pt>
                <c:pt idx="359">
                  <c:v>2804.15</c:v>
                </c:pt>
                <c:pt idx="360">
                  <c:v>2830.57</c:v>
                </c:pt>
                <c:pt idx="361">
                  <c:v>2755.25</c:v>
                </c:pt>
                <c:pt idx="362">
                  <c:v>2698.83</c:v>
                </c:pt>
                <c:pt idx="363">
                  <c:v>2727.06</c:v>
                </c:pt>
                <c:pt idx="364">
                  <c:v>2722.65</c:v>
                </c:pt>
                <c:pt idx="365">
                  <c:v>2686.49</c:v>
                </c:pt>
                <c:pt idx="366">
                  <c:v>2630.23</c:v>
                </c:pt>
                <c:pt idx="367">
                  <c:v>2529.59</c:v>
                </c:pt>
                <c:pt idx="368">
                  <c:v>2590.6799999999998</c:v>
                </c:pt>
                <c:pt idx="369">
                  <c:v>2668.25</c:v>
                </c:pt>
                <c:pt idx="370">
                  <c:v>2693.42</c:v>
                </c:pt>
                <c:pt idx="371">
                  <c:v>2678.83</c:v>
                </c:pt>
                <c:pt idx="372">
                  <c:v>2795.18</c:v>
                </c:pt>
                <c:pt idx="373">
                  <c:v>2889.08</c:v>
                </c:pt>
                <c:pt idx="374">
                  <c:v>2921.53</c:v>
                </c:pt>
                <c:pt idx="375">
                  <c:v>2982.6</c:v>
                </c:pt>
                <c:pt idx="376">
                  <c:v>2995.25</c:v>
                </c:pt>
                <c:pt idx="377">
                  <c:v>3034.94</c:v>
                </c:pt>
                <c:pt idx="378">
                  <c:v>3053.12</c:v>
                </c:pt>
                <c:pt idx="379">
                  <c:v>2959.41</c:v>
                </c:pt>
                <c:pt idx="380">
                  <c:v>2909.32</c:v>
                </c:pt>
                <c:pt idx="381">
                  <c:v>2996.98</c:v>
                </c:pt>
                <c:pt idx="382">
                  <c:v>3031.63</c:v>
                </c:pt>
                <c:pt idx="383">
                  <c:v>3070.49</c:v>
                </c:pt>
                <c:pt idx="384">
                  <c:v>3040.57</c:v>
                </c:pt>
                <c:pt idx="385">
                  <c:v>3079.53</c:v>
                </c:pt>
                <c:pt idx="386">
                  <c:v>3166.1</c:v>
                </c:pt>
                <c:pt idx="387">
                  <c:v>3226.52</c:v>
                </c:pt>
                <c:pt idx="388">
                  <c:v>3201.46</c:v>
                </c:pt>
                <c:pt idx="389">
                  <c:v>3198.69</c:v>
                </c:pt>
                <c:pt idx="390">
                  <c:v>3219.92</c:v>
                </c:pt>
                <c:pt idx="391">
                  <c:v>3274.85</c:v>
                </c:pt>
                <c:pt idx="392">
                  <c:v>3410.29</c:v>
                </c:pt>
                <c:pt idx="393">
                  <c:v>3404.96</c:v>
                </c:pt>
                <c:pt idx="394">
                  <c:v>3378.18</c:v>
                </c:pt>
                <c:pt idx="395">
                  <c:v>3383.62</c:v>
                </c:pt>
                <c:pt idx="396">
                  <c:v>3274.74</c:v>
                </c:pt>
                <c:pt idx="397">
                  <c:v>3298.75</c:v>
                </c:pt>
                <c:pt idx="398">
                  <c:v>3246.96</c:v>
                </c:pt>
                <c:pt idx="399">
                  <c:v>3256.59</c:v>
                </c:pt>
                <c:pt idx="400">
                  <c:v>3239.98</c:v>
                </c:pt>
                <c:pt idx="401">
                  <c:v>3195.75</c:v>
                </c:pt>
                <c:pt idx="402">
                  <c:v>3294.42</c:v>
                </c:pt>
                <c:pt idx="403">
                  <c:v>3315.72</c:v>
                </c:pt>
                <c:pt idx="404">
                  <c:v>3247.76</c:v>
                </c:pt>
                <c:pt idx="405">
                  <c:v>3211.55</c:v>
                </c:pt>
                <c:pt idx="406">
                  <c:v>3275.57</c:v>
                </c:pt>
                <c:pt idx="407">
                  <c:v>3166.52</c:v>
                </c:pt>
                <c:pt idx="408">
                  <c:v>3187.76</c:v>
                </c:pt>
                <c:pt idx="409">
                  <c:v>3105.63</c:v>
                </c:pt>
                <c:pt idx="410">
                  <c:v>3086.45</c:v>
                </c:pt>
                <c:pt idx="411">
                  <c:v>3050.9</c:v>
                </c:pt>
                <c:pt idx="412">
                  <c:v>2934.66</c:v>
                </c:pt>
                <c:pt idx="413">
                  <c:v>2987.29</c:v>
                </c:pt>
                <c:pt idx="414">
                  <c:v>2987.21</c:v>
                </c:pt>
                <c:pt idx="415">
                  <c:v>2876.7</c:v>
                </c:pt>
                <c:pt idx="416">
                  <c:v>2862.15</c:v>
                </c:pt>
                <c:pt idx="417">
                  <c:v>2833.34</c:v>
                </c:pt>
                <c:pt idx="418">
                  <c:v>2928.89</c:v>
                </c:pt>
                <c:pt idx="419">
                  <c:v>2926.18</c:v>
                </c:pt>
                <c:pt idx="420">
                  <c:v>2794.83</c:v>
                </c:pt>
                <c:pt idx="421">
                  <c:v>2756.19</c:v>
                </c:pt>
                <c:pt idx="422">
                  <c:v>2685.39</c:v>
                </c:pt>
                <c:pt idx="423">
                  <c:v>2596.5300000000002</c:v>
                </c:pt>
                <c:pt idx="424">
                  <c:v>2641.81</c:v>
                </c:pt>
                <c:pt idx="425">
                  <c:v>2586.6799999999998</c:v>
                </c:pt>
                <c:pt idx="426">
                  <c:v>2524.71</c:v>
                </c:pt>
                <c:pt idx="427">
                  <c:v>2423.2600000000002</c:v>
                </c:pt>
                <c:pt idx="428">
                  <c:v>2479.56</c:v>
                </c:pt>
                <c:pt idx="429">
                  <c:v>2530.4699999999998</c:v>
                </c:pt>
                <c:pt idx="430">
                  <c:v>2546.86</c:v>
                </c:pt>
                <c:pt idx="431">
                  <c:v>2556.56</c:v>
                </c:pt>
                <c:pt idx="432">
                  <c:v>2487.11</c:v>
                </c:pt>
                <c:pt idx="433">
                  <c:v>2486.41</c:v>
                </c:pt>
                <c:pt idx="434">
                  <c:v>2518.1</c:v>
                </c:pt>
                <c:pt idx="435">
                  <c:v>2547.69</c:v>
                </c:pt>
                <c:pt idx="436">
                  <c:v>2593.62</c:v>
                </c:pt>
                <c:pt idx="437">
                  <c:v>2619.9</c:v>
                </c:pt>
                <c:pt idx="438">
                  <c:v>2696.86</c:v>
                </c:pt>
                <c:pt idx="439">
                  <c:v>2550.2199999999998</c:v>
                </c:pt>
                <c:pt idx="440">
                  <c:v>2536.87</c:v>
                </c:pt>
                <c:pt idx="441">
                  <c:v>2469.4499999999998</c:v>
                </c:pt>
                <c:pt idx="442">
                  <c:v>2477.27</c:v>
                </c:pt>
                <c:pt idx="443">
                  <c:v>2374.7199999999998</c:v>
                </c:pt>
                <c:pt idx="444">
                  <c:v>2400.16</c:v>
                </c:pt>
                <c:pt idx="445">
                  <c:v>2476.89</c:v>
                </c:pt>
                <c:pt idx="446">
                  <c:v>2542.1</c:v>
                </c:pt>
                <c:pt idx="447">
                  <c:v>2562.1</c:v>
                </c:pt>
                <c:pt idx="448">
                  <c:v>2571.36</c:v>
                </c:pt>
                <c:pt idx="449">
                  <c:v>2615.37</c:v>
                </c:pt>
                <c:pt idx="450">
                  <c:v>2539.67</c:v>
                </c:pt>
                <c:pt idx="451">
                  <c:v>2501.52</c:v>
                </c:pt>
                <c:pt idx="452">
                  <c:v>2447.5</c:v>
                </c:pt>
                <c:pt idx="453">
                  <c:v>2395.8000000000002</c:v>
                </c:pt>
                <c:pt idx="454">
                  <c:v>2420.67</c:v>
                </c:pt>
                <c:pt idx="455">
                  <c:v>2459.67</c:v>
                </c:pt>
                <c:pt idx="456">
                  <c:v>2525.54</c:v>
                </c:pt>
                <c:pt idx="457">
                  <c:v>2586.0500000000002</c:v>
                </c:pt>
                <c:pt idx="458">
                  <c:v>2545.12</c:v>
                </c:pt>
                <c:pt idx="459">
                  <c:v>2531.5500000000002</c:v>
                </c:pt>
                <c:pt idx="460">
                  <c:v>2544.23</c:v>
                </c:pt>
                <c:pt idx="461">
                  <c:v>2542.39</c:v>
                </c:pt>
                <c:pt idx="462">
                  <c:v>2555.85</c:v>
                </c:pt>
                <c:pt idx="463">
                  <c:v>2595.13</c:v>
                </c:pt>
                <c:pt idx="464">
                  <c:v>2654.25</c:v>
                </c:pt>
                <c:pt idx="465">
                  <c:v>2680.79</c:v>
                </c:pt>
                <c:pt idx="466">
                  <c:v>2634.43</c:v>
                </c:pt>
                <c:pt idx="467">
                  <c:v>2663</c:v>
                </c:pt>
                <c:pt idx="468">
                  <c:v>2660.75</c:v>
                </c:pt>
                <c:pt idx="469">
                  <c:v>2638.54</c:v>
                </c:pt>
                <c:pt idx="470">
                  <c:v>2648.89</c:v>
                </c:pt>
                <c:pt idx="471">
                  <c:v>2712.56</c:v>
                </c:pt>
                <c:pt idx="472">
                  <c:v>2771.68</c:v>
                </c:pt>
                <c:pt idx="473">
                  <c:v>2812.12</c:v>
                </c:pt>
                <c:pt idx="474">
                  <c:v>2785.83</c:v>
                </c:pt>
                <c:pt idx="475">
                  <c:v>2745.48</c:v>
                </c:pt>
                <c:pt idx="476">
                  <c:v>2640.4</c:v>
                </c:pt>
                <c:pt idx="477">
                  <c:v>2607.5100000000002</c:v>
                </c:pt>
                <c:pt idx="478">
                  <c:v>2638.85</c:v>
                </c:pt>
                <c:pt idx="479">
                  <c:v>2671.37</c:v>
                </c:pt>
                <c:pt idx="480">
                  <c:v>2708.34</c:v>
                </c:pt>
                <c:pt idx="481">
                  <c:v>2741.38</c:v>
                </c:pt>
                <c:pt idx="482">
                  <c:v>2753.67</c:v>
                </c:pt>
                <c:pt idx="483">
                  <c:v>2799.35</c:v>
                </c:pt>
                <c:pt idx="484">
                  <c:v>2813.15</c:v>
                </c:pt>
                <c:pt idx="485">
                  <c:v>2783.58</c:v>
                </c:pt>
                <c:pt idx="486">
                  <c:v>2571.1799999999998</c:v>
                </c:pt>
                <c:pt idx="487">
                  <c:v>2543.8200000000002</c:v>
                </c:pt>
                <c:pt idx="488">
                  <c:v>2565.3200000000002</c:v>
                </c:pt>
                <c:pt idx="489">
                  <c:v>2532.67</c:v>
                </c:pt>
                <c:pt idx="490">
                  <c:v>2471.7399999999998</c:v>
                </c:pt>
                <c:pt idx="491">
                  <c:v>2336.96</c:v>
                </c:pt>
                <c:pt idx="492">
                  <c:v>2287.15</c:v>
                </c:pt>
                <c:pt idx="493">
                  <c:v>2330.09</c:v>
                </c:pt>
                <c:pt idx="494">
                  <c:v>2361.15</c:v>
                </c:pt>
                <c:pt idx="495">
                  <c:v>2421.27</c:v>
                </c:pt>
                <c:pt idx="496">
                  <c:v>2459.85</c:v>
                </c:pt>
                <c:pt idx="497">
                  <c:v>2409.23</c:v>
                </c:pt>
                <c:pt idx="498">
                  <c:v>2393.58</c:v>
                </c:pt>
                <c:pt idx="499">
                  <c:v>2376.7600000000002</c:v>
                </c:pt>
                <c:pt idx="500">
                  <c:v>2402.1999999999998</c:v>
                </c:pt>
                <c:pt idx="501">
                  <c:v>2378.5500000000002</c:v>
                </c:pt>
                <c:pt idx="502">
                  <c:v>2341.42</c:v>
                </c:pt>
                <c:pt idx="503">
                  <c:v>2276.9</c:v>
                </c:pt>
                <c:pt idx="504">
                  <c:v>2225.08</c:v>
                </c:pt>
                <c:pt idx="505">
                  <c:v>2280.52</c:v>
                </c:pt>
                <c:pt idx="506">
                  <c:v>2311.44</c:v>
                </c:pt>
                <c:pt idx="507">
                  <c:v>2408.6799999999998</c:v>
                </c:pt>
                <c:pt idx="508">
                  <c:v>2310.91</c:v>
                </c:pt>
                <c:pt idx="509">
                  <c:v>2222.69</c:v>
                </c:pt>
                <c:pt idx="510">
                  <c:v>2226.84</c:v>
                </c:pt>
                <c:pt idx="511">
                  <c:v>2293.12</c:v>
                </c:pt>
                <c:pt idx="512">
                  <c:v>2299.7800000000002</c:v>
                </c:pt>
                <c:pt idx="513">
                  <c:v>2268.15</c:v>
                </c:pt>
                <c:pt idx="514">
                  <c:v>2204.91</c:v>
                </c:pt>
                <c:pt idx="515">
                  <c:v>2189.5100000000002</c:v>
                </c:pt>
                <c:pt idx="516">
                  <c:v>2158.96</c:v>
                </c:pt>
                <c:pt idx="517">
                  <c:v>2100.67</c:v>
                </c:pt>
                <c:pt idx="518">
                  <c:v>2036.81</c:v>
                </c:pt>
                <c:pt idx="519">
                  <c:v>2070.71</c:v>
                </c:pt>
                <c:pt idx="520">
                  <c:v>2121.4899999999998</c:v>
                </c:pt>
                <c:pt idx="521">
                  <c:v>2144.27</c:v>
                </c:pt>
                <c:pt idx="522">
                  <c:v>2122.3000000000002</c:v>
                </c:pt>
                <c:pt idx="523">
                  <c:v>2084.42</c:v>
                </c:pt>
                <c:pt idx="524">
                  <c:v>2127.37</c:v>
                </c:pt>
                <c:pt idx="525">
                  <c:v>2168.6999999999998</c:v>
                </c:pt>
                <c:pt idx="526">
                  <c:v>2219.2399999999998</c:v>
                </c:pt>
                <c:pt idx="527">
                  <c:v>2226.92</c:v>
                </c:pt>
                <c:pt idx="528">
                  <c:v>2289.31</c:v>
                </c:pt>
                <c:pt idx="529">
                  <c:v>2286.29</c:v>
                </c:pt>
                <c:pt idx="530">
                  <c:v>2286.2399999999998</c:v>
                </c:pt>
                <c:pt idx="531">
                  <c:v>2356.63</c:v>
                </c:pt>
                <c:pt idx="532">
                  <c:v>2300.54</c:v>
                </c:pt>
                <c:pt idx="533">
                  <c:v>2309.9699999999998</c:v>
                </c:pt>
                <c:pt idx="534">
                  <c:v>2357.71</c:v>
                </c:pt>
                <c:pt idx="535">
                  <c:v>2339.34</c:v>
                </c:pt>
                <c:pt idx="536">
                  <c:v>2285.62</c:v>
                </c:pt>
                <c:pt idx="537">
                  <c:v>2251.69</c:v>
                </c:pt>
                <c:pt idx="538">
                  <c:v>2215.96</c:v>
                </c:pt>
                <c:pt idx="539">
                  <c:v>2165.58</c:v>
                </c:pt>
                <c:pt idx="540">
                  <c:v>2192.7399999999998</c:v>
                </c:pt>
                <c:pt idx="541">
                  <c:v>2245.1999999999998</c:v>
                </c:pt>
                <c:pt idx="542">
                  <c:v>2253.38</c:v>
                </c:pt>
                <c:pt idx="543">
                  <c:v>2336.62</c:v>
                </c:pt>
                <c:pt idx="544">
                  <c:v>2405.85</c:v>
                </c:pt>
                <c:pt idx="545">
                  <c:v>2376.86</c:v>
                </c:pt>
                <c:pt idx="546">
                  <c:v>2351.0300000000002</c:v>
                </c:pt>
                <c:pt idx="547">
                  <c:v>2396.0100000000002</c:v>
                </c:pt>
                <c:pt idx="548">
                  <c:v>2404</c:v>
                </c:pt>
                <c:pt idx="549">
                  <c:v>2357.64</c:v>
                </c:pt>
                <c:pt idx="550">
                  <c:v>2305.98</c:v>
                </c:pt>
                <c:pt idx="551">
                  <c:v>2291.65</c:v>
                </c:pt>
                <c:pt idx="552">
                  <c:v>2234.38</c:v>
                </c:pt>
                <c:pt idx="553">
                  <c:v>2226.6799999999998</c:v>
                </c:pt>
                <c:pt idx="554">
                  <c:v>2218.88</c:v>
                </c:pt>
                <c:pt idx="555">
                  <c:v>2249.29</c:v>
                </c:pt>
                <c:pt idx="556">
                  <c:v>2235.06</c:v>
                </c:pt>
                <c:pt idx="557">
                  <c:v>2227.8000000000002</c:v>
                </c:pt>
                <c:pt idx="558">
                  <c:v>2203.96</c:v>
                </c:pt>
                <c:pt idx="559">
                  <c:v>2161.98</c:v>
                </c:pt>
                <c:pt idx="560">
                  <c:v>2211.14</c:v>
                </c:pt>
                <c:pt idx="561">
                  <c:v>2227.54</c:v>
                </c:pt>
                <c:pt idx="562">
                  <c:v>2233.86</c:v>
                </c:pt>
                <c:pt idx="563">
                  <c:v>2255.79</c:v>
                </c:pt>
                <c:pt idx="564">
                  <c:v>2260.2600000000002</c:v>
                </c:pt>
                <c:pt idx="565">
                  <c:v>2253.36</c:v>
                </c:pt>
                <c:pt idx="566">
                  <c:v>2221.6799999999998</c:v>
                </c:pt>
                <c:pt idx="567">
                  <c:v>2214.83</c:v>
                </c:pt>
                <c:pt idx="568">
                  <c:v>2181.1</c:v>
                </c:pt>
                <c:pt idx="569">
                  <c:v>2184.12</c:v>
                </c:pt>
                <c:pt idx="570">
                  <c:v>2185.2399999999998</c:v>
                </c:pt>
                <c:pt idx="571">
                  <c:v>2158.83</c:v>
                </c:pt>
                <c:pt idx="572">
                  <c:v>2131.21</c:v>
                </c:pt>
                <c:pt idx="573">
                  <c:v>2098.27</c:v>
                </c:pt>
                <c:pt idx="574">
                  <c:v>2105.4899999999998</c:v>
                </c:pt>
                <c:pt idx="575">
                  <c:v>2123.3200000000002</c:v>
                </c:pt>
                <c:pt idx="576">
                  <c:v>2159.77</c:v>
                </c:pt>
                <c:pt idx="577">
                  <c:v>2164.39</c:v>
                </c:pt>
                <c:pt idx="578">
                  <c:v>2164.88</c:v>
                </c:pt>
                <c:pt idx="579">
                  <c:v>2149.73</c:v>
                </c:pt>
                <c:pt idx="580">
                  <c:v>2232.4699999999998</c:v>
                </c:pt>
                <c:pt idx="581">
                  <c:v>2328.21</c:v>
                </c:pt>
                <c:pt idx="582">
                  <c:v>2336.62</c:v>
                </c:pt>
                <c:pt idx="583">
                  <c:v>2322.71</c:v>
                </c:pt>
                <c:pt idx="584">
                  <c:v>2382.1799999999998</c:v>
                </c:pt>
                <c:pt idx="585">
                  <c:v>2380.96</c:v>
                </c:pt>
                <c:pt idx="586">
                  <c:v>2483.8000000000002</c:v>
                </c:pt>
                <c:pt idx="587">
                  <c:v>2522.48</c:v>
                </c:pt>
                <c:pt idx="588">
                  <c:v>2527.2399999999998</c:v>
                </c:pt>
                <c:pt idx="589">
                  <c:v>2575.58</c:v>
                </c:pt>
                <c:pt idx="590">
                  <c:v>2615.1999999999998</c:v>
                </c:pt>
                <c:pt idx="591">
                  <c:v>2700.75</c:v>
                </c:pt>
                <c:pt idx="592">
                  <c:v>2742.37</c:v>
                </c:pt>
                <c:pt idx="593">
                  <c:v>2655.38</c:v>
                </c:pt>
                <c:pt idx="594">
                  <c:v>2679.73</c:v>
                </c:pt>
                <c:pt idx="595">
                  <c:v>2670.88</c:v>
                </c:pt>
                <c:pt idx="596">
                  <c:v>2668.96</c:v>
                </c:pt>
                <c:pt idx="597">
                  <c:v>2633.79</c:v>
                </c:pt>
                <c:pt idx="598">
                  <c:v>2630.49</c:v>
                </c:pt>
                <c:pt idx="599">
                  <c:v>2684.34</c:v>
                </c:pt>
                <c:pt idx="600">
                  <c:v>2664.06</c:v>
                </c:pt>
                <c:pt idx="601">
                  <c:v>2621.1999999999998</c:v>
                </c:pt>
                <c:pt idx="602">
                  <c:v>2533.5300000000002</c:v>
                </c:pt>
                <c:pt idx="603">
                  <c:v>2580.2399999999998</c:v>
                </c:pt>
                <c:pt idx="604">
                  <c:v>2662.54</c:v>
                </c:pt>
                <c:pt idx="605">
                  <c:v>2705.07</c:v>
                </c:pt>
                <c:pt idx="606">
                  <c:v>2789.2</c:v>
                </c:pt>
                <c:pt idx="607">
                  <c:v>2807.64</c:v>
                </c:pt>
                <c:pt idx="608">
                  <c:v>2800.48</c:v>
                </c:pt>
                <c:pt idx="609">
                  <c:v>2746.44</c:v>
                </c:pt>
                <c:pt idx="610">
                  <c:v>2763.59</c:v>
                </c:pt>
                <c:pt idx="611">
                  <c:v>2767.8</c:v>
                </c:pt>
                <c:pt idx="612">
                  <c:v>2751.11</c:v>
                </c:pt>
                <c:pt idx="613">
                  <c:v>2759.15</c:v>
                </c:pt>
                <c:pt idx="614">
                  <c:v>2722.52</c:v>
                </c:pt>
                <c:pt idx="615">
                  <c:v>2740.76</c:v>
                </c:pt>
                <c:pt idx="616">
                  <c:v>2750.04</c:v>
                </c:pt>
                <c:pt idx="617">
                  <c:v>2686.31</c:v>
                </c:pt>
                <c:pt idx="618">
                  <c:v>2709.64</c:v>
                </c:pt>
                <c:pt idx="619">
                  <c:v>2662.84</c:v>
                </c:pt>
                <c:pt idx="620">
                  <c:v>2641.88</c:v>
                </c:pt>
                <c:pt idx="621">
                  <c:v>2638.16</c:v>
                </c:pt>
                <c:pt idx="622">
                  <c:v>2626.18</c:v>
                </c:pt>
                <c:pt idx="623">
                  <c:v>2652.14</c:v>
                </c:pt>
                <c:pt idx="624">
                  <c:v>2671.08</c:v>
                </c:pt>
                <c:pt idx="625">
                  <c:v>2691.19</c:v>
                </c:pt>
                <c:pt idx="626">
                  <c:v>2710.92</c:v>
                </c:pt>
                <c:pt idx="627">
                  <c:v>2747.39</c:v>
                </c:pt>
                <c:pt idx="628">
                  <c:v>2738.25</c:v>
                </c:pt>
                <c:pt idx="629">
                  <c:v>2689.77</c:v>
                </c:pt>
                <c:pt idx="630">
                  <c:v>2721.76</c:v>
                </c:pt>
                <c:pt idx="631">
                  <c:v>2737.33</c:v>
                </c:pt>
                <c:pt idx="632">
                  <c:v>2701.92</c:v>
                </c:pt>
                <c:pt idx="633">
                  <c:v>2704.59</c:v>
                </c:pt>
                <c:pt idx="634">
                  <c:v>2696.52</c:v>
                </c:pt>
                <c:pt idx="635">
                  <c:v>2673.74</c:v>
                </c:pt>
                <c:pt idx="636">
                  <c:v>2621.2800000000002</c:v>
                </c:pt>
                <c:pt idx="637">
                  <c:v>2612.25</c:v>
                </c:pt>
                <c:pt idx="638">
                  <c:v>2630.98</c:v>
                </c:pt>
                <c:pt idx="639">
                  <c:v>2635.07</c:v>
                </c:pt>
                <c:pt idx="640">
                  <c:v>2664.72</c:v>
                </c:pt>
                <c:pt idx="641">
                  <c:v>2718.92</c:v>
                </c:pt>
                <c:pt idx="642">
                  <c:v>2758.44</c:v>
                </c:pt>
                <c:pt idx="643">
                  <c:v>2793.23</c:v>
                </c:pt>
                <c:pt idx="644">
                  <c:v>2786.41</c:v>
                </c:pt>
                <c:pt idx="645">
                  <c:v>2852.12</c:v>
                </c:pt>
                <c:pt idx="646">
                  <c:v>2877.62</c:v>
                </c:pt>
                <c:pt idx="647">
                  <c:v>2933.36</c:v>
                </c:pt>
                <c:pt idx="648">
                  <c:v>2972.86</c:v>
                </c:pt>
                <c:pt idx="649">
                  <c:v>3043.58</c:v>
                </c:pt>
                <c:pt idx="650">
                  <c:v>3041.44</c:v>
                </c:pt>
                <c:pt idx="651">
                  <c:v>3053.35</c:v>
                </c:pt>
                <c:pt idx="652">
                  <c:v>3077.52</c:v>
                </c:pt>
                <c:pt idx="653">
                  <c:v>3233.14</c:v>
                </c:pt>
                <c:pt idx="654">
                  <c:v>3292.85</c:v>
                </c:pt>
                <c:pt idx="655">
                  <c:v>3283.36</c:v>
                </c:pt>
                <c:pt idx="656">
                  <c:v>3219.23</c:v>
                </c:pt>
                <c:pt idx="657">
                  <c:v>3149.8</c:v>
                </c:pt>
                <c:pt idx="658">
                  <c:v>3231.71</c:v>
                </c:pt>
                <c:pt idx="659">
                  <c:v>3310.24</c:v>
                </c:pt>
                <c:pt idx="660">
                  <c:v>3328.58</c:v>
                </c:pt>
                <c:pt idx="661">
                  <c:v>3401.9</c:v>
                </c:pt>
                <c:pt idx="662">
                  <c:v>3454.81</c:v>
                </c:pt>
                <c:pt idx="663">
                  <c:v>3346.06</c:v>
                </c:pt>
                <c:pt idx="664">
                  <c:v>3465.86</c:v>
                </c:pt>
                <c:pt idx="665">
                  <c:v>3479.92</c:v>
                </c:pt>
                <c:pt idx="666">
                  <c:v>3454.08</c:v>
                </c:pt>
                <c:pt idx="667">
                  <c:v>3509.47</c:v>
                </c:pt>
                <c:pt idx="668">
                  <c:v>3662.2</c:v>
                </c:pt>
                <c:pt idx="669">
                  <c:v>3821.56</c:v>
                </c:pt>
                <c:pt idx="670">
                  <c:v>3780.1</c:v>
                </c:pt>
                <c:pt idx="671">
                  <c:v>3903.79</c:v>
                </c:pt>
                <c:pt idx="672">
                  <c:v>3928.59</c:v>
                </c:pt>
                <c:pt idx="673">
                  <c:v>3938.74</c:v>
                </c:pt>
                <c:pt idx="674">
                  <c:v>4020.87</c:v>
                </c:pt>
                <c:pt idx="675">
                  <c:v>3951.02</c:v>
                </c:pt>
                <c:pt idx="676">
                  <c:v>3825.91</c:v>
                </c:pt>
                <c:pt idx="677">
                  <c:v>3752.51</c:v>
                </c:pt>
                <c:pt idx="678">
                  <c:v>3865.44</c:v>
                </c:pt>
                <c:pt idx="679">
                  <c:v>3982.49</c:v>
                </c:pt>
                <c:pt idx="680">
                  <c:v>4069.39</c:v>
                </c:pt>
                <c:pt idx="681">
                  <c:v>4053.94</c:v>
                </c:pt>
                <c:pt idx="682">
                  <c:v>3994.86</c:v>
                </c:pt>
                <c:pt idx="683">
                  <c:v>3947.86</c:v>
                </c:pt>
                <c:pt idx="684">
                  <c:v>4036.64</c:v>
                </c:pt>
                <c:pt idx="685">
                  <c:v>4000.96</c:v>
                </c:pt>
                <c:pt idx="686">
                  <c:v>3917.57</c:v>
                </c:pt>
                <c:pt idx="687">
                  <c:v>4144.49</c:v>
                </c:pt>
                <c:pt idx="688">
                  <c:v>4162.08</c:v>
                </c:pt>
                <c:pt idx="689">
                  <c:v>4018.92</c:v>
                </c:pt>
                <c:pt idx="690">
                  <c:v>4039.9</c:v>
                </c:pt>
                <c:pt idx="691">
                  <c:v>3991.38</c:v>
                </c:pt>
                <c:pt idx="692">
                  <c:v>3911.69</c:v>
                </c:pt>
                <c:pt idx="693">
                  <c:v>3900.13</c:v>
                </c:pt>
                <c:pt idx="694">
                  <c:v>3807.42</c:v>
                </c:pt>
                <c:pt idx="695">
                  <c:v>3867.39</c:v>
                </c:pt>
                <c:pt idx="696">
                  <c:v>3915.04</c:v>
                </c:pt>
                <c:pt idx="697">
                  <c:v>4129.5200000000004</c:v>
                </c:pt>
                <c:pt idx="698">
                  <c:v>4084.89</c:v>
                </c:pt>
                <c:pt idx="699">
                  <c:v>4028.78</c:v>
                </c:pt>
                <c:pt idx="700">
                  <c:v>4132.33</c:v>
                </c:pt>
                <c:pt idx="701">
                  <c:v>4236.96</c:v>
                </c:pt>
                <c:pt idx="702">
                  <c:v>4286.2</c:v>
                </c:pt>
                <c:pt idx="703">
                  <c:v>4147.72</c:v>
                </c:pt>
                <c:pt idx="704">
                  <c:v>4066.2</c:v>
                </c:pt>
                <c:pt idx="705">
                  <c:v>3981.72</c:v>
                </c:pt>
                <c:pt idx="706">
                  <c:v>3801.56</c:v>
                </c:pt>
                <c:pt idx="707">
                  <c:v>3744.61</c:v>
                </c:pt>
                <c:pt idx="708">
                  <c:v>3847.39</c:v>
                </c:pt>
                <c:pt idx="709">
                  <c:v>3807.72</c:v>
                </c:pt>
                <c:pt idx="710">
                  <c:v>3747.22</c:v>
                </c:pt>
                <c:pt idx="711">
                  <c:v>3758.28</c:v>
                </c:pt>
                <c:pt idx="712">
                  <c:v>3791.96</c:v>
                </c:pt>
                <c:pt idx="713">
                  <c:v>3792.98</c:v>
                </c:pt>
                <c:pt idx="714">
                  <c:v>3801.86</c:v>
                </c:pt>
                <c:pt idx="715">
                  <c:v>3820.73</c:v>
                </c:pt>
                <c:pt idx="716">
                  <c:v>3791.78</c:v>
                </c:pt>
                <c:pt idx="717">
                  <c:v>3726.82</c:v>
                </c:pt>
                <c:pt idx="718">
                  <c:v>3681.47</c:v>
                </c:pt>
                <c:pt idx="719">
                  <c:v>3678.16</c:v>
                </c:pt>
                <c:pt idx="720">
                  <c:v>3713.18</c:v>
                </c:pt>
                <c:pt idx="721">
                  <c:v>3779.68</c:v>
                </c:pt>
                <c:pt idx="722">
                  <c:v>3776.19</c:v>
                </c:pt>
                <c:pt idx="723">
                  <c:v>3778.99</c:v>
                </c:pt>
                <c:pt idx="724">
                  <c:v>3780.85</c:v>
                </c:pt>
                <c:pt idx="725">
                  <c:v>3812.15</c:v>
                </c:pt>
                <c:pt idx="726">
                  <c:v>3842.38</c:v>
                </c:pt>
                <c:pt idx="727">
                  <c:v>3835.83</c:v>
                </c:pt>
                <c:pt idx="728">
                  <c:v>3878.55</c:v>
                </c:pt>
                <c:pt idx="729">
                  <c:v>3915.12</c:v>
                </c:pt>
                <c:pt idx="730">
                  <c:v>3944.53</c:v>
                </c:pt>
                <c:pt idx="731">
                  <c:v>3895.18</c:v>
                </c:pt>
                <c:pt idx="732">
                  <c:v>3866.91</c:v>
                </c:pt>
                <c:pt idx="733">
                  <c:v>3830.29</c:v>
                </c:pt>
                <c:pt idx="734">
                  <c:v>3778.93</c:v>
                </c:pt>
                <c:pt idx="735">
                  <c:v>3806.74</c:v>
                </c:pt>
                <c:pt idx="736">
                  <c:v>3813.27</c:v>
                </c:pt>
                <c:pt idx="737">
                  <c:v>3780.52</c:v>
                </c:pt>
                <c:pt idx="738">
                  <c:v>3753.08</c:v>
                </c:pt>
                <c:pt idx="739">
                  <c:v>3740.4</c:v>
                </c:pt>
                <c:pt idx="740">
                  <c:v>3746.1</c:v>
                </c:pt>
                <c:pt idx="741">
                  <c:v>3720.72</c:v>
                </c:pt>
                <c:pt idx="742">
                  <c:v>3672.14</c:v>
                </c:pt>
                <c:pt idx="743">
                  <c:v>3600.48</c:v>
                </c:pt>
                <c:pt idx="744">
                  <c:v>3623.65</c:v>
                </c:pt>
                <c:pt idx="745">
                  <c:v>3715.04</c:v>
                </c:pt>
                <c:pt idx="746">
                  <c:v>3752.56</c:v>
                </c:pt>
                <c:pt idx="747">
                  <c:v>3774.6</c:v>
                </c:pt>
                <c:pt idx="748">
                  <c:v>3781.1</c:v>
                </c:pt>
                <c:pt idx="749">
                  <c:v>3808.5</c:v>
                </c:pt>
                <c:pt idx="750">
                  <c:v>3844.09</c:v>
                </c:pt>
                <c:pt idx="751">
                  <c:v>3802.5</c:v>
                </c:pt>
                <c:pt idx="752">
                  <c:v>3807.01</c:v>
                </c:pt>
                <c:pt idx="753">
                  <c:v>3808.77</c:v>
                </c:pt>
                <c:pt idx="754">
                  <c:v>3783.67</c:v>
                </c:pt>
                <c:pt idx="755">
                  <c:v>3737.23</c:v>
                </c:pt>
                <c:pt idx="756">
                  <c:v>3704.33</c:v>
                </c:pt>
                <c:pt idx="757">
                  <c:v>3738</c:v>
                </c:pt>
                <c:pt idx="758">
                  <c:v>3789.51</c:v>
                </c:pt>
                <c:pt idx="759">
                  <c:v>3828.7</c:v>
                </c:pt>
                <c:pt idx="760">
                  <c:v>3829.36</c:v>
                </c:pt>
                <c:pt idx="761">
                  <c:v>3833.49</c:v>
                </c:pt>
                <c:pt idx="762">
                  <c:v>3923.7</c:v>
                </c:pt>
                <c:pt idx="763">
                  <c:v>4053.23</c:v>
                </c:pt>
                <c:pt idx="764">
                  <c:v>4091.39</c:v>
                </c:pt>
                <c:pt idx="765">
                  <c:v>4033.66</c:v>
                </c:pt>
                <c:pt idx="766">
                  <c:v>4033.66</c:v>
                </c:pt>
                <c:pt idx="767">
                  <c:v>4137.7</c:v>
                </c:pt>
                <c:pt idx="768">
                  <c:v>4145.13</c:v>
                </c:pt>
                <c:pt idx="769">
                  <c:v>4128.8500000000004</c:v>
                </c:pt>
                <c:pt idx="770">
                  <c:v>4133.13</c:v>
                </c:pt>
                <c:pt idx="771">
                  <c:v>4123.7</c:v>
                </c:pt>
                <c:pt idx="772">
                  <c:v>4187.75</c:v>
                </c:pt>
                <c:pt idx="773">
                  <c:v>4282.59</c:v>
                </c:pt>
                <c:pt idx="774">
                  <c:v>4332.9799999999996</c:v>
                </c:pt>
                <c:pt idx="775">
                  <c:v>4324.12</c:v>
                </c:pt>
                <c:pt idx="776">
                  <c:v>4257.7</c:v>
                </c:pt>
                <c:pt idx="777">
                  <c:v>4213.01</c:v>
                </c:pt>
                <c:pt idx="778">
                  <c:v>4174.38</c:v>
                </c:pt>
                <c:pt idx="779">
                  <c:v>4211.83</c:v>
                </c:pt>
                <c:pt idx="780">
                  <c:v>4140.25</c:v>
                </c:pt>
                <c:pt idx="781">
                  <c:v>4086.72</c:v>
                </c:pt>
                <c:pt idx="782">
                  <c:v>4118.9799999999996</c:v>
                </c:pt>
                <c:pt idx="783">
                  <c:v>4095.2</c:v>
                </c:pt>
                <c:pt idx="784">
                  <c:v>4102.0600000000004</c:v>
                </c:pt>
                <c:pt idx="785">
                  <c:v>4098.33</c:v>
                </c:pt>
                <c:pt idx="786">
                  <c:v>4048.61</c:v>
                </c:pt>
                <c:pt idx="787">
                  <c:v>4076.65</c:v>
                </c:pt>
                <c:pt idx="788">
                  <c:v>4080.17</c:v>
                </c:pt>
                <c:pt idx="789">
                  <c:v>4133.29</c:v>
                </c:pt>
                <c:pt idx="790">
                  <c:v>4131.5200000000004</c:v>
                </c:pt>
                <c:pt idx="791">
                  <c:v>4093.63</c:v>
                </c:pt>
                <c:pt idx="792">
                  <c:v>4121.49</c:v>
                </c:pt>
                <c:pt idx="793">
                  <c:v>4098.1099999999997</c:v>
                </c:pt>
                <c:pt idx="794">
                  <c:v>4114.8500000000004</c:v>
                </c:pt>
                <c:pt idx="795">
                  <c:v>4110.8599999999997</c:v>
                </c:pt>
                <c:pt idx="796">
                  <c:v>4104.47</c:v>
                </c:pt>
                <c:pt idx="797">
                  <c:v>4103.3500000000004</c:v>
                </c:pt>
                <c:pt idx="798">
                  <c:v>4106.6499999999996</c:v>
                </c:pt>
                <c:pt idx="799">
                  <c:v>4108.1000000000004</c:v>
                </c:pt>
                <c:pt idx="800">
                  <c:v>4101.2700000000004</c:v>
                </c:pt>
                <c:pt idx="801">
                  <c:v>4106.97</c:v>
                </c:pt>
                <c:pt idx="802">
                  <c:v>4191.3</c:v>
                </c:pt>
                <c:pt idx="803">
                  <c:v>4276.4799999999996</c:v>
                </c:pt>
                <c:pt idx="804">
                  <c:v>4309.93</c:v>
                </c:pt>
                <c:pt idx="805">
                  <c:v>4281.6400000000003</c:v>
                </c:pt>
                <c:pt idx="806">
                  <c:v>4300.99</c:v>
                </c:pt>
                <c:pt idx="807">
                  <c:v>4301.57</c:v>
                </c:pt>
                <c:pt idx="808">
                  <c:v>4297.34</c:v>
                </c:pt>
                <c:pt idx="809">
                  <c:v>4319.08</c:v>
                </c:pt>
                <c:pt idx="810">
                  <c:v>4365</c:v>
                </c:pt>
                <c:pt idx="811">
                  <c:v>4394.2700000000004</c:v>
                </c:pt>
                <c:pt idx="812">
                  <c:v>4508.1499999999996</c:v>
                </c:pt>
                <c:pt idx="813">
                  <c:v>4495.84</c:v>
                </c:pt>
                <c:pt idx="814">
                  <c:v>4506.5</c:v>
                </c:pt>
                <c:pt idx="815">
                  <c:v>4534.33</c:v>
                </c:pt>
                <c:pt idx="816">
                  <c:v>4468.78</c:v>
                </c:pt>
                <c:pt idx="817">
                  <c:v>4429.05</c:v>
                </c:pt>
                <c:pt idx="818">
                  <c:v>4430.76</c:v>
                </c:pt>
                <c:pt idx="819">
                  <c:v>4525.25</c:v>
                </c:pt>
                <c:pt idx="820">
                  <c:v>4588.16</c:v>
                </c:pt>
                <c:pt idx="821">
                  <c:v>4542.78</c:v>
                </c:pt>
                <c:pt idx="822">
                  <c:v>4526.21</c:v>
                </c:pt>
                <c:pt idx="823">
                  <c:v>4510.75</c:v>
                </c:pt>
                <c:pt idx="824">
                  <c:v>4525.01</c:v>
                </c:pt>
                <c:pt idx="825">
                  <c:v>4530.33</c:v>
                </c:pt>
                <c:pt idx="826">
                  <c:v>4550.95</c:v>
                </c:pt>
                <c:pt idx="827">
                  <c:v>4630.54</c:v>
                </c:pt>
                <c:pt idx="828">
                  <c:v>4599.42</c:v>
                </c:pt>
                <c:pt idx="829">
                  <c:v>4599.17</c:v>
                </c:pt>
                <c:pt idx="830">
                  <c:v>4604.1499999999996</c:v>
                </c:pt>
                <c:pt idx="831">
                  <c:v>4617.6099999999997</c:v>
                </c:pt>
                <c:pt idx="832">
                  <c:v>4553.79</c:v>
                </c:pt>
                <c:pt idx="833">
                  <c:v>4488.38</c:v>
                </c:pt>
                <c:pt idx="834">
                  <c:v>4507.1099999999997</c:v>
                </c:pt>
                <c:pt idx="835">
                  <c:v>4451.78</c:v>
                </c:pt>
                <c:pt idx="836">
                  <c:v>4494.38</c:v>
                </c:pt>
                <c:pt idx="837">
                  <c:v>4444.5600000000004</c:v>
                </c:pt>
                <c:pt idx="838">
                  <c:v>4408.49</c:v>
                </c:pt>
                <c:pt idx="839">
                  <c:v>4358.3</c:v>
                </c:pt>
                <c:pt idx="840">
                  <c:v>4281</c:v>
                </c:pt>
                <c:pt idx="841">
                  <c:v>4339.46</c:v>
                </c:pt>
                <c:pt idx="842">
                  <c:v>4366.1400000000003</c:v>
                </c:pt>
                <c:pt idx="843">
                  <c:v>4350.05</c:v>
                </c:pt>
                <c:pt idx="844">
                  <c:v>4380.17</c:v>
                </c:pt>
                <c:pt idx="845">
                  <c:v>4427.04</c:v>
                </c:pt>
                <c:pt idx="846">
                  <c:v>4410.95</c:v>
                </c:pt>
                <c:pt idx="847">
                  <c:v>4423.25</c:v>
                </c:pt>
                <c:pt idx="848">
                  <c:v>4401.88</c:v>
                </c:pt>
                <c:pt idx="849">
                  <c:v>4386.43</c:v>
                </c:pt>
                <c:pt idx="850">
                  <c:v>4365.43</c:v>
                </c:pt>
                <c:pt idx="851">
                  <c:v>4335.8999999999996</c:v>
                </c:pt>
                <c:pt idx="852">
                  <c:v>4329.47</c:v>
                </c:pt>
                <c:pt idx="853">
                  <c:v>4281.99</c:v>
                </c:pt>
                <c:pt idx="854">
                  <c:v>4310.5200000000004</c:v>
                </c:pt>
                <c:pt idx="855">
                  <c:v>4328.37</c:v>
                </c:pt>
                <c:pt idx="856">
                  <c:v>4355.58</c:v>
                </c:pt>
                <c:pt idx="857">
                  <c:v>4357.4399999999996</c:v>
                </c:pt>
                <c:pt idx="858">
                  <c:v>4328.57</c:v>
                </c:pt>
                <c:pt idx="859">
                  <c:v>4274.71</c:v>
                </c:pt>
                <c:pt idx="860">
                  <c:v>4269.8599999999997</c:v>
                </c:pt>
                <c:pt idx="861">
                  <c:v>4303.6499999999996</c:v>
                </c:pt>
                <c:pt idx="862">
                  <c:v>4308.7</c:v>
                </c:pt>
                <c:pt idx="863">
                  <c:v>4295.8900000000003</c:v>
                </c:pt>
                <c:pt idx="864">
                  <c:v>4205.68</c:v>
                </c:pt>
                <c:pt idx="865">
                  <c:v>4138.7299999999996</c:v>
                </c:pt>
                <c:pt idx="866">
                  <c:v>4059.58</c:v>
                </c:pt>
                <c:pt idx="867">
                  <c:v>4020.99</c:v>
                </c:pt>
                <c:pt idx="868">
                  <c:v>4035.49</c:v>
                </c:pt>
                <c:pt idx="869">
                  <c:v>4113.79</c:v>
                </c:pt>
                <c:pt idx="870">
                  <c:v>4158.1899999999996</c:v>
                </c:pt>
                <c:pt idx="871">
                  <c:v>4136.6499999999996</c:v>
                </c:pt>
                <c:pt idx="872">
                  <c:v>4082.28</c:v>
                </c:pt>
                <c:pt idx="873">
                  <c:v>4022.67</c:v>
                </c:pt>
                <c:pt idx="874">
                  <c:v>4075.39</c:v>
                </c:pt>
                <c:pt idx="875">
                  <c:v>4132.28</c:v>
                </c:pt>
                <c:pt idx="876">
                  <c:v>4149.8599999999997</c:v>
                </c:pt>
                <c:pt idx="877">
                  <c:v>4124.18</c:v>
                </c:pt>
                <c:pt idx="878">
                  <c:v>4104.33</c:v>
                </c:pt>
                <c:pt idx="879">
                  <c:v>4077.49</c:v>
                </c:pt>
                <c:pt idx="880">
                  <c:v>4084.23</c:v>
                </c:pt>
                <c:pt idx="881">
                  <c:v>4040.37</c:v>
                </c:pt>
                <c:pt idx="882">
                  <c:v>3978.39</c:v>
                </c:pt>
                <c:pt idx="883">
                  <c:v>3925.73</c:v>
                </c:pt>
                <c:pt idx="884">
                  <c:v>3967.87</c:v>
                </c:pt>
                <c:pt idx="885">
                  <c:v>3884.48</c:v>
                </c:pt>
                <c:pt idx="886">
                  <c:v>3830.05</c:v>
                </c:pt>
                <c:pt idx="887">
                  <c:v>3861.47</c:v>
                </c:pt>
                <c:pt idx="888">
                  <c:v>3903.89</c:v>
                </c:pt>
                <c:pt idx="889">
                  <c:v>3943.65</c:v>
                </c:pt>
                <c:pt idx="890">
                  <c:v>3910.06</c:v>
                </c:pt>
                <c:pt idx="891">
                  <c:v>3897.58</c:v>
                </c:pt>
                <c:pt idx="892">
                  <c:v>3912.63</c:v>
                </c:pt>
                <c:pt idx="893">
                  <c:v>3897.21</c:v>
                </c:pt>
                <c:pt idx="894">
                  <c:v>3926.9</c:v>
                </c:pt>
                <c:pt idx="895">
                  <c:v>3932.09</c:v>
                </c:pt>
                <c:pt idx="896">
                  <c:v>3916.29</c:v>
                </c:pt>
                <c:pt idx="897">
                  <c:v>3886.34</c:v>
                </c:pt>
                <c:pt idx="898">
                  <c:v>3827.41</c:v>
                </c:pt>
                <c:pt idx="899">
                  <c:v>3765.62</c:v>
                </c:pt>
                <c:pt idx="900">
                  <c:v>3709.02</c:v>
                </c:pt>
                <c:pt idx="901">
                  <c:v>3623.06</c:v>
                </c:pt>
                <c:pt idx="902">
                  <c:v>3600.79</c:v>
                </c:pt>
                <c:pt idx="903">
                  <c:v>3574.9</c:v>
                </c:pt>
                <c:pt idx="904">
                  <c:v>3603.66</c:v>
                </c:pt>
                <c:pt idx="905">
                  <c:v>3653.17</c:v>
                </c:pt>
                <c:pt idx="906">
                  <c:v>3636.3</c:v>
                </c:pt>
                <c:pt idx="907">
                  <c:v>3654.35</c:v>
                </c:pt>
                <c:pt idx="908">
                  <c:v>3656.08</c:v>
                </c:pt>
                <c:pt idx="909">
                  <c:v>3600.53</c:v>
                </c:pt>
                <c:pt idx="910">
                  <c:v>3483.93</c:v>
                </c:pt>
                <c:pt idx="911">
                  <c:v>3411.04</c:v>
                </c:pt>
                <c:pt idx="912">
                  <c:v>3450.68</c:v>
                </c:pt>
                <c:pt idx="913">
                  <c:v>3505.81</c:v>
                </c:pt>
                <c:pt idx="914">
                  <c:v>3575.79</c:v>
                </c:pt>
                <c:pt idx="915">
                  <c:v>3618.54</c:v>
                </c:pt>
                <c:pt idx="916">
                  <c:v>3569.66</c:v>
                </c:pt>
                <c:pt idx="917">
                  <c:v>3599.29</c:v>
                </c:pt>
                <c:pt idx="918">
                  <c:v>3638.13</c:v>
                </c:pt>
                <c:pt idx="919">
                  <c:v>3590.24</c:v>
                </c:pt>
                <c:pt idx="920">
                  <c:v>3581.47</c:v>
                </c:pt>
                <c:pt idx="921">
                  <c:v>3548.27</c:v>
                </c:pt>
                <c:pt idx="922">
                  <c:v>3555.57</c:v>
                </c:pt>
                <c:pt idx="923">
                  <c:v>3522.14</c:v>
                </c:pt>
                <c:pt idx="924">
                  <c:v>3506.04</c:v>
                </c:pt>
                <c:pt idx="925">
                  <c:v>3515.48</c:v>
                </c:pt>
                <c:pt idx="926">
                  <c:v>3485.14</c:v>
                </c:pt>
                <c:pt idx="927">
                  <c:v>3409.69</c:v>
                </c:pt>
                <c:pt idx="928">
                  <c:v>3383.89</c:v>
                </c:pt>
                <c:pt idx="929">
                  <c:v>3356.73</c:v>
                </c:pt>
                <c:pt idx="930">
                  <c:v>3280.83</c:v>
                </c:pt>
                <c:pt idx="931">
                  <c:v>3233.31</c:v>
                </c:pt>
                <c:pt idx="932">
                  <c:v>3371.23</c:v>
                </c:pt>
                <c:pt idx="933">
                  <c:v>3454.89</c:v>
                </c:pt>
                <c:pt idx="934">
                  <c:v>3421.47</c:v>
                </c:pt>
                <c:pt idx="935">
                  <c:v>3459.81</c:v>
                </c:pt>
                <c:pt idx="936">
                  <c:v>3508.33</c:v>
                </c:pt>
                <c:pt idx="937">
                  <c:v>3528.36</c:v>
                </c:pt>
                <c:pt idx="938">
                  <c:v>3540.76</c:v>
                </c:pt>
                <c:pt idx="939">
                  <c:v>3498.42</c:v>
                </c:pt>
                <c:pt idx="940">
                  <c:v>3480.99</c:v>
                </c:pt>
                <c:pt idx="941">
                  <c:v>3473.06</c:v>
                </c:pt>
                <c:pt idx="942">
                  <c:v>3515.19</c:v>
                </c:pt>
                <c:pt idx="943">
                  <c:v>3410.11</c:v>
                </c:pt>
                <c:pt idx="944">
                  <c:v>3465.13</c:v>
                </c:pt>
                <c:pt idx="945">
                  <c:v>3399.19</c:v>
                </c:pt>
                <c:pt idx="946">
                  <c:v>3367.65</c:v>
                </c:pt>
                <c:pt idx="947">
                  <c:v>3293.77</c:v>
                </c:pt>
                <c:pt idx="948">
                  <c:v>3280.1</c:v>
                </c:pt>
                <c:pt idx="949">
                  <c:v>3299.19</c:v>
                </c:pt>
                <c:pt idx="950">
                  <c:v>3317.01</c:v>
                </c:pt>
                <c:pt idx="951">
                  <c:v>3292.34</c:v>
                </c:pt>
                <c:pt idx="952">
                  <c:v>3288.32</c:v>
                </c:pt>
                <c:pt idx="953">
                  <c:v>3260.96</c:v>
                </c:pt>
                <c:pt idx="954">
                  <c:v>3316.64</c:v>
                </c:pt>
                <c:pt idx="955">
                  <c:v>3394.42</c:v>
                </c:pt>
                <c:pt idx="956">
                  <c:v>3439.94</c:v>
                </c:pt>
                <c:pt idx="957">
                  <c:v>3484.25</c:v>
                </c:pt>
                <c:pt idx="958">
                  <c:v>3472.06</c:v>
                </c:pt>
                <c:pt idx="959">
                  <c:v>3464.76</c:v>
                </c:pt>
                <c:pt idx="960">
                  <c:v>3460.46</c:v>
                </c:pt>
                <c:pt idx="961">
                  <c:v>3421.89</c:v>
                </c:pt>
                <c:pt idx="962">
                  <c:v>3384.52</c:v>
                </c:pt>
                <c:pt idx="963">
                  <c:v>3356.32</c:v>
                </c:pt>
                <c:pt idx="964">
                  <c:v>3362.79</c:v>
                </c:pt>
                <c:pt idx="965">
                  <c:v>3309</c:v>
                </c:pt>
                <c:pt idx="966">
                  <c:v>3272.53</c:v>
                </c:pt>
                <c:pt idx="967">
                  <c:v>3264.79</c:v>
                </c:pt>
                <c:pt idx="968">
                  <c:v>3210.71</c:v>
                </c:pt>
                <c:pt idx="969">
                  <c:v>3133.28</c:v>
                </c:pt>
                <c:pt idx="970">
                  <c:v>3015.07</c:v>
                </c:pt>
                <c:pt idx="971">
                  <c:v>3069.25</c:v>
                </c:pt>
                <c:pt idx="972">
                  <c:v>3104.23</c:v>
                </c:pt>
                <c:pt idx="973">
                  <c:v>3203.81</c:v>
                </c:pt>
                <c:pt idx="974">
                  <c:v>3199.18</c:v>
                </c:pt>
                <c:pt idx="975">
                  <c:v>3207.42</c:v>
                </c:pt>
                <c:pt idx="976">
                  <c:v>3187.81</c:v>
                </c:pt>
                <c:pt idx="977">
                  <c:v>3154.18</c:v>
                </c:pt>
                <c:pt idx="978">
                  <c:v>3117.27</c:v>
                </c:pt>
                <c:pt idx="979">
                  <c:v>3149.77</c:v>
                </c:pt>
                <c:pt idx="980">
                  <c:v>3229.29</c:v>
                </c:pt>
                <c:pt idx="981">
                  <c:v>3276.52</c:v>
                </c:pt>
                <c:pt idx="982">
                  <c:v>3327.68</c:v>
                </c:pt>
                <c:pt idx="983">
                  <c:v>3279.13</c:v>
                </c:pt>
                <c:pt idx="984">
                  <c:v>3252.09</c:v>
                </c:pt>
                <c:pt idx="985">
                  <c:v>3229.36</c:v>
                </c:pt>
                <c:pt idx="986">
                  <c:v>3213.02</c:v>
                </c:pt>
                <c:pt idx="987">
                  <c:v>3235.55</c:v>
                </c:pt>
                <c:pt idx="988">
                  <c:v>3249.55</c:v>
                </c:pt>
                <c:pt idx="989">
                  <c:v>3276.31</c:v>
                </c:pt>
                <c:pt idx="990">
                  <c:v>3351.48</c:v>
                </c:pt>
                <c:pt idx="991">
                  <c:v>3409.85</c:v>
                </c:pt>
                <c:pt idx="992">
                  <c:v>3384.99</c:v>
                </c:pt>
                <c:pt idx="993">
                  <c:v>3367.55</c:v>
                </c:pt>
                <c:pt idx="994">
                  <c:v>3399.36</c:v>
                </c:pt>
                <c:pt idx="995">
                  <c:v>3388.48</c:v>
                </c:pt>
                <c:pt idx="996">
                  <c:v>3359.27</c:v>
                </c:pt>
                <c:pt idx="997">
                  <c:v>3337.71</c:v>
                </c:pt>
                <c:pt idx="998">
                  <c:v>3318.54</c:v>
                </c:pt>
                <c:pt idx="999">
                  <c:v>3299.47</c:v>
                </c:pt>
                <c:pt idx="1000">
                  <c:v>3324.86</c:v>
                </c:pt>
                <c:pt idx="1001">
                  <c:v>3315.88</c:v>
                </c:pt>
                <c:pt idx="1002">
                  <c:v>3349.47</c:v>
                </c:pt>
                <c:pt idx="1003">
                  <c:v>3373.73</c:v>
                </c:pt>
                <c:pt idx="1004">
                  <c:v>3384.32</c:v>
                </c:pt>
                <c:pt idx="1005">
                  <c:v>3376.94</c:v>
                </c:pt>
                <c:pt idx="1006">
                  <c:v>3355.63</c:v>
                </c:pt>
                <c:pt idx="1007">
                  <c:v>3315.81</c:v>
                </c:pt>
                <c:pt idx="1008">
                  <c:v>3259.77</c:v>
                </c:pt>
                <c:pt idx="1009">
                  <c:v>3252.96</c:v>
                </c:pt>
                <c:pt idx="1010">
                  <c:v>3295.28</c:v>
                </c:pt>
                <c:pt idx="1011">
                  <c:v>3284.85</c:v>
                </c:pt>
                <c:pt idx="1012">
                  <c:v>3247.36</c:v>
                </c:pt>
                <c:pt idx="1013">
                  <c:v>3182.4</c:v>
                </c:pt>
                <c:pt idx="1014">
                  <c:v>3164.24</c:v>
                </c:pt>
                <c:pt idx="1015">
                  <c:v>3164.46</c:v>
                </c:pt>
                <c:pt idx="1016">
                  <c:v>3166.58</c:v>
                </c:pt>
                <c:pt idx="1017">
                  <c:v>3191.04</c:v>
                </c:pt>
                <c:pt idx="1018">
                  <c:v>3198.54</c:v>
                </c:pt>
                <c:pt idx="1019">
                  <c:v>3214.25</c:v>
                </c:pt>
                <c:pt idx="1020">
                  <c:v>3253.45</c:v>
                </c:pt>
                <c:pt idx="1021">
                  <c:v>3287.53</c:v>
                </c:pt>
                <c:pt idx="1022">
                  <c:v>3331.98</c:v>
                </c:pt>
                <c:pt idx="1023">
                  <c:v>3385.02</c:v>
                </c:pt>
                <c:pt idx="1024">
                  <c:v>3380.23</c:v>
                </c:pt>
                <c:pt idx="1025">
                  <c:v>3402.25</c:v>
                </c:pt>
                <c:pt idx="1026">
                  <c:v>3440.71</c:v>
                </c:pt>
                <c:pt idx="1027">
                  <c:v>3443.19</c:v>
                </c:pt>
                <c:pt idx="1028">
                  <c:v>3539.55</c:v>
                </c:pt>
                <c:pt idx="1029">
                  <c:v>3554.89</c:v>
                </c:pt>
                <c:pt idx="1030">
                  <c:v>3556.95</c:v>
                </c:pt>
                <c:pt idx="1031">
                  <c:v>3452.88</c:v>
                </c:pt>
                <c:pt idx="1032">
                  <c:v>3386.97</c:v>
                </c:pt>
                <c:pt idx="1033">
                  <c:v>3390.73</c:v>
                </c:pt>
                <c:pt idx="1034">
                  <c:v>3438.34</c:v>
                </c:pt>
                <c:pt idx="1035">
                  <c:v>3371.9</c:v>
                </c:pt>
                <c:pt idx="1036">
                  <c:v>3395.17</c:v>
                </c:pt>
                <c:pt idx="1037">
                  <c:v>3394</c:v>
                </c:pt>
                <c:pt idx="1038">
                  <c:v>3388.27</c:v>
                </c:pt>
                <c:pt idx="1039">
                  <c:v>3422.79</c:v>
                </c:pt>
                <c:pt idx="1040">
                  <c:v>3404.6</c:v>
                </c:pt>
                <c:pt idx="1041">
                  <c:v>3409.11</c:v>
                </c:pt>
                <c:pt idx="1042">
                  <c:v>3425.67</c:v>
                </c:pt>
                <c:pt idx="1043">
                  <c:v>3446.18</c:v>
                </c:pt>
                <c:pt idx="1044">
                  <c:v>3452.44</c:v>
                </c:pt>
                <c:pt idx="1045">
                  <c:v>3447.32</c:v>
                </c:pt>
                <c:pt idx="1046">
                  <c:v>3415.56</c:v>
                </c:pt>
                <c:pt idx="1047">
                  <c:v>3370.28</c:v>
                </c:pt>
                <c:pt idx="1048">
                  <c:v>3328.61</c:v>
                </c:pt>
                <c:pt idx="1049">
                  <c:v>3346.76</c:v>
                </c:pt>
                <c:pt idx="1050">
                  <c:v>3356.09</c:v>
                </c:pt>
                <c:pt idx="1051">
                  <c:v>3337.07</c:v>
                </c:pt>
                <c:pt idx="1052">
                  <c:v>3316.19</c:v>
                </c:pt>
                <c:pt idx="1053">
                  <c:v>3348.23</c:v>
                </c:pt>
                <c:pt idx="1054">
                  <c:v>3344.11</c:v>
                </c:pt>
                <c:pt idx="1055">
                  <c:v>3366.25</c:v>
                </c:pt>
                <c:pt idx="1056">
                  <c:v>3373.26</c:v>
                </c:pt>
                <c:pt idx="1057">
                  <c:v>3361.64</c:v>
                </c:pt>
                <c:pt idx="1058">
                  <c:v>3350.23</c:v>
                </c:pt>
                <c:pt idx="1059">
                  <c:v>3361.18</c:v>
                </c:pt>
                <c:pt idx="1060">
                  <c:v>3371.66</c:v>
                </c:pt>
                <c:pt idx="1061">
                  <c:v>3370.36</c:v>
                </c:pt>
                <c:pt idx="1062">
                  <c:v>3375.1</c:v>
                </c:pt>
                <c:pt idx="1063">
                  <c:v>3401.01</c:v>
                </c:pt>
                <c:pt idx="1064">
                  <c:v>3424.1</c:v>
                </c:pt>
                <c:pt idx="1065">
                  <c:v>3444.4</c:v>
                </c:pt>
                <c:pt idx="1066">
                  <c:v>3488.6</c:v>
                </c:pt>
                <c:pt idx="1067">
                  <c:v>3518.11</c:v>
                </c:pt>
                <c:pt idx="1068">
                  <c:v>3466.39</c:v>
                </c:pt>
                <c:pt idx="1069">
                  <c:v>3456.52</c:v>
                </c:pt>
                <c:pt idx="1070">
                  <c:v>3493.21</c:v>
                </c:pt>
                <c:pt idx="1071">
                  <c:v>3531.49</c:v>
                </c:pt>
                <c:pt idx="1072">
                  <c:v>3562.81</c:v>
                </c:pt>
                <c:pt idx="1073">
                  <c:v>3598.37</c:v>
                </c:pt>
                <c:pt idx="1074">
                  <c:v>3582.9</c:v>
                </c:pt>
                <c:pt idx="1075">
                  <c:v>3557.8</c:v>
                </c:pt>
                <c:pt idx="1076">
                  <c:v>3572.22</c:v>
                </c:pt>
                <c:pt idx="1077">
                  <c:v>3561.4</c:v>
                </c:pt>
                <c:pt idx="1078">
                  <c:v>3581.97</c:v>
                </c:pt>
                <c:pt idx="1079">
                  <c:v>3583.76</c:v>
                </c:pt>
                <c:pt idx="1080">
                  <c:v>3568.86</c:v>
                </c:pt>
                <c:pt idx="1081">
                  <c:v>3567.45</c:v>
                </c:pt>
                <c:pt idx="1082">
                  <c:v>3540.37</c:v>
                </c:pt>
                <c:pt idx="1083">
                  <c:v>3514.42</c:v>
                </c:pt>
                <c:pt idx="1084">
                  <c:v>3486.2</c:v>
                </c:pt>
                <c:pt idx="1085">
                  <c:v>3408.67</c:v>
                </c:pt>
                <c:pt idx="1086">
                  <c:v>3444.12</c:v>
                </c:pt>
                <c:pt idx="1087">
                  <c:v>3419.45</c:v>
                </c:pt>
                <c:pt idx="1088">
                  <c:v>3423.47</c:v>
                </c:pt>
                <c:pt idx="1089">
                  <c:v>3488.5</c:v>
                </c:pt>
                <c:pt idx="1090">
                  <c:v>3461.35</c:v>
                </c:pt>
                <c:pt idx="1091">
                  <c:v>3469.4</c:v>
                </c:pt>
                <c:pt idx="1092">
                  <c:v>3425.88</c:v>
                </c:pt>
                <c:pt idx="1093">
                  <c:v>3364.71</c:v>
                </c:pt>
                <c:pt idx="1094">
                  <c:v>3316</c:v>
                </c:pt>
                <c:pt idx="1095">
                  <c:v>3287.12</c:v>
                </c:pt>
                <c:pt idx="1096">
                  <c:v>3193.77</c:v>
                </c:pt>
                <c:pt idx="1097">
                  <c:v>3138.79</c:v>
                </c:pt>
                <c:pt idx="1098">
                  <c:v>3158.98</c:v>
                </c:pt>
                <c:pt idx="1099">
                  <c:v>3143.18</c:v>
                </c:pt>
                <c:pt idx="1100">
                  <c:v>3103.03</c:v>
                </c:pt>
                <c:pt idx="1101">
                  <c:v>3111.23</c:v>
                </c:pt>
                <c:pt idx="1102">
                  <c:v>3062.69</c:v>
                </c:pt>
                <c:pt idx="1103">
                  <c:v>3001.52</c:v>
                </c:pt>
                <c:pt idx="1104">
                  <c:v>2944.18</c:v>
                </c:pt>
                <c:pt idx="1105">
                  <c:v>3042.2</c:v>
                </c:pt>
                <c:pt idx="1106">
                  <c:v>3023.28</c:v>
                </c:pt>
                <c:pt idx="1107">
                  <c:v>2960.22</c:v>
                </c:pt>
                <c:pt idx="1108">
                  <c:v>2922.16</c:v>
                </c:pt>
                <c:pt idx="1109">
                  <c:v>2994.29</c:v>
                </c:pt>
                <c:pt idx="1110">
                  <c:v>3037.99</c:v>
                </c:pt>
                <c:pt idx="1111">
                  <c:v>3036.23</c:v>
                </c:pt>
                <c:pt idx="1112">
                  <c:v>3007.24</c:v>
                </c:pt>
                <c:pt idx="1113">
                  <c:v>3069.92</c:v>
                </c:pt>
                <c:pt idx="1114">
                  <c:v>3132.19</c:v>
                </c:pt>
                <c:pt idx="1115">
                  <c:v>3083.32</c:v>
                </c:pt>
                <c:pt idx="1116">
                  <c:v>3044.23</c:v>
                </c:pt>
                <c:pt idx="1117">
                  <c:v>3033.83</c:v>
                </c:pt>
                <c:pt idx="1118">
                  <c:v>3068.16</c:v>
                </c:pt>
                <c:pt idx="1119">
                  <c:v>3053.42</c:v>
                </c:pt>
                <c:pt idx="1120">
                  <c:v>3049.4</c:v>
                </c:pt>
                <c:pt idx="1121">
                  <c:v>3042.96</c:v>
                </c:pt>
                <c:pt idx="1122">
                  <c:v>3037.01</c:v>
                </c:pt>
                <c:pt idx="1123">
                  <c:v>3049.26</c:v>
                </c:pt>
                <c:pt idx="1124">
                  <c:v>3105.2</c:v>
                </c:pt>
                <c:pt idx="1125">
                  <c:v>3110.49</c:v>
                </c:pt>
                <c:pt idx="1126">
                  <c:v>3127.94</c:v>
                </c:pt>
                <c:pt idx="1127">
                  <c:v>3111.96</c:v>
                </c:pt>
                <c:pt idx="1128">
                  <c:v>3088.4</c:v>
                </c:pt>
                <c:pt idx="1129">
                  <c:v>3072.41</c:v>
                </c:pt>
                <c:pt idx="1130">
                  <c:v>3048.86</c:v>
                </c:pt>
                <c:pt idx="1131">
                  <c:v>3003.19</c:v>
                </c:pt>
                <c:pt idx="1132">
                  <c:v>3001.03</c:v>
                </c:pt>
                <c:pt idx="1133">
                  <c:v>2997.33</c:v>
                </c:pt>
                <c:pt idx="1134">
                  <c:v>3021.99</c:v>
                </c:pt>
                <c:pt idx="1135">
                  <c:v>3010.21</c:v>
                </c:pt>
                <c:pt idx="1136">
                  <c:v>3022.51</c:v>
                </c:pt>
                <c:pt idx="1137">
                  <c:v>3015.48</c:v>
                </c:pt>
                <c:pt idx="1138">
                  <c:v>2962.91</c:v>
                </c:pt>
                <c:pt idx="1139">
                  <c:v>2940.4</c:v>
                </c:pt>
                <c:pt idx="1140">
                  <c:v>2918.21</c:v>
                </c:pt>
                <c:pt idx="1141">
                  <c:v>2926.78</c:v>
                </c:pt>
                <c:pt idx="1142">
                  <c:v>2896.7</c:v>
                </c:pt>
                <c:pt idx="1143">
                  <c:v>2838.57</c:v>
                </c:pt>
                <c:pt idx="1144">
                  <c:v>2826.08</c:v>
                </c:pt>
                <c:pt idx="1145">
                  <c:v>2872.18</c:v>
                </c:pt>
                <c:pt idx="1146">
                  <c:v>2909.92</c:v>
                </c:pt>
                <c:pt idx="1147">
                  <c:v>2931.84</c:v>
                </c:pt>
                <c:pt idx="1148">
                  <c:v>3001.42</c:v>
                </c:pt>
                <c:pt idx="1149">
                  <c:v>3172.83</c:v>
                </c:pt>
                <c:pt idx="1150">
                  <c:v>3233.32</c:v>
                </c:pt>
                <c:pt idx="1151">
                  <c:v>3154.89</c:v>
                </c:pt>
                <c:pt idx="1152">
                  <c:v>3202.49</c:v>
                </c:pt>
                <c:pt idx="1153">
                  <c:v>3380.04</c:v>
                </c:pt>
                <c:pt idx="1154">
                  <c:v>3470.53</c:v>
                </c:pt>
                <c:pt idx="1155">
                  <c:v>3471.68</c:v>
                </c:pt>
                <c:pt idx="1156">
                  <c:v>3527.84</c:v>
                </c:pt>
                <c:pt idx="1157">
                  <c:v>3581</c:v>
                </c:pt>
                <c:pt idx="1158">
                  <c:v>3542.12</c:v>
                </c:pt>
                <c:pt idx="1159">
                  <c:v>3499.06</c:v>
                </c:pt>
                <c:pt idx="1160">
                  <c:v>3483.33</c:v>
                </c:pt>
                <c:pt idx="1161">
                  <c:v>3453.8</c:v>
                </c:pt>
                <c:pt idx="1162">
                  <c:v>3500.48</c:v>
                </c:pt>
                <c:pt idx="1163">
                  <c:v>3492.95</c:v>
                </c:pt>
                <c:pt idx="1164">
                  <c:v>3538.1</c:v>
                </c:pt>
                <c:pt idx="1165">
                  <c:v>3519.29</c:v>
                </c:pt>
                <c:pt idx="1166">
                  <c:v>3494.09</c:v>
                </c:pt>
                <c:pt idx="1167">
                  <c:v>3391.99</c:v>
                </c:pt>
                <c:pt idx="1168">
                  <c:v>3417.81</c:v>
                </c:pt>
                <c:pt idx="1169">
                  <c:v>3402.05</c:v>
                </c:pt>
                <c:pt idx="1170">
                  <c:v>3424.65</c:v>
                </c:pt>
                <c:pt idx="1171">
                  <c:v>3383.92</c:v>
                </c:pt>
                <c:pt idx="1172">
                  <c:v>3344.64</c:v>
                </c:pt>
                <c:pt idx="1173">
                  <c:v>3291.65</c:v>
                </c:pt>
                <c:pt idx="1174">
                  <c:v>3299.9</c:v>
                </c:pt>
                <c:pt idx="1175">
                  <c:v>3373.73</c:v>
                </c:pt>
                <c:pt idx="1176">
                  <c:v>3386.05</c:v>
                </c:pt>
                <c:pt idx="1177">
                  <c:v>3343.27</c:v>
                </c:pt>
                <c:pt idx="1178">
                  <c:v>3292.21</c:v>
                </c:pt>
                <c:pt idx="1179">
                  <c:v>3256.08</c:v>
                </c:pt>
                <c:pt idx="1180">
                  <c:v>3291.43</c:v>
                </c:pt>
                <c:pt idx="1181">
                  <c:v>3238.71</c:v>
                </c:pt>
                <c:pt idx="1182">
                  <c:v>3226.02</c:v>
                </c:pt>
                <c:pt idx="1183">
                  <c:v>3242.78</c:v>
                </c:pt>
                <c:pt idx="1184">
                  <c:v>3309.85</c:v>
                </c:pt>
                <c:pt idx="1185">
                  <c:v>3366.61</c:v>
                </c:pt>
                <c:pt idx="1186">
                  <c:v>3409.69</c:v>
                </c:pt>
                <c:pt idx="1187">
                  <c:v>3407.47</c:v>
                </c:pt>
                <c:pt idx="1188">
                  <c:v>3410.28</c:v>
                </c:pt>
                <c:pt idx="1189">
                  <c:v>3443.86</c:v>
                </c:pt>
                <c:pt idx="1190">
                  <c:v>3485.75</c:v>
                </c:pt>
                <c:pt idx="1191">
                  <c:v>3485.63</c:v>
                </c:pt>
                <c:pt idx="1192">
                  <c:v>3469.94</c:v>
                </c:pt>
                <c:pt idx="1193">
                  <c:v>3464.33</c:v>
                </c:pt>
                <c:pt idx="1194">
                  <c:v>3487.51</c:v>
                </c:pt>
                <c:pt idx="1195">
                  <c:v>3543.66</c:v>
                </c:pt>
                <c:pt idx="1196">
                  <c:v>3590.54</c:v>
                </c:pt>
                <c:pt idx="1197">
                  <c:v>3718.91</c:v>
                </c:pt>
                <c:pt idx="1198">
                  <c:v>3737.86</c:v>
                </c:pt>
                <c:pt idx="1199">
                  <c:v>3710.79</c:v>
                </c:pt>
                <c:pt idx="1200">
                  <c:v>3728.76</c:v>
                </c:pt>
                <c:pt idx="1201">
                  <c:v>3869.87</c:v>
                </c:pt>
                <c:pt idx="1202">
                  <c:v>3836.91</c:v>
                </c:pt>
                <c:pt idx="1203">
                  <c:v>3765.11</c:v>
                </c:pt>
                <c:pt idx="1204">
                  <c:v>3826.72</c:v>
                </c:pt>
                <c:pt idx="1205">
                  <c:v>3845.48</c:v>
                </c:pt>
                <c:pt idx="1206">
                  <c:v>3785.51</c:v>
                </c:pt>
                <c:pt idx="1207">
                  <c:v>3712.87</c:v>
                </c:pt>
                <c:pt idx="1208">
                  <c:v>3767.25</c:v>
                </c:pt>
                <c:pt idx="1209">
                  <c:v>3694.3</c:v>
                </c:pt>
                <c:pt idx="1210">
                  <c:v>3694.39</c:v>
                </c:pt>
                <c:pt idx="1211">
                  <c:v>3750.37</c:v>
                </c:pt>
                <c:pt idx="1212">
                  <c:v>3810.13</c:v>
                </c:pt>
                <c:pt idx="1213">
                  <c:v>3796.29</c:v>
                </c:pt>
                <c:pt idx="1214">
                  <c:v>3823.11</c:v>
                </c:pt>
                <c:pt idx="1215">
                  <c:v>3795.96</c:v>
                </c:pt>
                <c:pt idx="1216">
                  <c:v>3694.29</c:v>
                </c:pt>
                <c:pt idx="1217">
                  <c:v>3671.95</c:v>
                </c:pt>
                <c:pt idx="1218">
                  <c:v>3685.85</c:v>
                </c:pt>
                <c:pt idx="1219">
                  <c:v>3683.99</c:v>
                </c:pt>
                <c:pt idx="1220">
                  <c:v>3709.25</c:v>
                </c:pt>
                <c:pt idx="1221">
                  <c:v>3653.1</c:v>
                </c:pt>
                <c:pt idx="1222">
                  <c:v>3636.01</c:v>
                </c:pt>
                <c:pt idx="1223">
                  <c:v>3740.45</c:v>
                </c:pt>
                <c:pt idx="1224">
                  <c:v>3700.62</c:v>
                </c:pt>
                <c:pt idx="1225">
                  <c:v>3724.97</c:v>
                </c:pt>
                <c:pt idx="1226">
                  <c:v>3799.01</c:v>
                </c:pt>
                <c:pt idx="1227">
                  <c:v>3793.46</c:v>
                </c:pt>
                <c:pt idx="1228">
                  <c:v>3813.05</c:v>
                </c:pt>
                <c:pt idx="1229">
                  <c:v>3830.31</c:v>
                </c:pt>
                <c:pt idx="1230">
                  <c:v>3866.21</c:v>
                </c:pt>
                <c:pt idx="1231">
                  <c:v>3889.34</c:v>
                </c:pt>
                <c:pt idx="1232">
                  <c:v>3914.28</c:v>
                </c:pt>
                <c:pt idx="1233">
                  <c:v>3939.2</c:v>
                </c:pt>
                <c:pt idx="1234">
                  <c:v>3965.44</c:v>
                </c:pt>
                <c:pt idx="1235">
                  <c:v>4049.39</c:v>
                </c:pt>
                <c:pt idx="1236">
                  <c:v>4067.29</c:v>
                </c:pt>
                <c:pt idx="1237">
                  <c:v>4069.26</c:v>
                </c:pt>
                <c:pt idx="1238">
                  <c:v>3980.04</c:v>
                </c:pt>
                <c:pt idx="1239">
                  <c:v>3995.2</c:v>
                </c:pt>
                <c:pt idx="1240">
                  <c:v>3924.95</c:v>
                </c:pt>
                <c:pt idx="1241">
                  <c:v>3928.58</c:v>
                </c:pt>
                <c:pt idx="1242">
                  <c:v>3855.06</c:v>
                </c:pt>
                <c:pt idx="1243">
                  <c:v>3792.75</c:v>
                </c:pt>
                <c:pt idx="1244">
                  <c:v>3849.11</c:v>
                </c:pt>
                <c:pt idx="1245">
                  <c:v>3812.52</c:v>
                </c:pt>
                <c:pt idx="1246">
                  <c:v>3754.38</c:v>
                </c:pt>
                <c:pt idx="1247">
                  <c:v>3747.47</c:v>
                </c:pt>
                <c:pt idx="1248">
                  <c:v>3656.03</c:v>
                </c:pt>
                <c:pt idx="1249">
                  <c:v>3701.74</c:v>
                </c:pt>
                <c:pt idx="1250">
                  <c:v>3707.01</c:v>
                </c:pt>
                <c:pt idx="1251">
                  <c:v>3730.72</c:v>
                </c:pt>
                <c:pt idx="1252">
                  <c:v>3651.01</c:v>
                </c:pt>
                <c:pt idx="1253">
                  <c:v>3671.66</c:v>
                </c:pt>
                <c:pt idx="1254">
                  <c:v>3700.69</c:v>
                </c:pt>
                <c:pt idx="1255">
                  <c:v>3651.56</c:v>
                </c:pt>
                <c:pt idx="1256">
                  <c:v>3712.37</c:v>
                </c:pt>
                <c:pt idx="1257">
                  <c:v>3644.93</c:v>
                </c:pt>
                <c:pt idx="1258">
                  <c:v>3722.24</c:v>
                </c:pt>
                <c:pt idx="1259">
                  <c:v>3775.99</c:v>
                </c:pt>
                <c:pt idx="1260">
                  <c:v>3763.09</c:v>
                </c:pt>
                <c:pt idx="1261">
                  <c:v>3807.6</c:v>
                </c:pt>
                <c:pt idx="1262">
                  <c:v>3663.08</c:v>
                </c:pt>
                <c:pt idx="1263">
                  <c:v>3582.06</c:v>
                </c:pt>
                <c:pt idx="1264">
                  <c:v>3559.28</c:v>
                </c:pt>
                <c:pt idx="1265">
                  <c:v>3560</c:v>
                </c:pt>
                <c:pt idx="1266">
                  <c:v>3491.01</c:v>
                </c:pt>
                <c:pt idx="1267">
                  <c:v>3448.33</c:v>
                </c:pt>
                <c:pt idx="1268">
                  <c:v>3536.94</c:v>
                </c:pt>
                <c:pt idx="1269">
                  <c:v>3538.6</c:v>
                </c:pt>
                <c:pt idx="1270">
                  <c:v>3511.63</c:v>
                </c:pt>
                <c:pt idx="1271">
                  <c:v>3482.68</c:v>
                </c:pt>
                <c:pt idx="1272">
                  <c:v>3481.29</c:v>
                </c:pt>
                <c:pt idx="1273">
                  <c:v>3543.44</c:v>
                </c:pt>
                <c:pt idx="1274">
                  <c:v>3509.18</c:v>
                </c:pt>
                <c:pt idx="1275">
                  <c:v>3497.73</c:v>
                </c:pt>
                <c:pt idx="1276">
                  <c:v>3458.98</c:v>
                </c:pt>
                <c:pt idx="1277">
                  <c:v>3447.96</c:v>
                </c:pt>
                <c:pt idx="1278">
                  <c:v>3424.63</c:v>
                </c:pt>
                <c:pt idx="1279">
                  <c:v>3382.75</c:v>
                </c:pt>
                <c:pt idx="1280">
                  <c:v>3281.49</c:v>
                </c:pt>
                <c:pt idx="1281">
                  <c:v>3316.06</c:v>
                </c:pt>
                <c:pt idx="1282">
                  <c:v>3406.22</c:v>
                </c:pt>
                <c:pt idx="1283">
                  <c:v>3388.8</c:v>
                </c:pt>
                <c:pt idx="1284">
                  <c:v>3431.4</c:v>
                </c:pt>
                <c:pt idx="1285">
                  <c:v>3433.55</c:v>
                </c:pt>
                <c:pt idx="1286">
                  <c:v>3438.8</c:v>
                </c:pt>
                <c:pt idx="1287">
                  <c:v>3493.61</c:v>
                </c:pt>
                <c:pt idx="1288">
                  <c:v>3514.61</c:v>
                </c:pt>
                <c:pt idx="1289">
                  <c:v>3562.98</c:v>
                </c:pt>
                <c:pt idx="1290">
                  <c:v>3484.68</c:v>
                </c:pt>
                <c:pt idx="1291">
                  <c:v>3516.9</c:v>
                </c:pt>
                <c:pt idx="1292">
                  <c:v>3508.07</c:v>
                </c:pt>
                <c:pt idx="1293">
                  <c:v>3468.29</c:v>
                </c:pt>
                <c:pt idx="1294">
                  <c:v>3434.83</c:v>
                </c:pt>
                <c:pt idx="1295">
                  <c:v>3382.71</c:v>
                </c:pt>
                <c:pt idx="1296">
                  <c:v>3391.54</c:v>
                </c:pt>
                <c:pt idx="1297">
                  <c:v>3347.37</c:v>
                </c:pt>
                <c:pt idx="1298">
                  <c:v>3414.01</c:v>
                </c:pt>
                <c:pt idx="1299">
                  <c:v>3349.77</c:v>
                </c:pt>
                <c:pt idx="1300">
                  <c:v>3346.78</c:v>
                </c:pt>
                <c:pt idx="1301">
                  <c:v>3331.09</c:v>
                </c:pt>
                <c:pt idx="1302">
                  <c:v>3337.73</c:v>
                </c:pt>
                <c:pt idx="1303">
                  <c:v>3343.92</c:v>
                </c:pt>
                <c:pt idx="1304">
                  <c:v>3307.05</c:v>
                </c:pt>
                <c:pt idx="1305">
                  <c:v>3254.73</c:v>
                </c:pt>
                <c:pt idx="1306">
                  <c:v>3239.48</c:v>
                </c:pt>
                <c:pt idx="1307">
                  <c:v>3226.8</c:v>
                </c:pt>
                <c:pt idx="1308">
                  <c:v>3195.77</c:v>
                </c:pt>
                <c:pt idx="1309">
                  <c:v>3101.27</c:v>
                </c:pt>
                <c:pt idx="1310">
                  <c:v>3002.86</c:v>
                </c:pt>
                <c:pt idx="1311">
                  <c:v>3027.35</c:v>
                </c:pt>
                <c:pt idx="1312">
                  <c:v>3037.63</c:v>
                </c:pt>
                <c:pt idx="1313">
                  <c:v>3126.34</c:v>
                </c:pt>
                <c:pt idx="1314">
                  <c:v>3160.52</c:v>
                </c:pt>
                <c:pt idx="1315">
                  <c:v>3099.34</c:v>
                </c:pt>
                <c:pt idx="1316">
                  <c:v>3118.95</c:v>
                </c:pt>
                <c:pt idx="1317">
                  <c:v>3104.66</c:v>
                </c:pt>
                <c:pt idx="1318">
                  <c:v>3112.02</c:v>
                </c:pt>
                <c:pt idx="1319">
                  <c:v>3130.21</c:v>
                </c:pt>
                <c:pt idx="1320">
                  <c:v>3227.13</c:v>
                </c:pt>
                <c:pt idx="1321">
                  <c:v>3341.86</c:v>
                </c:pt>
                <c:pt idx="1322">
                  <c:v>3250.94</c:v>
                </c:pt>
                <c:pt idx="1323">
                  <c:v>3250.66</c:v>
                </c:pt>
                <c:pt idx="1324">
                  <c:v>3264.52</c:v>
                </c:pt>
                <c:pt idx="1325">
                  <c:v>3239.94</c:v>
                </c:pt>
                <c:pt idx="1326">
                  <c:v>3172.98</c:v>
                </c:pt>
                <c:pt idx="1327">
                  <c:v>3163.78</c:v>
                </c:pt>
                <c:pt idx="1328">
                  <c:v>3148.57</c:v>
                </c:pt>
                <c:pt idx="1329">
                  <c:v>3092.72</c:v>
                </c:pt>
                <c:pt idx="1330">
                  <c:v>3062.84</c:v>
                </c:pt>
                <c:pt idx="1331">
                  <c:v>3044.16</c:v>
                </c:pt>
                <c:pt idx="1332">
                  <c:v>3066.66</c:v>
                </c:pt>
                <c:pt idx="1333">
                  <c:v>3080.26</c:v>
                </c:pt>
                <c:pt idx="1334">
                  <c:v>3126.06</c:v>
                </c:pt>
                <c:pt idx="1335">
                  <c:v>3110.23</c:v>
                </c:pt>
                <c:pt idx="1336">
                  <c:v>3139.02</c:v>
                </c:pt>
                <c:pt idx="1337">
                  <c:v>3171.59</c:v>
                </c:pt>
                <c:pt idx="1338">
                  <c:v>3139.33</c:v>
                </c:pt>
                <c:pt idx="1339">
                  <c:v>3062.5</c:v>
                </c:pt>
                <c:pt idx="1340">
                  <c:v>3043.3</c:v>
                </c:pt>
                <c:pt idx="1341">
                  <c:v>2965.66</c:v>
                </c:pt>
                <c:pt idx="1342">
                  <c:v>2994.98</c:v>
                </c:pt>
                <c:pt idx="1343">
                  <c:v>2948.44</c:v>
                </c:pt>
                <c:pt idx="1344">
                  <c:v>2883.57</c:v>
                </c:pt>
                <c:pt idx="1345">
                  <c:v>2871.02</c:v>
                </c:pt>
                <c:pt idx="1346">
                  <c:v>2890.5</c:v>
                </c:pt>
                <c:pt idx="1347">
                  <c:v>2851.43</c:v>
                </c:pt>
                <c:pt idx="1348">
                  <c:v>2798</c:v>
                </c:pt>
                <c:pt idx="1349">
                  <c:v>2745.06</c:v>
                </c:pt>
                <c:pt idx="1350">
                  <c:v>2812.22</c:v>
                </c:pt>
                <c:pt idx="1351">
                  <c:v>2826.2</c:v>
                </c:pt>
                <c:pt idx="1352">
                  <c:v>2815.06</c:v>
                </c:pt>
                <c:pt idx="1353">
                  <c:v>2798.57</c:v>
                </c:pt>
                <c:pt idx="1354">
                  <c:v>2941.36</c:v>
                </c:pt>
                <c:pt idx="1355">
                  <c:v>2880.26</c:v>
                </c:pt>
                <c:pt idx="1356">
                  <c:v>2881.15</c:v>
                </c:pt>
                <c:pt idx="1357">
                  <c:v>2958.65</c:v>
                </c:pt>
                <c:pt idx="1358">
                  <c:v>2984.02</c:v>
                </c:pt>
                <c:pt idx="1359">
                  <c:v>3001.24</c:v>
                </c:pt>
                <c:pt idx="1360">
                  <c:v>3035.91</c:v>
                </c:pt>
                <c:pt idx="1361">
                  <c:v>3110.19</c:v>
                </c:pt>
                <c:pt idx="1362">
                  <c:v>3093.04</c:v>
                </c:pt>
                <c:pt idx="1363">
                  <c:v>3085.2</c:v>
                </c:pt>
                <c:pt idx="1364">
                  <c:v>3260.56</c:v>
                </c:pt>
                <c:pt idx="1365">
                  <c:v>3225.24</c:v>
                </c:pt>
                <c:pt idx="1366">
                  <c:v>3264</c:v>
                </c:pt>
                <c:pt idx="1367">
                  <c:v>3252.31</c:v>
                </c:pt>
                <c:pt idx="1368">
                  <c:v>3264.12</c:v>
                </c:pt>
                <c:pt idx="1369">
                  <c:v>3288.88</c:v>
                </c:pt>
                <c:pt idx="1370">
                  <c:v>3362.39</c:v>
                </c:pt>
                <c:pt idx="1371">
                  <c:v>3418.32</c:v>
                </c:pt>
                <c:pt idx="1372">
                  <c:v>3453.16</c:v>
                </c:pt>
                <c:pt idx="1373">
                  <c:v>3492.26</c:v>
                </c:pt>
                <c:pt idx="1374">
                  <c:v>3646.73</c:v>
                </c:pt>
                <c:pt idx="1375">
                  <c:v>3455.88</c:v>
                </c:pt>
                <c:pt idx="1376">
                  <c:v>3422.35</c:v>
                </c:pt>
                <c:pt idx="1377">
                  <c:v>3389.49</c:v>
                </c:pt>
                <c:pt idx="1378">
                  <c:v>3382.74</c:v>
                </c:pt>
                <c:pt idx="1379">
                  <c:v>3427.09</c:v>
                </c:pt>
                <c:pt idx="1380">
                  <c:v>3435.62</c:v>
                </c:pt>
                <c:pt idx="1381">
                  <c:v>3562.74</c:v>
                </c:pt>
                <c:pt idx="1382">
                  <c:v>3604.2</c:v>
                </c:pt>
                <c:pt idx="1383">
                  <c:v>3525.97</c:v>
                </c:pt>
                <c:pt idx="1384">
                  <c:v>3510.05</c:v>
                </c:pt>
                <c:pt idx="1385">
                  <c:v>3382.47</c:v>
                </c:pt>
                <c:pt idx="1386">
                  <c:v>3324.22</c:v>
                </c:pt>
                <c:pt idx="1387">
                  <c:v>3377.63</c:v>
                </c:pt>
                <c:pt idx="1388">
                  <c:v>3354.72</c:v>
                </c:pt>
                <c:pt idx="1389">
                  <c:v>3402.6</c:v>
                </c:pt>
                <c:pt idx="1390">
                  <c:v>3407.22</c:v>
                </c:pt>
                <c:pt idx="1391">
                  <c:v>3443.55</c:v>
                </c:pt>
                <c:pt idx="1392">
                  <c:v>3502.27</c:v>
                </c:pt>
                <c:pt idx="1393">
                  <c:v>3483.48</c:v>
                </c:pt>
                <c:pt idx="1394">
                  <c:v>3492.65</c:v>
                </c:pt>
                <c:pt idx="1395">
                  <c:v>3521.99</c:v>
                </c:pt>
                <c:pt idx="1396">
                  <c:v>3580.29</c:v>
                </c:pt>
                <c:pt idx="1397">
                  <c:v>3530.23</c:v>
                </c:pt>
                <c:pt idx="1398">
                  <c:v>3528.44</c:v>
                </c:pt>
                <c:pt idx="1399">
                  <c:v>3494.4</c:v>
                </c:pt>
                <c:pt idx="1400">
                  <c:v>3439.49</c:v>
                </c:pt>
                <c:pt idx="1401">
                  <c:v>3358.47</c:v>
                </c:pt>
                <c:pt idx="1402">
                  <c:v>3356.83</c:v>
                </c:pt>
                <c:pt idx="1403">
                  <c:v>3364.97</c:v>
                </c:pt>
                <c:pt idx="1404">
                  <c:v>3427.87</c:v>
                </c:pt>
                <c:pt idx="1405">
                  <c:v>3651.91</c:v>
                </c:pt>
                <c:pt idx="1406">
                  <c:v>3857.49</c:v>
                </c:pt>
                <c:pt idx="1407">
                  <c:v>3871.05</c:v>
                </c:pt>
                <c:pt idx="1408">
                  <c:v>3944.61</c:v>
                </c:pt>
                <c:pt idx="1409">
                  <c:v>3940.99</c:v>
                </c:pt>
                <c:pt idx="1410">
                  <c:v>3876.04</c:v>
                </c:pt>
                <c:pt idx="1411">
                  <c:v>3768.74</c:v>
                </c:pt>
                <c:pt idx="1412">
                  <c:v>3725.87</c:v>
                </c:pt>
                <c:pt idx="1413">
                  <c:v>3762.37</c:v>
                </c:pt>
                <c:pt idx="1414">
                  <c:v>3754.51</c:v>
                </c:pt>
                <c:pt idx="1415">
                  <c:v>3745.31</c:v>
                </c:pt>
                <c:pt idx="1416">
                  <c:v>3798.12</c:v>
                </c:pt>
                <c:pt idx="1417">
                  <c:v>3795.17</c:v>
                </c:pt>
                <c:pt idx="1418">
                  <c:v>3689.07</c:v>
                </c:pt>
                <c:pt idx="1419">
                  <c:v>3732.05</c:v>
                </c:pt>
                <c:pt idx="1420">
                  <c:v>3730.2</c:v>
                </c:pt>
                <c:pt idx="1421">
                  <c:v>3765.78</c:v>
                </c:pt>
                <c:pt idx="1422">
                  <c:v>3733.24</c:v>
                </c:pt>
                <c:pt idx="1423">
                  <c:v>3735.58</c:v>
                </c:pt>
                <c:pt idx="1424">
                  <c:v>3663.53</c:v>
                </c:pt>
                <c:pt idx="1425">
                  <c:v>3360.89</c:v>
                </c:pt>
                <c:pt idx="1426">
                  <c:v>3427.01</c:v>
                </c:pt>
                <c:pt idx="1427">
                  <c:v>3538.39</c:v>
                </c:pt>
                <c:pt idx="1428">
                  <c:v>3559.65</c:v>
                </c:pt>
                <c:pt idx="1429">
                  <c:v>3550.37</c:v>
                </c:pt>
                <c:pt idx="1430">
                  <c:v>3520.49</c:v>
                </c:pt>
                <c:pt idx="1431">
                  <c:v>3650.88</c:v>
                </c:pt>
                <c:pt idx="1432">
                  <c:v>3598.37</c:v>
                </c:pt>
                <c:pt idx="1433">
                  <c:v>3633.73</c:v>
                </c:pt>
                <c:pt idx="1434">
                  <c:v>3589.72</c:v>
                </c:pt>
                <c:pt idx="1435">
                  <c:v>3647.44</c:v>
                </c:pt>
                <c:pt idx="1436">
                  <c:v>3696.52</c:v>
                </c:pt>
                <c:pt idx="1437">
                  <c:v>3799.79</c:v>
                </c:pt>
                <c:pt idx="1438">
                  <c:v>3800.63</c:v>
                </c:pt>
                <c:pt idx="1439">
                  <c:v>3828.99</c:v>
                </c:pt>
                <c:pt idx="1440">
                  <c:v>3805.72</c:v>
                </c:pt>
                <c:pt idx="1441">
                  <c:v>3825.57</c:v>
                </c:pt>
                <c:pt idx="1442">
                  <c:v>3825.51</c:v>
                </c:pt>
                <c:pt idx="1443">
                  <c:v>3808.65</c:v>
                </c:pt>
                <c:pt idx="1444">
                  <c:v>3841.11</c:v>
                </c:pt>
                <c:pt idx="1445">
                  <c:v>3801.71</c:v>
                </c:pt>
                <c:pt idx="1446">
                  <c:v>3756.78</c:v>
                </c:pt>
                <c:pt idx="1447">
                  <c:v>3781.49</c:v>
                </c:pt>
                <c:pt idx="1448">
                  <c:v>3753.5</c:v>
                </c:pt>
                <c:pt idx="1449">
                  <c:v>3769.34</c:v>
                </c:pt>
                <c:pt idx="1450">
                  <c:v>3735.25</c:v>
                </c:pt>
                <c:pt idx="1451">
                  <c:v>3701.96</c:v>
                </c:pt>
                <c:pt idx="1452">
                  <c:v>3740.53</c:v>
                </c:pt>
                <c:pt idx="1453">
                  <c:v>3741.22</c:v>
                </c:pt>
                <c:pt idx="1454">
                  <c:v>3759.64</c:v>
                </c:pt>
                <c:pt idx="1455">
                  <c:v>3778.31</c:v>
                </c:pt>
                <c:pt idx="1456">
                  <c:v>3768.3</c:v>
                </c:pt>
                <c:pt idx="1457">
                  <c:v>3735.01</c:v>
                </c:pt>
                <c:pt idx="1458">
                  <c:v>3730.78</c:v>
                </c:pt>
                <c:pt idx="1459">
                  <c:v>3706.37</c:v>
                </c:pt>
                <c:pt idx="1460">
                  <c:v>3701.65</c:v>
                </c:pt>
                <c:pt idx="1461">
                  <c:v>3692.55</c:v>
                </c:pt>
                <c:pt idx="1462">
                  <c:v>3685.31</c:v>
                </c:pt>
                <c:pt idx="1463">
                  <c:v>3724.11</c:v>
                </c:pt>
                <c:pt idx="1464">
                  <c:v>3755.1</c:v>
                </c:pt>
                <c:pt idx="1465">
                  <c:v>3808.18</c:v>
                </c:pt>
                <c:pt idx="1466">
                  <c:v>3838.85</c:v>
                </c:pt>
                <c:pt idx="1467">
                  <c:v>3861.42</c:v>
                </c:pt>
                <c:pt idx="1468">
                  <c:v>3873.85</c:v>
                </c:pt>
                <c:pt idx="1469">
                  <c:v>3836.44</c:v>
                </c:pt>
                <c:pt idx="1470">
                  <c:v>3835.35</c:v>
                </c:pt>
                <c:pt idx="1471">
                  <c:v>3860.97</c:v>
                </c:pt>
                <c:pt idx="1472">
                  <c:v>3927.71</c:v>
                </c:pt>
                <c:pt idx="1473">
                  <c:v>3982.95</c:v>
                </c:pt>
                <c:pt idx="1474">
                  <c:v>4029.99</c:v>
                </c:pt>
                <c:pt idx="1475">
                  <c:v>4025.41</c:v>
                </c:pt>
                <c:pt idx="1476">
                  <c:v>4087.64</c:v>
                </c:pt>
                <c:pt idx="1477">
                  <c:v>4082.5</c:v>
                </c:pt>
                <c:pt idx="1478">
                  <c:v>4088.98</c:v>
                </c:pt>
                <c:pt idx="1479">
                  <c:v>4083.04</c:v>
                </c:pt>
                <c:pt idx="1480">
                  <c:v>4089.2</c:v>
                </c:pt>
                <c:pt idx="1481">
                  <c:v>4119.3900000000003</c:v>
                </c:pt>
                <c:pt idx="1482">
                  <c:v>4093.62</c:v>
                </c:pt>
                <c:pt idx="1483">
                  <c:v>4116.5600000000004</c:v>
                </c:pt>
                <c:pt idx="1484">
                  <c:v>4133.24</c:v>
                </c:pt>
                <c:pt idx="1485">
                  <c:v>4256.09</c:v>
                </c:pt>
                <c:pt idx="1486">
                  <c:v>4300.8599999999997</c:v>
                </c:pt>
                <c:pt idx="1487">
                  <c:v>4333.8999999999996</c:v>
                </c:pt>
                <c:pt idx="1488">
                  <c:v>4323.46</c:v>
                </c:pt>
                <c:pt idx="1489">
                  <c:v>4323.82</c:v>
                </c:pt>
                <c:pt idx="1490">
                  <c:v>4291.45</c:v>
                </c:pt>
                <c:pt idx="1491">
                  <c:v>4306.3900000000003</c:v>
                </c:pt>
                <c:pt idx="1492">
                  <c:v>4404.6899999999996</c:v>
                </c:pt>
                <c:pt idx="1493">
                  <c:v>4378.37</c:v>
                </c:pt>
                <c:pt idx="1494">
                  <c:v>4321.9799999999996</c:v>
                </c:pt>
                <c:pt idx="1495">
                  <c:v>4225.0200000000004</c:v>
                </c:pt>
                <c:pt idx="1496">
                  <c:v>4221.0200000000004</c:v>
                </c:pt>
                <c:pt idx="1497">
                  <c:v>4183.42</c:v>
                </c:pt>
                <c:pt idx="1498">
                  <c:v>4193.6099999999997</c:v>
                </c:pt>
                <c:pt idx="1499">
                  <c:v>4124.8100000000004</c:v>
                </c:pt>
                <c:pt idx="1500">
                  <c:v>4154.28</c:v>
                </c:pt>
                <c:pt idx="1501">
                  <c:v>4186.29</c:v>
                </c:pt>
                <c:pt idx="1502">
                  <c:v>4251.13</c:v>
                </c:pt>
                <c:pt idx="1503">
                  <c:v>4226.57</c:v>
                </c:pt>
                <c:pt idx="1504">
                  <c:v>4189.8100000000004</c:v>
                </c:pt>
                <c:pt idx="1505">
                  <c:v>4181.4799999999996</c:v>
                </c:pt>
                <c:pt idx="1506">
                  <c:v>4217.58</c:v>
                </c:pt>
                <c:pt idx="1507">
                  <c:v>4244.8900000000003</c:v>
                </c:pt>
                <c:pt idx="1508">
                  <c:v>4305.76</c:v>
                </c:pt>
                <c:pt idx="1509">
                  <c:v>4347.32</c:v>
                </c:pt>
                <c:pt idx="1510">
                  <c:v>4465.37</c:v>
                </c:pt>
                <c:pt idx="1511">
                  <c:v>4548.0200000000004</c:v>
                </c:pt>
                <c:pt idx="1512">
                  <c:v>4523.01</c:v>
                </c:pt>
                <c:pt idx="1513">
                  <c:v>4447.0600000000004</c:v>
                </c:pt>
                <c:pt idx="1514">
                  <c:v>4397.54</c:v>
                </c:pt>
                <c:pt idx="1515">
                  <c:v>4481.3</c:v>
                </c:pt>
                <c:pt idx="1516">
                  <c:v>4425.03</c:v>
                </c:pt>
                <c:pt idx="1517">
                  <c:v>4370.13</c:v>
                </c:pt>
                <c:pt idx="1518">
                  <c:v>4320.97</c:v>
                </c:pt>
                <c:pt idx="1519">
                  <c:v>4165.37</c:v>
                </c:pt>
                <c:pt idx="1520">
                  <c:v>4234.63</c:v>
                </c:pt>
                <c:pt idx="1521">
                  <c:v>4156.16</c:v>
                </c:pt>
                <c:pt idx="1522">
                  <c:v>4047.67</c:v>
                </c:pt>
                <c:pt idx="1523">
                  <c:v>4107.24</c:v>
                </c:pt>
                <c:pt idx="1524">
                  <c:v>4097.5600000000004</c:v>
                </c:pt>
                <c:pt idx="1525">
                  <c:v>3963.15</c:v>
                </c:pt>
                <c:pt idx="1526">
                  <c:v>3876.08</c:v>
                </c:pt>
                <c:pt idx="1527">
                  <c:v>3943.67</c:v>
                </c:pt>
                <c:pt idx="1528">
                  <c:v>3950.03</c:v>
                </c:pt>
                <c:pt idx="1529">
                  <c:v>3965.39</c:v>
                </c:pt>
                <c:pt idx="1530">
                  <c:v>4007.04</c:v>
                </c:pt>
                <c:pt idx="1531">
                  <c:v>4032.35</c:v>
                </c:pt>
                <c:pt idx="1532">
                  <c:v>4087.3</c:v>
                </c:pt>
                <c:pt idx="1533">
                  <c:v>4031.55</c:v>
                </c:pt>
                <c:pt idx="1534">
                  <c:v>4045.61</c:v>
                </c:pt>
                <c:pt idx="1535">
                  <c:v>4010.07</c:v>
                </c:pt>
                <c:pt idx="1536">
                  <c:v>3995.94</c:v>
                </c:pt>
                <c:pt idx="1537">
                  <c:v>4018.42</c:v>
                </c:pt>
                <c:pt idx="1538">
                  <c:v>4012.59</c:v>
                </c:pt>
                <c:pt idx="1539">
                  <c:v>3928.33</c:v>
                </c:pt>
                <c:pt idx="1540">
                  <c:v>3884.77</c:v>
                </c:pt>
                <c:pt idx="1541">
                  <c:v>3825.12</c:v>
                </c:pt>
                <c:pt idx="1542">
                  <c:v>3770.99</c:v>
                </c:pt>
                <c:pt idx="1543">
                  <c:v>3822.42</c:v>
                </c:pt>
                <c:pt idx="1544">
                  <c:v>3825.91</c:v>
                </c:pt>
                <c:pt idx="1545">
                  <c:v>3887.56</c:v>
                </c:pt>
                <c:pt idx="1546">
                  <c:v>3925.24</c:v>
                </c:pt>
                <c:pt idx="1547">
                  <c:v>3912.83</c:v>
                </c:pt>
                <c:pt idx="1548">
                  <c:v>3902.03</c:v>
                </c:pt>
                <c:pt idx="1549">
                  <c:v>3905.51</c:v>
                </c:pt>
                <c:pt idx="1550">
                  <c:v>3847.73</c:v>
                </c:pt>
                <c:pt idx="1551">
                  <c:v>3857.34</c:v>
                </c:pt>
                <c:pt idx="1552">
                  <c:v>3909.46</c:v>
                </c:pt>
                <c:pt idx="1553">
                  <c:v>3930.23</c:v>
                </c:pt>
                <c:pt idx="1554">
                  <c:v>3979.96</c:v>
                </c:pt>
                <c:pt idx="1555">
                  <c:v>4057.37</c:v>
                </c:pt>
                <c:pt idx="1556">
                  <c:v>4066.05</c:v>
                </c:pt>
                <c:pt idx="1557">
                  <c:v>4012.4</c:v>
                </c:pt>
                <c:pt idx="1558">
                  <c:v>4034.55</c:v>
                </c:pt>
                <c:pt idx="1559">
                  <c:v>4077.05</c:v>
                </c:pt>
                <c:pt idx="1560">
                  <c:v>4106.26</c:v>
                </c:pt>
                <c:pt idx="1561">
                  <c:v>4154.84</c:v>
                </c:pt>
                <c:pt idx="1562">
                  <c:v>4116.99</c:v>
                </c:pt>
                <c:pt idx="1563">
                  <c:v>4082.7</c:v>
                </c:pt>
                <c:pt idx="1564">
                  <c:v>4009.77</c:v>
                </c:pt>
                <c:pt idx="1565">
                  <c:v>3957.46</c:v>
                </c:pt>
                <c:pt idx="1566">
                  <c:v>3934.33</c:v>
                </c:pt>
                <c:pt idx="1567">
                  <c:v>3803.24</c:v>
                </c:pt>
                <c:pt idx="1568">
                  <c:v>3790.82</c:v>
                </c:pt>
                <c:pt idx="1569">
                  <c:v>3805.95</c:v>
                </c:pt>
                <c:pt idx="1570">
                  <c:v>3778.23</c:v>
                </c:pt>
                <c:pt idx="1571">
                  <c:v>3763.96</c:v>
                </c:pt>
                <c:pt idx="1572">
                  <c:v>3747.32</c:v>
                </c:pt>
                <c:pt idx="1573">
                  <c:v>3721.05</c:v>
                </c:pt>
                <c:pt idx="1574">
                  <c:v>3723.4</c:v>
                </c:pt>
                <c:pt idx="1575">
                  <c:v>3633.18</c:v>
                </c:pt>
                <c:pt idx="1576">
                  <c:v>3554.1</c:v>
                </c:pt>
                <c:pt idx="1577">
                  <c:v>3569.77</c:v>
                </c:pt>
                <c:pt idx="1578">
                  <c:v>3578.1</c:v>
                </c:pt>
                <c:pt idx="1579">
                  <c:v>3518.9</c:v>
                </c:pt>
                <c:pt idx="1580">
                  <c:v>3454.65</c:v>
                </c:pt>
                <c:pt idx="1581">
                  <c:v>3466.86</c:v>
                </c:pt>
                <c:pt idx="1582">
                  <c:v>3523.44</c:v>
                </c:pt>
                <c:pt idx="1583">
                  <c:v>3403.07</c:v>
                </c:pt>
                <c:pt idx="1584">
                  <c:v>3479.89</c:v>
                </c:pt>
                <c:pt idx="1585">
                  <c:v>3535.52</c:v>
                </c:pt>
                <c:pt idx="1586">
                  <c:v>3628.07</c:v>
                </c:pt>
                <c:pt idx="1587">
                  <c:v>3560.29</c:v>
                </c:pt>
                <c:pt idx="1588">
                  <c:v>3569.65</c:v>
                </c:pt>
                <c:pt idx="1589">
                  <c:v>3553.48</c:v>
                </c:pt>
                <c:pt idx="1590">
                  <c:v>3562.37</c:v>
                </c:pt>
                <c:pt idx="1591">
                  <c:v>3527.1</c:v>
                </c:pt>
                <c:pt idx="1592">
                  <c:v>3469.08</c:v>
                </c:pt>
                <c:pt idx="1593">
                  <c:v>3468.19</c:v>
                </c:pt>
                <c:pt idx="1594">
                  <c:v>3391.59</c:v>
                </c:pt>
                <c:pt idx="1595">
                  <c:v>3347.33</c:v>
                </c:pt>
                <c:pt idx="1596">
                  <c:v>3329.14</c:v>
                </c:pt>
                <c:pt idx="1597">
                  <c:v>3329.27</c:v>
                </c:pt>
                <c:pt idx="1598">
                  <c:v>3367.56</c:v>
                </c:pt>
                <c:pt idx="1599">
                  <c:v>3424.87</c:v>
                </c:pt>
                <c:pt idx="1600">
                  <c:v>3487.02</c:v>
                </c:pt>
                <c:pt idx="1601">
                  <c:v>3472.35</c:v>
                </c:pt>
                <c:pt idx="1602">
                  <c:v>3540.91</c:v>
                </c:pt>
                <c:pt idx="1603">
                  <c:v>3616.34</c:v>
                </c:pt>
                <c:pt idx="1604">
                  <c:v>3641.11</c:v>
                </c:pt>
                <c:pt idx="1605">
                  <c:v>3607.69</c:v>
                </c:pt>
                <c:pt idx="1606">
                  <c:v>3633.38</c:v>
                </c:pt>
                <c:pt idx="1607">
                  <c:v>3706.79</c:v>
                </c:pt>
                <c:pt idx="1608">
                  <c:v>3637.71</c:v>
                </c:pt>
                <c:pt idx="1609">
                  <c:v>3658.98</c:v>
                </c:pt>
                <c:pt idx="1610">
                  <c:v>3694.62</c:v>
                </c:pt>
                <c:pt idx="1611">
                  <c:v>3719.85</c:v>
                </c:pt>
                <c:pt idx="1612">
                  <c:v>3739.21</c:v>
                </c:pt>
                <c:pt idx="1613">
                  <c:v>3719.62</c:v>
                </c:pt>
                <c:pt idx="1614">
                  <c:v>3683.31</c:v>
                </c:pt>
                <c:pt idx="1615">
                  <c:v>3598.16</c:v>
                </c:pt>
                <c:pt idx="1616">
                  <c:v>3530.2</c:v>
                </c:pt>
                <c:pt idx="1617">
                  <c:v>3395.04</c:v>
                </c:pt>
                <c:pt idx="1618">
                  <c:v>3431.72</c:v>
                </c:pt>
                <c:pt idx="1619">
                  <c:v>3400.79</c:v>
                </c:pt>
                <c:pt idx="1620">
                  <c:v>3365.75</c:v>
                </c:pt>
                <c:pt idx="1621">
                  <c:v>3382.32</c:v>
                </c:pt>
                <c:pt idx="1622">
                  <c:v>3480.86</c:v>
                </c:pt>
                <c:pt idx="1623">
                  <c:v>3455.95</c:v>
                </c:pt>
                <c:pt idx="1624">
                  <c:v>3418.34</c:v>
                </c:pt>
                <c:pt idx="1625">
                  <c:v>3380.3</c:v>
                </c:pt>
                <c:pt idx="1626">
                  <c:v>3351.21</c:v>
                </c:pt>
                <c:pt idx="1627">
                  <c:v>3276.21</c:v>
                </c:pt>
                <c:pt idx="1628">
                  <c:v>3209.55</c:v>
                </c:pt>
                <c:pt idx="1629">
                  <c:v>3224.36</c:v>
                </c:pt>
                <c:pt idx="1630">
                  <c:v>3354.8</c:v>
                </c:pt>
                <c:pt idx="1631">
                  <c:v>3354.88</c:v>
                </c:pt>
                <c:pt idx="1632">
                  <c:v>3319.19</c:v>
                </c:pt>
                <c:pt idx="1633">
                  <c:v>3357.48</c:v>
                </c:pt>
                <c:pt idx="1634">
                  <c:v>3366.7</c:v>
                </c:pt>
                <c:pt idx="1635">
                  <c:v>3348.35</c:v>
                </c:pt>
                <c:pt idx="1636">
                  <c:v>3317.7</c:v>
                </c:pt>
                <c:pt idx="1637">
                  <c:v>3292.91</c:v>
                </c:pt>
                <c:pt idx="1638">
                  <c:v>3293.89</c:v>
                </c:pt>
                <c:pt idx="1639">
                  <c:v>3373.53</c:v>
                </c:pt>
                <c:pt idx="1640">
                  <c:v>3449.77</c:v>
                </c:pt>
                <c:pt idx="1641">
                  <c:v>3413.36</c:v>
                </c:pt>
                <c:pt idx="1642">
                  <c:v>3401.88</c:v>
                </c:pt>
                <c:pt idx="1643">
                  <c:v>3437.64</c:v>
                </c:pt>
                <c:pt idx="1644">
                  <c:v>3417.3</c:v>
                </c:pt>
                <c:pt idx="1645">
                  <c:v>3478.4</c:v>
                </c:pt>
                <c:pt idx="1646">
                  <c:v>3484.69</c:v>
                </c:pt>
                <c:pt idx="1647">
                  <c:v>3571.63</c:v>
                </c:pt>
                <c:pt idx="1648">
                  <c:v>3622.22</c:v>
                </c:pt>
                <c:pt idx="1649">
                  <c:v>3772.61</c:v>
                </c:pt>
                <c:pt idx="1650">
                  <c:v>3646</c:v>
                </c:pt>
                <c:pt idx="1651">
                  <c:v>3743.93</c:v>
                </c:pt>
                <c:pt idx="1652">
                  <c:v>3714.62</c:v>
                </c:pt>
                <c:pt idx="1653">
                  <c:v>3708.58</c:v>
                </c:pt>
                <c:pt idx="1654">
                  <c:v>3807.21</c:v>
                </c:pt>
                <c:pt idx="1655">
                  <c:v>3798.25</c:v>
                </c:pt>
                <c:pt idx="1656">
                  <c:v>3752.09</c:v>
                </c:pt>
                <c:pt idx="1657">
                  <c:v>3716.5</c:v>
                </c:pt>
                <c:pt idx="1658">
                  <c:v>3785.23</c:v>
                </c:pt>
                <c:pt idx="1659">
                  <c:v>3791.17</c:v>
                </c:pt>
                <c:pt idx="1660">
                  <c:v>3825.02</c:v>
                </c:pt>
                <c:pt idx="1661">
                  <c:v>3820.87</c:v>
                </c:pt>
                <c:pt idx="1662">
                  <c:v>3840.4</c:v>
                </c:pt>
                <c:pt idx="1663">
                  <c:v>3963.81</c:v>
                </c:pt>
                <c:pt idx="1664">
                  <c:v>3927.67</c:v>
                </c:pt>
                <c:pt idx="1665">
                  <c:v>3949.57</c:v>
                </c:pt>
                <c:pt idx="1666">
                  <c:v>3891.75</c:v>
                </c:pt>
                <c:pt idx="1667">
                  <c:v>3908.6</c:v>
                </c:pt>
                <c:pt idx="1668">
                  <c:v>3897.98</c:v>
                </c:pt>
                <c:pt idx="1669">
                  <c:v>3892.75</c:v>
                </c:pt>
                <c:pt idx="1670">
                  <c:v>3969.57</c:v>
                </c:pt>
                <c:pt idx="1671">
                  <c:v>3992.72</c:v>
                </c:pt>
                <c:pt idx="1672">
                  <c:v>4076.05</c:v>
                </c:pt>
                <c:pt idx="1673">
                  <c:v>4170.22</c:v>
                </c:pt>
                <c:pt idx="1674">
                  <c:v>4194.2700000000004</c:v>
                </c:pt>
                <c:pt idx="1675">
                  <c:v>4183.57</c:v>
                </c:pt>
                <c:pt idx="1676">
                  <c:v>4118.29</c:v>
                </c:pt>
                <c:pt idx="1677">
                  <c:v>4085.93</c:v>
                </c:pt>
                <c:pt idx="1678">
                  <c:v>4192.5</c:v>
                </c:pt>
                <c:pt idx="1679">
                  <c:v>4134.32</c:v>
                </c:pt>
                <c:pt idx="1680">
                  <c:v>4186.76</c:v>
                </c:pt>
                <c:pt idx="1681">
                  <c:v>4210.7299999999996</c:v>
                </c:pt>
                <c:pt idx="1682">
                  <c:v>4280.96</c:v>
                </c:pt>
                <c:pt idx="1683">
                  <c:v>4179.4399999999996</c:v>
                </c:pt>
                <c:pt idx="1684">
                  <c:v>4092.23</c:v>
                </c:pt>
                <c:pt idx="1685">
                  <c:v>4050.98</c:v>
                </c:pt>
                <c:pt idx="1686">
                  <c:v>4082.83</c:v>
                </c:pt>
                <c:pt idx="1687">
                  <c:v>3970.28</c:v>
                </c:pt>
                <c:pt idx="1688">
                  <c:v>4006.81</c:v>
                </c:pt>
                <c:pt idx="1689">
                  <c:v>4135.8100000000004</c:v>
                </c:pt>
                <c:pt idx="1690">
                  <c:v>4147.29</c:v>
                </c:pt>
                <c:pt idx="1691">
                  <c:v>4069.79</c:v>
                </c:pt>
                <c:pt idx="1692">
                  <c:v>4022.2</c:v>
                </c:pt>
                <c:pt idx="1693">
                  <c:v>3945.13</c:v>
                </c:pt>
                <c:pt idx="1694">
                  <c:v>3782.76</c:v>
                </c:pt>
                <c:pt idx="1695">
                  <c:v>3897.94</c:v>
                </c:pt>
                <c:pt idx="1696">
                  <c:v>3849.8</c:v>
                </c:pt>
                <c:pt idx="1697">
                  <c:v>3908.48</c:v>
                </c:pt>
                <c:pt idx="1698">
                  <c:v>3924.42</c:v>
                </c:pt>
                <c:pt idx="1699">
                  <c:v>3956.93</c:v>
                </c:pt>
                <c:pt idx="1700">
                  <c:v>3908.79</c:v>
                </c:pt>
                <c:pt idx="1701">
                  <c:v>3897.1</c:v>
                </c:pt>
                <c:pt idx="1702">
                  <c:v>3908.11</c:v>
                </c:pt>
                <c:pt idx="1703">
                  <c:v>3875.06</c:v>
                </c:pt>
                <c:pt idx="1704">
                  <c:v>3777.19</c:v>
                </c:pt>
                <c:pt idx="1705">
                  <c:v>3721.93</c:v>
                </c:pt>
                <c:pt idx="1706">
                  <c:v>3686.39</c:v>
                </c:pt>
                <c:pt idx="1707">
                  <c:v>3642.68</c:v>
                </c:pt>
                <c:pt idx="1708">
                  <c:v>3573.21</c:v>
                </c:pt>
                <c:pt idx="1709">
                  <c:v>3597.98</c:v>
                </c:pt>
                <c:pt idx="1710">
                  <c:v>3546.21</c:v>
                </c:pt>
                <c:pt idx="1711">
                  <c:v>3417.89</c:v>
                </c:pt>
                <c:pt idx="1712">
                  <c:v>3416.73</c:v>
                </c:pt>
                <c:pt idx="1713">
                  <c:v>3468.07</c:v>
                </c:pt>
                <c:pt idx="1714">
                  <c:v>3311.41</c:v>
                </c:pt>
                <c:pt idx="1715">
                  <c:v>3335.76</c:v>
                </c:pt>
                <c:pt idx="1716">
                  <c:v>3347.41</c:v>
                </c:pt>
                <c:pt idx="1717">
                  <c:v>3152.96</c:v>
                </c:pt>
                <c:pt idx="1718">
                  <c:v>3161.08</c:v>
                </c:pt>
                <c:pt idx="1719">
                  <c:v>3400.95</c:v>
                </c:pt>
                <c:pt idx="1720">
                  <c:v>3292.33</c:v>
                </c:pt>
                <c:pt idx="1721">
                  <c:v>3143.1</c:v>
                </c:pt>
                <c:pt idx="1722">
                  <c:v>3078.51</c:v>
                </c:pt>
                <c:pt idx="1723">
                  <c:v>3037.34</c:v>
                </c:pt>
                <c:pt idx="1724">
                  <c:v>3143.64</c:v>
                </c:pt>
                <c:pt idx="1725">
                  <c:v>3208.54</c:v>
                </c:pt>
                <c:pt idx="1726">
                  <c:v>3168.82</c:v>
                </c:pt>
                <c:pt idx="1727">
                  <c:v>3289.56</c:v>
                </c:pt>
                <c:pt idx="1728">
                  <c:v>3250.69</c:v>
                </c:pt>
                <c:pt idx="1729">
                  <c:v>3230.6</c:v>
                </c:pt>
                <c:pt idx="1730">
                  <c:v>3180.73</c:v>
                </c:pt>
                <c:pt idx="1731">
                  <c:v>3089.02</c:v>
                </c:pt>
                <c:pt idx="1732">
                  <c:v>3178.31</c:v>
                </c:pt>
                <c:pt idx="1733">
                  <c:v>3195.94</c:v>
                </c:pt>
                <c:pt idx="1734">
                  <c:v>3245.88</c:v>
                </c:pt>
                <c:pt idx="1735">
                  <c:v>3331.98</c:v>
                </c:pt>
                <c:pt idx="1736">
                  <c:v>3401.74</c:v>
                </c:pt>
                <c:pt idx="1737">
                  <c:v>3322.17</c:v>
                </c:pt>
                <c:pt idx="1738">
                  <c:v>3371.5</c:v>
                </c:pt>
                <c:pt idx="1739">
                  <c:v>3365.72</c:v>
                </c:pt>
                <c:pt idx="1740">
                  <c:v>3488.77</c:v>
                </c:pt>
                <c:pt idx="1741">
                  <c:v>3470.8</c:v>
                </c:pt>
                <c:pt idx="1742">
                  <c:v>3384.75</c:v>
                </c:pt>
                <c:pt idx="1743">
                  <c:v>3353.3</c:v>
                </c:pt>
                <c:pt idx="1744">
                  <c:v>3344.33</c:v>
                </c:pt>
                <c:pt idx="1745">
                  <c:v>3227.52</c:v>
                </c:pt>
                <c:pt idx="1746">
                  <c:v>3171.3</c:v>
                </c:pt>
                <c:pt idx="1747">
                  <c:v>3085.17</c:v>
                </c:pt>
                <c:pt idx="1748">
                  <c:v>3166.84</c:v>
                </c:pt>
                <c:pt idx="1749">
                  <c:v>3219.93</c:v>
                </c:pt>
                <c:pt idx="1750">
                  <c:v>3212.1</c:v>
                </c:pt>
                <c:pt idx="1751">
                  <c:v>3211.31</c:v>
                </c:pt>
                <c:pt idx="1752">
                  <c:v>3112.95</c:v>
                </c:pt>
                <c:pt idx="1753">
                  <c:v>3119.54</c:v>
                </c:pt>
                <c:pt idx="1754">
                  <c:v>3133.42</c:v>
                </c:pt>
                <c:pt idx="1755">
                  <c:v>3096.33</c:v>
                </c:pt>
                <c:pt idx="1756">
                  <c:v>3062.25</c:v>
                </c:pt>
                <c:pt idx="1757">
                  <c:v>3020.71</c:v>
                </c:pt>
                <c:pt idx="1758">
                  <c:v>2970.64</c:v>
                </c:pt>
                <c:pt idx="1759">
                  <c:v>2950.8</c:v>
                </c:pt>
                <c:pt idx="1760">
                  <c:v>2990.22</c:v>
                </c:pt>
                <c:pt idx="1761">
                  <c:v>2968.75</c:v>
                </c:pt>
                <c:pt idx="1762">
                  <c:v>2917.07</c:v>
                </c:pt>
                <c:pt idx="1763">
                  <c:v>2867.99</c:v>
                </c:pt>
                <c:pt idx="1764">
                  <c:v>2884.59</c:v>
                </c:pt>
                <c:pt idx="1765">
                  <c:v>2989.6</c:v>
                </c:pt>
                <c:pt idx="1766">
                  <c:v>2922.61</c:v>
                </c:pt>
                <c:pt idx="1767">
                  <c:v>2950.44</c:v>
                </c:pt>
                <c:pt idx="1768">
                  <c:v>2993.36</c:v>
                </c:pt>
                <c:pt idx="1769">
                  <c:v>2974.83</c:v>
                </c:pt>
                <c:pt idx="1770">
                  <c:v>2908.1</c:v>
                </c:pt>
                <c:pt idx="1771">
                  <c:v>2933.85</c:v>
                </c:pt>
                <c:pt idx="1772">
                  <c:v>2862.55</c:v>
                </c:pt>
                <c:pt idx="1773">
                  <c:v>2886.91</c:v>
                </c:pt>
                <c:pt idx="1774">
                  <c:v>2918.89</c:v>
                </c:pt>
                <c:pt idx="1775">
                  <c:v>2975.1</c:v>
                </c:pt>
                <c:pt idx="1776">
                  <c:v>3051.93</c:v>
                </c:pt>
                <c:pt idx="1777">
                  <c:v>3096.1</c:v>
                </c:pt>
                <c:pt idx="1778">
                  <c:v>3097.12</c:v>
                </c:pt>
                <c:pt idx="1779">
                  <c:v>3108.67</c:v>
                </c:pt>
                <c:pt idx="1780">
                  <c:v>3083.56</c:v>
                </c:pt>
                <c:pt idx="1781">
                  <c:v>3167.22</c:v>
                </c:pt>
                <c:pt idx="1782">
                  <c:v>3162.18</c:v>
                </c:pt>
                <c:pt idx="1783">
                  <c:v>3138.66</c:v>
                </c:pt>
                <c:pt idx="1784">
                  <c:v>3121.3</c:v>
                </c:pt>
                <c:pt idx="1785">
                  <c:v>3090.72</c:v>
                </c:pt>
                <c:pt idx="1786">
                  <c:v>3080.91</c:v>
                </c:pt>
                <c:pt idx="1787">
                  <c:v>3095.25</c:v>
                </c:pt>
                <c:pt idx="1788">
                  <c:v>3135.42</c:v>
                </c:pt>
                <c:pt idx="1789">
                  <c:v>3225.3</c:v>
                </c:pt>
                <c:pt idx="1790">
                  <c:v>3223.57</c:v>
                </c:pt>
                <c:pt idx="1791">
                  <c:v>3206.92</c:v>
                </c:pt>
                <c:pt idx="1792">
                  <c:v>3146.83</c:v>
                </c:pt>
                <c:pt idx="1793">
                  <c:v>3102.29</c:v>
                </c:pt>
                <c:pt idx="1794">
                  <c:v>2878.07</c:v>
                </c:pt>
                <c:pt idx="1795">
                  <c:v>2919.74</c:v>
                </c:pt>
                <c:pt idx="1796">
                  <c:v>3008.63</c:v>
                </c:pt>
                <c:pt idx="1797">
                  <c:v>2896.14</c:v>
                </c:pt>
                <c:pt idx="1798">
                  <c:v>2916.66</c:v>
                </c:pt>
                <c:pt idx="1799">
                  <c:v>2872.48</c:v>
                </c:pt>
                <c:pt idx="1800">
                  <c:v>2811.31</c:v>
                </c:pt>
                <c:pt idx="1801">
                  <c:v>2890.72</c:v>
                </c:pt>
                <c:pt idx="1802">
                  <c:v>2857.27</c:v>
                </c:pt>
                <c:pt idx="1803">
                  <c:v>2848.11</c:v>
                </c:pt>
                <c:pt idx="1804">
                  <c:v>2853.27</c:v>
                </c:pt>
                <c:pt idx="1805">
                  <c:v>2764.16</c:v>
                </c:pt>
                <c:pt idx="1806">
                  <c:v>2784.46</c:v>
                </c:pt>
                <c:pt idx="1807">
                  <c:v>2889.71</c:v>
                </c:pt>
                <c:pt idx="1808">
                  <c:v>2895.84</c:v>
                </c:pt>
                <c:pt idx="1809">
                  <c:v>2833.04</c:v>
                </c:pt>
                <c:pt idx="1810">
                  <c:v>2845.16</c:v>
                </c:pt>
                <c:pt idx="1811">
                  <c:v>2812.49</c:v>
                </c:pt>
                <c:pt idx="1812">
                  <c:v>2811.44</c:v>
                </c:pt>
                <c:pt idx="1813">
                  <c:v>2812.06</c:v>
                </c:pt>
                <c:pt idx="1814">
                  <c:v>2842.51</c:v>
                </c:pt>
                <c:pt idx="1815">
                  <c:v>2884.37</c:v>
                </c:pt>
                <c:pt idx="1816">
                  <c:v>2983.67</c:v>
                </c:pt>
                <c:pt idx="1817">
                  <c:v>3004.67</c:v>
                </c:pt>
                <c:pt idx="1818">
                  <c:v>2976.17</c:v>
                </c:pt>
                <c:pt idx="1819">
                  <c:v>3009.57</c:v>
                </c:pt>
                <c:pt idx="1820">
                  <c:v>2976.12</c:v>
                </c:pt>
                <c:pt idx="1821">
                  <c:v>2945.4</c:v>
                </c:pt>
                <c:pt idx="1822">
                  <c:v>2968.6</c:v>
                </c:pt>
                <c:pt idx="1823">
                  <c:v>3003.25</c:v>
                </c:pt>
                <c:pt idx="1824">
                  <c:v>2964.87</c:v>
                </c:pt>
                <c:pt idx="1825">
                  <c:v>2941.39</c:v>
                </c:pt>
                <c:pt idx="1826">
                  <c:v>2919.57</c:v>
                </c:pt>
                <c:pt idx="1827">
                  <c:v>2903.56</c:v>
                </c:pt>
                <c:pt idx="1828">
                  <c:v>2881.69</c:v>
                </c:pt>
                <c:pt idx="1829">
                  <c:v>2825.08</c:v>
                </c:pt>
                <c:pt idx="1830">
                  <c:v>2783.1</c:v>
                </c:pt>
                <c:pt idx="1831">
                  <c:v>2810.66</c:v>
                </c:pt>
                <c:pt idx="1832">
                  <c:v>2804.03</c:v>
                </c:pt>
                <c:pt idx="1833">
                  <c:v>2816.59</c:v>
                </c:pt>
                <c:pt idx="1834">
                  <c:v>2804.46</c:v>
                </c:pt>
                <c:pt idx="1835">
                  <c:v>2849.82</c:v>
                </c:pt>
                <c:pt idx="1836">
                  <c:v>2921.8</c:v>
                </c:pt>
                <c:pt idx="1837">
                  <c:v>2945.64</c:v>
                </c:pt>
                <c:pt idx="1838">
                  <c:v>2950.21</c:v>
                </c:pt>
                <c:pt idx="1839">
                  <c:v>2979.6</c:v>
                </c:pt>
                <c:pt idx="1840">
                  <c:v>3002.54</c:v>
                </c:pt>
                <c:pt idx="1841">
                  <c:v>2990.44</c:v>
                </c:pt>
                <c:pt idx="1842">
                  <c:v>2927.48</c:v>
                </c:pt>
                <c:pt idx="1843">
                  <c:v>2936.92</c:v>
                </c:pt>
                <c:pt idx="1844">
                  <c:v>2864.44</c:v>
                </c:pt>
                <c:pt idx="1845">
                  <c:v>2875.09</c:v>
                </c:pt>
                <c:pt idx="1846">
                  <c:v>2973.37</c:v>
                </c:pt>
                <c:pt idx="1847">
                  <c:v>2976.58</c:v>
                </c:pt>
                <c:pt idx="1848">
                  <c:v>2962.5</c:v>
                </c:pt>
                <c:pt idx="1849">
                  <c:v>2963.45</c:v>
                </c:pt>
                <c:pt idx="1850">
                  <c:v>3054.73</c:v>
                </c:pt>
                <c:pt idx="1851">
                  <c:v>3046.29</c:v>
                </c:pt>
                <c:pt idx="1852">
                  <c:v>3110.33</c:v>
                </c:pt>
                <c:pt idx="1853">
                  <c:v>3055.41</c:v>
                </c:pt>
                <c:pt idx="1854">
                  <c:v>3060.34</c:v>
                </c:pt>
                <c:pt idx="1855">
                  <c:v>3122.04</c:v>
                </c:pt>
                <c:pt idx="1856">
                  <c:v>3149.06</c:v>
                </c:pt>
                <c:pt idx="1857">
                  <c:v>3205.68</c:v>
                </c:pt>
                <c:pt idx="1858">
                  <c:v>3299.09</c:v>
                </c:pt>
                <c:pt idx="1859">
                  <c:v>3397.84</c:v>
                </c:pt>
                <c:pt idx="1860">
                  <c:v>3433.21</c:v>
                </c:pt>
                <c:pt idx="1861">
                  <c:v>3353.22</c:v>
                </c:pt>
                <c:pt idx="1862">
                  <c:v>3310.46</c:v>
                </c:pt>
                <c:pt idx="1863">
                  <c:v>3292.28</c:v>
                </c:pt>
                <c:pt idx="1864">
                  <c:v>3207.85</c:v>
                </c:pt>
                <c:pt idx="1865">
                  <c:v>3278.58</c:v>
                </c:pt>
                <c:pt idx="1866">
                  <c:v>3218.91</c:v>
                </c:pt>
                <c:pt idx="1867">
                  <c:v>3329.93</c:v>
                </c:pt>
                <c:pt idx="1868">
                  <c:v>3297.86</c:v>
                </c:pt>
                <c:pt idx="1869">
                  <c:v>3309.15</c:v>
                </c:pt>
                <c:pt idx="1870">
                  <c:v>3353.98</c:v>
                </c:pt>
                <c:pt idx="1871">
                  <c:v>3292.95</c:v>
                </c:pt>
                <c:pt idx="1872">
                  <c:v>3315.57</c:v>
                </c:pt>
                <c:pt idx="1873">
                  <c:v>3265.91</c:v>
                </c:pt>
                <c:pt idx="1874">
                  <c:v>3236.76</c:v>
                </c:pt>
                <c:pt idx="1875">
                  <c:v>3277.57</c:v>
                </c:pt>
                <c:pt idx="1876">
                  <c:v>3236.42</c:v>
                </c:pt>
                <c:pt idx="1877">
                  <c:v>3215.35</c:v>
                </c:pt>
                <c:pt idx="1878">
                  <c:v>3183.64</c:v>
                </c:pt>
                <c:pt idx="1879">
                  <c:v>3207.71</c:v>
                </c:pt>
                <c:pt idx="1880">
                  <c:v>3307.49</c:v>
                </c:pt>
                <c:pt idx="1881">
                  <c:v>3313.4</c:v>
                </c:pt>
                <c:pt idx="1882">
                  <c:v>3337.49</c:v>
                </c:pt>
                <c:pt idx="1883">
                  <c:v>3315.08</c:v>
                </c:pt>
                <c:pt idx="1884">
                  <c:v>3344.68</c:v>
                </c:pt>
                <c:pt idx="1885">
                  <c:v>3336.42</c:v>
                </c:pt>
                <c:pt idx="1886">
                  <c:v>3351.05</c:v>
                </c:pt>
                <c:pt idx="1887">
                  <c:v>3354.92</c:v>
                </c:pt>
                <c:pt idx="1888">
                  <c:v>3303.89</c:v>
                </c:pt>
                <c:pt idx="1889">
                  <c:v>3283.97</c:v>
                </c:pt>
                <c:pt idx="1890">
                  <c:v>3287.53</c:v>
                </c:pt>
                <c:pt idx="1891">
                  <c:v>3281.29</c:v>
                </c:pt>
                <c:pt idx="1892">
                  <c:v>3233.86</c:v>
                </c:pt>
                <c:pt idx="1893">
                  <c:v>3399.63</c:v>
                </c:pt>
                <c:pt idx="1894">
                  <c:v>3523.98</c:v>
                </c:pt>
                <c:pt idx="1895">
                  <c:v>3640.42</c:v>
                </c:pt>
                <c:pt idx="1896">
                  <c:v>3601.96</c:v>
                </c:pt>
                <c:pt idx="1897">
                  <c:v>3649.06</c:v>
                </c:pt>
                <c:pt idx="1898">
                  <c:v>3732.1</c:v>
                </c:pt>
                <c:pt idx="1899">
                  <c:v>3778.44</c:v>
                </c:pt>
                <c:pt idx="1900">
                  <c:v>3743.37</c:v>
                </c:pt>
                <c:pt idx="1901">
                  <c:v>3673.51</c:v>
                </c:pt>
                <c:pt idx="1902">
                  <c:v>3702.81</c:v>
                </c:pt>
                <c:pt idx="1903">
                  <c:v>3783.71</c:v>
                </c:pt>
                <c:pt idx="1904">
                  <c:v>3744.18</c:v>
                </c:pt>
                <c:pt idx="1905">
                  <c:v>3672.71</c:v>
                </c:pt>
                <c:pt idx="1906">
                  <c:v>3672.63</c:v>
                </c:pt>
                <c:pt idx="1907">
                  <c:v>3713.18</c:v>
                </c:pt>
                <c:pt idx="1908">
                  <c:v>3757.5</c:v>
                </c:pt>
                <c:pt idx="1909">
                  <c:v>3682.69</c:v>
                </c:pt>
                <c:pt idx="1910">
                  <c:v>3597.58</c:v>
                </c:pt>
                <c:pt idx="1911">
                  <c:v>3683.49</c:v>
                </c:pt>
                <c:pt idx="1912">
                  <c:v>3739.96</c:v>
                </c:pt>
                <c:pt idx="1913">
                  <c:v>3686.29</c:v>
                </c:pt>
                <c:pt idx="1914">
                  <c:v>3519.39</c:v>
                </c:pt>
                <c:pt idx="1915">
                  <c:v>3569.47</c:v>
                </c:pt>
                <c:pt idx="1916">
                  <c:v>3586.8</c:v>
                </c:pt>
                <c:pt idx="1917">
                  <c:v>3538.17</c:v>
                </c:pt>
                <c:pt idx="1918">
                  <c:v>3441.19</c:v>
                </c:pt>
                <c:pt idx="1919">
                  <c:v>3463.77</c:v>
                </c:pt>
                <c:pt idx="1920">
                  <c:v>3464.52</c:v>
                </c:pt>
                <c:pt idx="1921">
                  <c:v>3357.12</c:v>
                </c:pt>
                <c:pt idx="1922">
                  <c:v>3572.91</c:v>
                </c:pt>
                <c:pt idx="1923">
                  <c:v>3326.98</c:v>
                </c:pt>
                <c:pt idx="1924">
                  <c:v>3451.43</c:v>
                </c:pt>
                <c:pt idx="1925">
                  <c:v>3443.99</c:v>
                </c:pt>
                <c:pt idx="1926">
                  <c:v>3464.54</c:v>
                </c:pt>
                <c:pt idx="1927">
                  <c:v>3408.74</c:v>
                </c:pt>
                <c:pt idx="1928">
                  <c:v>3406.59</c:v>
                </c:pt>
                <c:pt idx="1929">
                  <c:v>3245.27</c:v>
                </c:pt>
                <c:pt idx="1930">
                  <c:v>3272.71</c:v>
                </c:pt>
                <c:pt idx="1931">
                  <c:v>3325.69</c:v>
                </c:pt>
                <c:pt idx="1932">
                  <c:v>3378.4</c:v>
                </c:pt>
                <c:pt idx="1933">
                  <c:v>3502.95</c:v>
                </c:pt>
                <c:pt idx="1934">
                  <c:v>3557.07</c:v>
                </c:pt>
                <c:pt idx="1935">
                  <c:v>3648.86</c:v>
                </c:pt>
                <c:pt idx="1936">
                  <c:v>3707.75</c:v>
                </c:pt>
                <c:pt idx="1937">
                  <c:v>3820.25</c:v>
                </c:pt>
                <c:pt idx="1938">
                  <c:v>3900.49</c:v>
                </c:pt>
                <c:pt idx="1939">
                  <c:v>3876.89</c:v>
                </c:pt>
                <c:pt idx="1940">
                  <c:v>4014.68</c:v>
                </c:pt>
                <c:pt idx="1941">
                  <c:v>4075.47</c:v>
                </c:pt>
                <c:pt idx="1942">
                  <c:v>4039.39</c:v>
                </c:pt>
                <c:pt idx="1943">
                  <c:v>4085.11</c:v>
                </c:pt>
                <c:pt idx="1944">
                  <c:v>4123.58</c:v>
                </c:pt>
                <c:pt idx="1945">
                  <c:v>4079.45</c:v>
                </c:pt>
                <c:pt idx="1946">
                  <c:v>4015.75</c:v>
                </c:pt>
                <c:pt idx="1947">
                  <c:v>4028.98</c:v>
                </c:pt>
                <c:pt idx="1948">
                  <c:v>4060.08</c:v>
                </c:pt>
                <c:pt idx="1949">
                  <c:v>3973.3</c:v>
                </c:pt>
                <c:pt idx="1950">
                  <c:v>3862.45</c:v>
                </c:pt>
                <c:pt idx="1951">
                  <c:v>3773.32</c:v>
                </c:pt>
                <c:pt idx="1952">
                  <c:v>3963.56</c:v>
                </c:pt>
                <c:pt idx="1953">
                  <c:v>3912</c:v>
                </c:pt>
                <c:pt idx="1954">
                  <c:v>3935.82</c:v>
                </c:pt>
                <c:pt idx="1955">
                  <c:v>3976.88</c:v>
                </c:pt>
                <c:pt idx="1956">
                  <c:v>4042.52</c:v>
                </c:pt>
                <c:pt idx="1957">
                  <c:v>4035.32</c:v>
                </c:pt>
                <c:pt idx="1958">
                  <c:v>4066.82</c:v>
                </c:pt>
                <c:pt idx="1959">
                  <c:v>4041.89</c:v>
                </c:pt>
                <c:pt idx="1960">
                  <c:v>4056.47</c:v>
                </c:pt>
                <c:pt idx="1961">
                  <c:v>3969.36</c:v>
                </c:pt>
                <c:pt idx="1962">
                  <c:v>3950.96</c:v>
                </c:pt>
                <c:pt idx="1963">
                  <c:v>3901.73</c:v>
                </c:pt>
                <c:pt idx="1964">
                  <c:v>4021.4</c:v>
                </c:pt>
                <c:pt idx="1965">
                  <c:v>4125.25</c:v>
                </c:pt>
                <c:pt idx="1966">
                  <c:v>4109.8900000000003</c:v>
                </c:pt>
                <c:pt idx="1967">
                  <c:v>4210.3599999999997</c:v>
                </c:pt>
                <c:pt idx="1968">
                  <c:v>4254.8599999999997</c:v>
                </c:pt>
                <c:pt idx="1969">
                  <c:v>4157.13</c:v>
                </c:pt>
                <c:pt idx="1970">
                  <c:v>4119.7299999999996</c:v>
                </c:pt>
                <c:pt idx="1971">
                  <c:v>4111.7700000000004</c:v>
                </c:pt>
                <c:pt idx="1972">
                  <c:v>4158.67</c:v>
                </c:pt>
                <c:pt idx="1973">
                  <c:v>4170.83</c:v>
                </c:pt>
                <c:pt idx="1974">
                  <c:v>4140.7299999999996</c:v>
                </c:pt>
                <c:pt idx="1975">
                  <c:v>4144.5200000000004</c:v>
                </c:pt>
                <c:pt idx="1976">
                  <c:v>4194.55</c:v>
                </c:pt>
                <c:pt idx="1977">
                  <c:v>4306.3999999999996</c:v>
                </c:pt>
                <c:pt idx="1978">
                  <c:v>4332.7</c:v>
                </c:pt>
                <c:pt idx="1979">
                  <c:v>4321.51</c:v>
                </c:pt>
                <c:pt idx="1980">
                  <c:v>4326.41</c:v>
                </c:pt>
                <c:pt idx="1981">
                  <c:v>4362.87</c:v>
                </c:pt>
                <c:pt idx="1982">
                  <c:v>4585.63</c:v>
                </c:pt>
                <c:pt idx="1983">
                  <c:v>4615.2</c:v>
                </c:pt>
                <c:pt idx="1984">
                  <c:v>4710.25</c:v>
                </c:pt>
                <c:pt idx="1985">
                  <c:v>4679.92</c:v>
                </c:pt>
                <c:pt idx="1986">
                  <c:v>4639.9399999999996</c:v>
                </c:pt>
                <c:pt idx="1987">
                  <c:v>4716.8100000000004</c:v>
                </c:pt>
                <c:pt idx="1988">
                  <c:v>4617.82</c:v>
                </c:pt>
                <c:pt idx="1989">
                  <c:v>4659.59</c:v>
                </c:pt>
                <c:pt idx="1990">
                  <c:v>4728.78</c:v>
                </c:pt>
                <c:pt idx="1991">
                  <c:v>4672.12</c:v>
                </c:pt>
                <c:pt idx="1992">
                  <c:v>4625.3999999999996</c:v>
                </c:pt>
                <c:pt idx="1993">
                  <c:v>4593.22</c:v>
                </c:pt>
                <c:pt idx="1994">
                  <c:v>4598.18</c:v>
                </c:pt>
                <c:pt idx="1995">
                  <c:v>4603.42</c:v>
                </c:pt>
                <c:pt idx="1996">
                  <c:v>4542.34</c:v>
                </c:pt>
                <c:pt idx="1997">
                  <c:v>4494.18</c:v>
                </c:pt>
                <c:pt idx="1998">
                  <c:v>4527.3</c:v>
                </c:pt>
                <c:pt idx="1999">
                  <c:v>4644.07</c:v>
                </c:pt>
                <c:pt idx="2000">
                  <c:v>4601.1899999999996</c:v>
                </c:pt>
                <c:pt idx="2001">
                  <c:v>4575.3</c:v>
                </c:pt>
                <c:pt idx="2002">
                  <c:v>4639.2</c:v>
                </c:pt>
                <c:pt idx="2003">
                  <c:v>4594.12</c:v>
                </c:pt>
                <c:pt idx="2004">
                  <c:v>4553.63</c:v>
                </c:pt>
                <c:pt idx="2005">
                  <c:v>4543.6400000000003</c:v>
                </c:pt>
                <c:pt idx="2006">
                  <c:v>4487.87</c:v>
                </c:pt>
                <c:pt idx="2007">
                  <c:v>4558.2299999999996</c:v>
                </c:pt>
                <c:pt idx="2008">
                  <c:v>4621</c:v>
                </c:pt>
                <c:pt idx="2009">
                  <c:v>4705.13</c:v>
                </c:pt>
                <c:pt idx="2010">
                  <c:v>4630.0600000000004</c:v>
                </c:pt>
                <c:pt idx="2011">
                  <c:v>4645.8100000000004</c:v>
                </c:pt>
                <c:pt idx="2012">
                  <c:v>4729.78</c:v>
                </c:pt>
                <c:pt idx="2013">
                  <c:v>4792.1000000000004</c:v>
                </c:pt>
                <c:pt idx="2014">
                  <c:v>4718.7299999999996</c:v>
                </c:pt>
                <c:pt idx="2015">
                  <c:v>4846.3599999999997</c:v>
                </c:pt>
                <c:pt idx="2016">
                  <c:v>4870.66</c:v>
                </c:pt>
                <c:pt idx="2017">
                  <c:v>4905.8900000000003</c:v>
                </c:pt>
                <c:pt idx="2018">
                  <c:v>4898.21</c:v>
                </c:pt>
                <c:pt idx="2019">
                  <c:v>4824.4399999999996</c:v>
                </c:pt>
                <c:pt idx="2020">
                  <c:v>4729.7299999999996</c:v>
                </c:pt>
                <c:pt idx="2021">
                  <c:v>4709.93</c:v>
                </c:pt>
                <c:pt idx="2022">
                  <c:v>4832.5600000000004</c:v>
                </c:pt>
                <c:pt idx="2023">
                  <c:v>4773.6499999999996</c:v>
                </c:pt>
                <c:pt idx="2024">
                  <c:v>4781.62</c:v>
                </c:pt>
                <c:pt idx="2025">
                  <c:v>4764.59</c:v>
                </c:pt>
                <c:pt idx="2026">
                  <c:v>4760.21</c:v>
                </c:pt>
                <c:pt idx="2027">
                  <c:v>4731.12</c:v>
                </c:pt>
                <c:pt idx="2028">
                  <c:v>4661.04</c:v>
                </c:pt>
                <c:pt idx="2029">
                  <c:v>4571.09</c:v>
                </c:pt>
                <c:pt idx="2030">
                  <c:v>4618.3900000000003</c:v>
                </c:pt>
                <c:pt idx="2031">
                  <c:v>4641.07</c:v>
                </c:pt>
                <c:pt idx="2032">
                  <c:v>4633</c:v>
                </c:pt>
                <c:pt idx="2033">
                  <c:v>4687.2299999999996</c:v>
                </c:pt>
                <c:pt idx="2034">
                  <c:v>4735.8100000000004</c:v>
                </c:pt>
                <c:pt idx="2035">
                  <c:v>4757.82</c:v>
                </c:pt>
                <c:pt idx="2036">
                  <c:v>4715.67</c:v>
                </c:pt>
                <c:pt idx="2037">
                  <c:v>4733.42</c:v>
                </c:pt>
                <c:pt idx="2038">
                  <c:v>4797.41</c:v>
                </c:pt>
                <c:pt idx="2039">
                  <c:v>4764.42</c:v>
                </c:pt>
                <c:pt idx="2040">
                  <c:v>4702.3100000000004</c:v>
                </c:pt>
                <c:pt idx="2041">
                  <c:v>4654.72</c:v>
                </c:pt>
                <c:pt idx="2042">
                  <c:v>4708.92</c:v>
                </c:pt>
                <c:pt idx="2043">
                  <c:v>4697.7</c:v>
                </c:pt>
                <c:pt idx="2044">
                  <c:v>4963.1000000000004</c:v>
                </c:pt>
                <c:pt idx="2045">
                  <c:v>4981.74</c:v>
                </c:pt>
                <c:pt idx="2046">
                  <c:v>5031.78</c:v>
                </c:pt>
                <c:pt idx="2047">
                  <c:v>5057.32</c:v>
                </c:pt>
                <c:pt idx="2048">
                  <c:v>5032.99</c:v>
                </c:pt>
                <c:pt idx="2049">
                  <c:v>5075.3900000000003</c:v>
                </c:pt>
                <c:pt idx="2050">
                  <c:v>4884.0200000000004</c:v>
                </c:pt>
                <c:pt idx="2051">
                  <c:v>4930.6899999999996</c:v>
                </c:pt>
                <c:pt idx="2052">
                  <c:v>4943.1400000000003</c:v>
                </c:pt>
                <c:pt idx="2053">
                  <c:v>4836.91</c:v>
                </c:pt>
                <c:pt idx="2054">
                  <c:v>4783.08</c:v>
                </c:pt>
                <c:pt idx="2055">
                  <c:v>4816.01</c:v>
                </c:pt>
                <c:pt idx="2056">
                  <c:v>4814.34</c:v>
                </c:pt>
                <c:pt idx="2057">
                  <c:v>4756.2</c:v>
                </c:pt>
                <c:pt idx="2058">
                  <c:v>4594.57</c:v>
                </c:pt>
                <c:pt idx="2059">
                  <c:v>4444.5600000000004</c:v>
                </c:pt>
                <c:pt idx="2060">
                  <c:v>4270.74</c:v>
                </c:pt>
                <c:pt idx="2061">
                  <c:v>4491.5600000000004</c:v>
                </c:pt>
                <c:pt idx="2062">
                  <c:v>4456.18</c:v>
                </c:pt>
                <c:pt idx="2063">
                  <c:v>4485.92</c:v>
                </c:pt>
                <c:pt idx="2064">
                  <c:v>4598.45</c:v>
                </c:pt>
                <c:pt idx="2065">
                  <c:v>4650.54</c:v>
                </c:pt>
                <c:pt idx="2066">
                  <c:v>4621.96</c:v>
                </c:pt>
                <c:pt idx="2067">
                  <c:v>4639.3599999999997</c:v>
                </c:pt>
                <c:pt idx="2068">
                  <c:v>4629.6099999999997</c:v>
                </c:pt>
                <c:pt idx="2069">
                  <c:v>4585.92</c:v>
                </c:pt>
                <c:pt idx="2070">
                  <c:v>4578.87</c:v>
                </c:pt>
                <c:pt idx="2071">
                  <c:v>4541.4799999999996</c:v>
                </c:pt>
                <c:pt idx="2072">
                  <c:v>4606.16</c:v>
                </c:pt>
                <c:pt idx="2073">
                  <c:v>4584.1000000000004</c:v>
                </c:pt>
                <c:pt idx="2074">
                  <c:v>4636.3100000000004</c:v>
                </c:pt>
                <c:pt idx="2075">
                  <c:v>4686.1099999999997</c:v>
                </c:pt>
                <c:pt idx="2076">
                  <c:v>4740.68</c:v>
                </c:pt>
                <c:pt idx="2077">
                  <c:v>4704.99</c:v>
                </c:pt>
                <c:pt idx="2078">
                  <c:v>4639.43</c:v>
                </c:pt>
                <c:pt idx="2079">
                  <c:v>4622.21</c:v>
                </c:pt>
                <c:pt idx="2080">
                  <c:v>4614.96</c:v>
                </c:pt>
                <c:pt idx="2081">
                  <c:v>4691.67</c:v>
                </c:pt>
                <c:pt idx="2082">
                  <c:v>4714.1400000000003</c:v>
                </c:pt>
                <c:pt idx="2083">
                  <c:v>4835.9799999999996</c:v>
                </c:pt>
                <c:pt idx="2084">
                  <c:v>4867.6099999999997</c:v>
                </c:pt>
                <c:pt idx="2085">
                  <c:v>4802.21</c:v>
                </c:pt>
                <c:pt idx="2086">
                  <c:v>4842.1499999999996</c:v>
                </c:pt>
                <c:pt idx="2087">
                  <c:v>4791.46</c:v>
                </c:pt>
                <c:pt idx="2088">
                  <c:v>4802.96</c:v>
                </c:pt>
                <c:pt idx="2089">
                  <c:v>4690.78</c:v>
                </c:pt>
                <c:pt idx="2090">
                  <c:v>4668.55</c:v>
                </c:pt>
                <c:pt idx="2091">
                  <c:v>4710.49</c:v>
                </c:pt>
                <c:pt idx="2092">
                  <c:v>4675.8500000000004</c:v>
                </c:pt>
                <c:pt idx="2093">
                  <c:v>4746.54</c:v>
                </c:pt>
                <c:pt idx="2094">
                  <c:v>4786.01</c:v>
                </c:pt>
                <c:pt idx="2095">
                  <c:v>4948.54</c:v>
                </c:pt>
                <c:pt idx="2096">
                  <c:v>4969.22</c:v>
                </c:pt>
                <c:pt idx="2097">
                  <c:v>4874.7299999999996</c:v>
                </c:pt>
                <c:pt idx="2098">
                  <c:v>4818.37</c:v>
                </c:pt>
                <c:pt idx="2099">
                  <c:v>4861.93</c:v>
                </c:pt>
                <c:pt idx="2100">
                  <c:v>4939.47</c:v>
                </c:pt>
                <c:pt idx="2101">
                  <c:v>5005.82</c:v>
                </c:pt>
                <c:pt idx="2102">
                  <c:v>5375.11</c:v>
                </c:pt>
                <c:pt idx="2103">
                  <c:v>5491.01</c:v>
                </c:pt>
                <c:pt idx="2104">
                  <c:v>5357</c:v>
                </c:pt>
                <c:pt idx="2105">
                  <c:v>5421.53</c:v>
                </c:pt>
                <c:pt idx="2106">
                  <c:v>5414.48</c:v>
                </c:pt>
                <c:pt idx="2107">
                  <c:v>5518.39</c:v>
                </c:pt>
                <c:pt idx="2108">
                  <c:v>5296.3</c:v>
                </c:pt>
                <c:pt idx="2109">
                  <c:v>5491.2</c:v>
                </c:pt>
                <c:pt idx="2110">
                  <c:v>5444.82</c:v>
                </c:pt>
                <c:pt idx="2111">
                  <c:v>5471.27</c:v>
                </c:pt>
                <c:pt idx="2112">
                  <c:v>5404.07</c:v>
                </c:pt>
                <c:pt idx="2113">
                  <c:v>5464.51</c:v>
                </c:pt>
                <c:pt idx="2114">
                  <c:v>5478.24</c:v>
                </c:pt>
                <c:pt idx="2115">
                  <c:v>5355.8</c:v>
                </c:pt>
                <c:pt idx="2116">
                  <c:v>5423.05</c:v>
                </c:pt>
                <c:pt idx="2117">
                  <c:v>5458.06</c:v>
                </c:pt>
                <c:pt idx="2118">
                  <c:v>5367.79</c:v>
                </c:pt>
                <c:pt idx="2119">
                  <c:v>5369.1</c:v>
                </c:pt>
                <c:pt idx="2120">
                  <c:v>5335.8</c:v>
                </c:pt>
                <c:pt idx="2121">
                  <c:v>5205.29</c:v>
                </c:pt>
                <c:pt idx="2122">
                  <c:v>5215.54</c:v>
                </c:pt>
                <c:pt idx="2123">
                  <c:v>5304.92</c:v>
                </c:pt>
                <c:pt idx="2124">
                  <c:v>5340.19</c:v>
                </c:pt>
                <c:pt idx="2125">
                  <c:v>5313.59</c:v>
                </c:pt>
                <c:pt idx="2126">
                  <c:v>5474</c:v>
                </c:pt>
                <c:pt idx="2127">
                  <c:v>5610.56</c:v>
                </c:pt>
                <c:pt idx="2128">
                  <c:v>5649.1</c:v>
                </c:pt>
                <c:pt idx="2129">
                  <c:v>5789.04</c:v>
                </c:pt>
                <c:pt idx="2130">
                  <c:v>5933.56</c:v>
                </c:pt>
                <c:pt idx="2131">
                  <c:v>5924.31</c:v>
                </c:pt>
                <c:pt idx="2132">
                  <c:v>5803.19</c:v>
                </c:pt>
                <c:pt idx="2133">
                  <c:v>5725.5</c:v>
                </c:pt>
                <c:pt idx="2134">
                  <c:v>5835.15</c:v>
                </c:pt>
                <c:pt idx="2135">
                  <c:v>5721.65</c:v>
                </c:pt>
                <c:pt idx="2136">
                  <c:v>5876.89</c:v>
                </c:pt>
                <c:pt idx="2137">
                  <c:v>5883.33</c:v>
                </c:pt>
                <c:pt idx="2138">
                  <c:v>5642.46</c:v>
                </c:pt>
                <c:pt idx="2139">
                  <c:v>5810.17</c:v>
                </c:pt>
                <c:pt idx="2140">
                  <c:v>5623.08</c:v>
                </c:pt>
                <c:pt idx="2141">
                  <c:v>5740.69</c:v>
                </c:pt>
                <c:pt idx="2142">
                  <c:v>5446.98</c:v>
                </c:pt>
                <c:pt idx="2143">
                  <c:v>5642.12</c:v>
                </c:pt>
                <c:pt idx="2144">
                  <c:v>5528.31</c:v>
                </c:pt>
                <c:pt idx="2145">
                  <c:v>5378.27</c:v>
                </c:pt>
                <c:pt idx="2146">
                  <c:v>5520.69</c:v>
                </c:pt>
                <c:pt idx="2147">
                  <c:v>5589.85</c:v>
                </c:pt>
                <c:pt idx="2148">
                  <c:v>5511.42</c:v>
                </c:pt>
                <c:pt idx="2149">
                  <c:v>5328.79</c:v>
                </c:pt>
                <c:pt idx="2150">
                  <c:v>5301.78</c:v>
                </c:pt>
                <c:pt idx="2151">
                  <c:v>5129.22</c:v>
                </c:pt>
                <c:pt idx="2152">
                  <c:v>5175.71</c:v>
                </c:pt>
                <c:pt idx="2153">
                  <c:v>5249.76</c:v>
                </c:pt>
                <c:pt idx="2154">
                  <c:v>5102.41</c:v>
                </c:pt>
                <c:pt idx="2155">
                  <c:v>5133.24</c:v>
                </c:pt>
                <c:pt idx="2156">
                  <c:v>5201.87</c:v>
                </c:pt>
                <c:pt idx="2157">
                  <c:v>5115.0200000000004</c:v>
                </c:pt>
                <c:pt idx="2158">
                  <c:v>5141.42</c:v>
                </c:pt>
                <c:pt idx="2159">
                  <c:v>5146.3</c:v>
                </c:pt>
                <c:pt idx="2160">
                  <c:v>5156.12</c:v>
                </c:pt>
                <c:pt idx="2161">
                  <c:v>5102.46</c:v>
                </c:pt>
                <c:pt idx="2162">
                  <c:v>5041.08</c:v>
                </c:pt>
                <c:pt idx="2163">
                  <c:v>5001.28</c:v>
                </c:pt>
                <c:pt idx="2164">
                  <c:v>5052.9399999999996</c:v>
                </c:pt>
                <c:pt idx="2165">
                  <c:v>4691.46</c:v>
                </c:pt>
                <c:pt idx="2166">
                  <c:v>4757.0600000000004</c:v>
                </c:pt>
                <c:pt idx="2167">
                  <c:v>4866.7299999999996</c:v>
                </c:pt>
                <c:pt idx="2168">
                  <c:v>5219.2</c:v>
                </c:pt>
                <c:pt idx="2169">
                  <c:v>5442.86</c:v>
                </c:pt>
                <c:pt idx="2170">
                  <c:v>5541.54</c:v>
                </c:pt>
                <c:pt idx="2171">
                  <c:v>5426.82</c:v>
                </c:pt>
                <c:pt idx="2172">
                  <c:v>5172.13</c:v>
                </c:pt>
                <c:pt idx="2173">
                  <c:v>4880.71</c:v>
                </c:pt>
                <c:pt idx="2174">
                  <c:v>4745.47</c:v>
                </c:pt>
                <c:pt idx="2175">
                  <c:v>4665.8100000000004</c:v>
                </c:pt>
                <c:pt idx="2176">
                  <c:v>4657.42</c:v>
                </c:pt>
                <c:pt idx="2177">
                  <c:v>4511.05</c:v>
                </c:pt>
                <c:pt idx="2178">
                  <c:v>4533.99</c:v>
                </c:pt>
                <c:pt idx="2179">
                  <c:v>4792.95</c:v>
                </c:pt>
                <c:pt idx="2180">
                  <c:v>4679.63</c:v>
                </c:pt>
                <c:pt idx="2181">
                  <c:v>4657.55</c:v>
                </c:pt>
                <c:pt idx="2182">
                  <c:v>4372.22</c:v>
                </c:pt>
                <c:pt idx="2183">
                  <c:v>4335.29</c:v>
                </c:pt>
                <c:pt idx="2184">
                  <c:v>4553.92</c:v>
                </c:pt>
                <c:pt idx="2185">
                  <c:v>4693.88</c:v>
                </c:pt>
                <c:pt idx="2186">
                  <c:v>4463.3999999999996</c:v>
                </c:pt>
                <c:pt idx="2187">
                  <c:v>4578.49</c:v>
                </c:pt>
                <c:pt idx="2188">
                  <c:v>4458.3999999999996</c:v>
                </c:pt>
                <c:pt idx="2189">
                  <c:v>4251.3599999999997</c:v>
                </c:pt>
                <c:pt idx="2190">
                  <c:v>4107.1400000000003</c:v>
                </c:pt>
                <c:pt idx="2191">
                  <c:v>4212.53</c:v>
                </c:pt>
                <c:pt idx="2192">
                  <c:v>4230.13</c:v>
                </c:pt>
                <c:pt idx="2193">
                  <c:v>4234.2299999999996</c:v>
                </c:pt>
                <c:pt idx="2194">
                  <c:v>4192.4399999999996</c:v>
                </c:pt>
                <c:pt idx="2195">
                  <c:v>4068.65</c:v>
                </c:pt>
                <c:pt idx="2196">
                  <c:v>3920.18</c:v>
                </c:pt>
                <c:pt idx="2197">
                  <c:v>3943.54</c:v>
                </c:pt>
                <c:pt idx="2198">
                  <c:v>3933.65</c:v>
                </c:pt>
                <c:pt idx="2199">
                  <c:v>3999.03</c:v>
                </c:pt>
                <c:pt idx="2200">
                  <c:v>4084.71</c:v>
                </c:pt>
                <c:pt idx="2201">
                  <c:v>4189.8500000000004</c:v>
                </c:pt>
                <c:pt idx="2202">
                  <c:v>4311.7700000000004</c:v>
                </c:pt>
                <c:pt idx="2203">
                  <c:v>4433.6099999999997</c:v>
                </c:pt>
                <c:pt idx="2204">
                  <c:v>4325.47</c:v>
                </c:pt>
                <c:pt idx="2205">
                  <c:v>4453.47</c:v>
                </c:pt>
                <c:pt idx="2206">
                  <c:v>4531.53</c:v>
                </c:pt>
                <c:pt idx="2207">
                  <c:v>4591.68</c:v>
                </c:pt>
                <c:pt idx="2208">
                  <c:v>4604.84</c:v>
                </c:pt>
                <c:pt idx="2209">
                  <c:v>4728.8100000000004</c:v>
                </c:pt>
                <c:pt idx="2210">
                  <c:v>4729.63</c:v>
                </c:pt>
                <c:pt idx="2211">
                  <c:v>4639.46</c:v>
                </c:pt>
                <c:pt idx="2212">
                  <c:v>4615.13</c:v>
                </c:pt>
                <c:pt idx="2213">
                  <c:v>4625.04</c:v>
                </c:pt>
                <c:pt idx="2214">
                  <c:v>4653.22</c:v>
                </c:pt>
                <c:pt idx="2215">
                  <c:v>4764.67</c:v>
                </c:pt>
                <c:pt idx="2216">
                  <c:v>4837.24</c:v>
                </c:pt>
                <c:pt idx="2217">
                  <c:v>4863.8999999999996</c:v>
                </c:pt>
                <c:pt idx="2218">
                  <c:v>4731.57</c:v>
                </c:pt>
                <c:pt idx="2219">
                  <c:v>4794.16</c:v>
                </c:pt>
                <c:pt idx="2220">
                  <c:v>4721.7</c:v>
                </c:pt>
                <c:pt idx="2221">
                  <c:v>4670.09</c:v>
                </c:pt>
                <c:pt idx="2222">
                  <c:v>4686.91</c:v>
                </c:pt>
                <c:pt idx="2223">
                  <c:v>4748.8</c:v>
                </c:pt>
                <c:pt idx="2224">
                  <c:v>4792.74</c:v>
                </c:pt>
                <c:pt idx="2225">
                  <c:v>4748.7700000000004</c:v>
                </c:pt>
                <c:pt idx="2226">
                  <c:v>4844.9799999999996</c:v>
                </c:pt>
                <c:pt idx="2227">
                  <c:v>4887.0600000000004</c:v>
                </c:pt>
                <c:pt idx="2228">
                  <c:v>4912.1099999999997</c:v>
                </c:pt>
                <c:pt idx="2229">
                  <c:v>4885.6000000000004</c:v>
                </c:pt>
                <c:pt idx="2230">
                  <c:v>4905.9399999999996</c:v>
                </c:pt>
                <c:pt idx="2231">
                  <c:v>4867.43</c:v>
                </c:pt>
                <c:pt idx="2232">
                  <c:v>4898.07</c:v>
                </c:pt>
                <c:pt idx="2233">
                  <c:v>4964.28</c:v>
                </c:pt>
                <c:pt idx="2234">
                  <c:v>4880.8</c:v>
                </c:pt>
                <c:pt idx="2235">
                  <c:v>4856.82</c:v>
                </c:pt>
                <c:pt idx="2236">
                  <c:v>4747.32</c:v>
                </c:pt>
                <c:pt idx="2237">
                  <c:v>4734.8</c:v>
                </c:pt>
                <c:pt idx="2238">
                  <c:v>4616.01</c:v>
                </c:pt>
                <c:pt idx="2239">
                  <c:v>4575.67</c:v>
                </c:pt>
                <c:pt idx="2240">
                  <c:v>4463.66</c:v>
                </c:pt>
                <c:pt idx="2241">
                  <c:v>4188.34</c:v>
                </c:pt>
                <c:pt idx="2242">
                  <c:v>4336.2</c:v>
                </c:pt>
                <c:pt idx="2243">
                  <c:v>4191.2700000000004</c:v>
                </c:pt>
                <c:pt idx="2244">
                  <c:v>4281.13</c:v>
                </c:pt>
                <c:pt idx="2245">
                  <c:v>4276.7</c:v>
                </c:pt>
                <c:pt idx="2246">
                  <c:v>4279.8599999999997</c:v>
                </c:pt>
                <c:pt idx="2247">
                  <c:v>4253.6899999999996</c:v>
                </c:pt>
                <c:pt idx="2248">
                  <c:v>4260.88</c:v>
                </c:pt>
                <c:pt idx="2249">
                  <c:v>4207.63</c:v>
                </c:pt>
                <c:pt idx="2250">
                  <c:v>4186.16</c:v>
                </c:pt>
                <c:pt idx="2251">
                  <c:v>4201.25</c:v>
                </c:pt>
                <c:pt idx="2252">
                  <c:v>4317.22</c:v>
                </c:pt>
                <c:pt idx="2253">
                  <c:v>4317.04</c:v>
                </c:pt>
                <c:pt idx="2254">
                  <c:v>4253.2299999999996</c:v>
                </c:pt>
                <c:pt idx="2255">
                  <c:v>4192</c:v>
                </c:pt>
                <c:pt idx="2256">
                  <c:v>4232.51</c:v>
                </c:pt>
                <c:pt idx="2257">
                  <c:v>4325.67</c:v>
                </c:pt>
                <c:pt idx="2258">
                  <c:v>4294.18</c:v>
                </c:pt>
                <c:pt idx="2259">
                  <c:v>4347.04</c:v>
                </c:pt>
                <c:pt idx="2260">
                  <c:v>4409.57</c:v>
                </c:pt>
                <c:pt idx="2261">
                  <c:v>4461.2299999999996</c:v>
                </c:pt>
                <c:pt idx="2262">
                  <c:v>4444.79</c:v>
                </c:pt>
                <c:pt idx="2263">
                  <c:v>4459.07</c:v>
                </c:pt>
                <c:pt idx="2264">
                  <c:v>4416.8599999999997</c:v>
                </c:pt>
                <c:pt idx="2265">
                  <c:v>4395.8100000000004</c:v>
                </c:pt>
                <c:pt idx="2266">
                  <c:v>4401.82</c:v>
                </c:pt>
                <c:pt idx="2267">
                  <c:v>4411.8500000000004</c:v>
                </c:pt>
                <c:pt idx="2268">
                  <c:v>4477.3100000000004</c:v>
                </c:pt>
                <c:pt idx="2269">
                  <c:v>4602.43</c:v>
                </c:pt>
                <c:pt idx="2270">
                  <c:v>4598.6499999999996</c:v>
                </c:pt>
                <c:pt idx="2271">
                  <c:v>4606.3500000000004</c:v>
                </c:pt>
                <c:pt idx="2272">
                  <c:v>4628.93</c:v>
                </c:pt>
                <c:pt idx="2273">
                  <c:v>4668.2700000000004</c:v>
                </c:pt>
                <c:pt idx="2274">
                  <c:v>4696.6000000000004</c:v>
                </c:pt>
                <c:pt idx="2275">
                  <c:v>4763.63</c:v>
                </c:pt>
                <c:pt idx="2276">
                  <c:v>4702.5200000000004</c:v>
                </c:pt>
                <c:pt idx="2277">
                  <c:v>4671.92</c:v>
                </c:pt>
                <c:pt idx="2278">
                  <c:v>4562.38</c:v>
                </c:pt>
                <c:pt idx="2279">
                  <c:v>4366.41</c:v>
                </c:pt>
                <c:pt idx="2280">
                  <c:v>4264.34</c:v>
                </c:pt>
                <c:pt idx="2281">
                  <c:v>4325.25</c:v>
                </c:pt>
                <c:pt idx="2282">
                  <c:v>4257.2</c:v>
                </c:pt>
                <c:pt idx="2283">
                  <c:v>4032.37</c:v>
                </c:pt>
                <c:pt idx="2284">
                  <c:v>4173.4799999999996</c:v>
                </c:pt>
                <c:pt idx="2285">
                  <c:v>4089.58</c:v>
                </c:pt>
                <c:pt idx="2286">
                  <c:v>4164.1000000000004</c:v>
                </c:pt>
                <c:pt idx="2287">
                  <c:v>4067.38</c:v>
                </c:pt>
                <c:pt idx="2288">
                  <c:v>4090.38</c:v>
                </c:pt>
                <c:pt idx="2289">
                  <c:v>4135.55</c:v>
                </c:pt>
                <c:pt idx="2290">
                  <c:v>4160.41</c:v>
                </c:pt>
                <c:pt idx="2291">
                  <c:v>4116.25</c:v>
                </c:pt>
                <c:pt idx="2292">
                  <c:v>4092.42</c:v>
                </c:pt>
                <c:pt idx="2293">
                  <c:v>4056.07</c:v>
                </c:pt>
                <c:pt idx="2294">
                  <c:v>3945.28</c:v>
                </c:pt>
                <c:pt idx="2295">
                  <c:v>3836.51</c:v>
                </c:pt>
                <c:pt idx="2296">
                  <c:v>3847.58</c:v>
                </c:pt>
                <c:pt idx="2297">
                  <c:v>3738.93</c:v>
                </c:pt>
                <c:pt idx="2298">
                  <c:v>3728.67</c:v>
                </c:pt>
                <c:pt idx="2299">
                  <c:v>3664.79</c:v>
                </c:pt>
                <c:pt idx="2300">
                  <c:v>3593.63</c:v>
                </c:pt>
                <c:pt idx="2301">
                  <c:v>3702.83</c:v>
                </c:pt>
                <c:pt idx="2302">
                  <c:v>3692.75</c:v>
                </c:pt>
                <c:pt idx="2303">
                  <c:v>3619.53</c:v>
                </c:pt>
                <c:pt idx="2304">
                  <c:v>3651.99</c:v>
                </c:pt>
                <c:pt idx="2305">
                  <c:v>3743.61</c:v>
                </c:pt>
                <c:pt idx="2306">
                  <c:v>3757.16</c:v>
                </c:pt>
                <c:pt idx="2307">
                  <c:v>3729.12</c:v>
                </c:pt>
                <c:pt idx="2308">
                  <c:v>3689.43</c:v>
                </c:pt>
                <c:pt idx="2309">
                  <c:v>3711.02</c:v>
                </c:pt>
                <c:pt idx="2310">
                  <c:v>3788.53</c:v>
                </c:pt>
                <c:pt idx="2311">
                  <c:v>3875.79</c:v>
                </c:pt>
                <c:pt idx="2312">
                  <c:v>3935.7</c:v>
                </c:pt>
                <c:pt idx="2313">
                  <c:v>3931.54</c:v>
                </c:pt>
                <c:pt idx="2314">
                  <c:v>3954.83</c:v>
                </c:pt>
                <c:pt idx="2315">
                  <c:v>4028.71</c:v>
                </c:pt>
                <c:pt idx="2316">
                  <c:v>4022.5</c:v>
                </c:pt>
                <c:pt idx="2317">
                  <c:v>3941.13</c:v>
                </c:pt>
                <c:pt idx="2318">
                  <c:v>3820.08</c:v>
                </c:pt>
                <c:pt idx="2319">
                  <c:v>3943.54</c:v>
                </c:pt>
                <c:pt idx="2320">
                  <c:v>3946.53</c:v>
                </c:pt>
                <c:pt idx="2321">
                  <c:v>3901.9</c:v>
                </c:pt>
                <c:pt idx="2322">
                  <c:v>3905.84</c:v>
                </c:pt>
                <c:pt idx="2323">
                  <c:v>3926.52</c:v>
                </c:pt>
                <c:pt idx="2324">
                  <c:v>3924.7</c:v>
                </c:pt>
                <c:pt idx="2325">
                  <c:v>3862.39</c:v>
                </c:pt>
                <c:pt idx="2326">
                  <c:v>3852.4</c:v>
                </c:pt>
                <c:pt idx="2327">
                  <c:v>3868.34</c:v>
                </c:pt>
                <c:pt idx="2328">
                  <c:v>3969.2</c:v>
                </c:pt>
                <c:pt idx="2329">
                  <c:v>4023.92</c:v>
                </c:pt>
                <c:pt idx="2330">
                  <c:v>3996.18</c:v>
                </c:pt>
                <c:pt idx="2331">
                  <c:v>3997.99</c:v>
                </c:pt>
                <c:pt idx="2332">
                  <c:v>4031.96</c:v>
                </c:pt>
                <c:pt idx="2333">
                  <c:v>4036.49</c:v>
                </c:pt>
                <c:pt idx="2334">
                  <c:v>4071.98</c:v>
                </c:pt>
                <c:pt idx="2335">
                  <c:v>4108.43</c:v>
                </c:pt>
                <c:pt idx="2336">
                  <c:v>4124.91</c:v>
                </c:pt>
                <c:pt idx="2337">
                  <c:v>4156.08</c:v>
                </c:pt>
                <c:pt idx="2338">
                  <c:v>4228.29</c:v>
                </c:pt>
                <c:pt idx="2339">
                  <c:v>4219.4799999999996</c:v>
                </c:pt>
                <c:pt idx="2340">
                  <c:v>4284.9799999999996</c:v>
                </c:pt>
                <c:pt idx="2341">
                  <c:v>4270.45</c:v>
                </c:pt>
                <c:pt idx="2342">
                  <c:v>4137.16</c:v>
                </c:pt>
                <c:pt idx="2343">
                  <c:v>4169.3900000000003</c:v>
                </c:pt>
                <c:pt idx="2344">
                  <c:v>4152.9399999999996</c:v>
                </c:pt>
                <c:pt idx="2345">
                  <c:v>4086.41</c:v>
                </c:pt>
                <c:pt idx="2346">
                  <c:v>4034.23</c:v>
                </c:pt>
                <c:pt idx="2347">
                  <c:v>3905.9</c:v>
                </c:pt>
                <c:pt idx="2348">
                  <c:v>3826.82</c:v>
                </c:pt>
                <c:pt idx="2349">
                  <c:v>3877.55</c:v>
                </c:pt>
                <c:pt idx="2350">
                  <c:v>3932.78</c:v>
                </c:pt>
                <c:pt idx="2351">
                  <c:v>3972.12</c:v>
                </c:pt>
                <c:pt idx="2352">
                  <c:v>3955.08</c:v>
                </c:pt>
                <c:pt idx="2353">
                  <c:v>4018.88</c:v>
                </c:pt>
                <c:pt idx="2354">
                  <c:v>4060.02</c:v>
                </c:pt>
                <c:pt idx="2355">
                  <c:v>4115.37</c:v>
                </c:pt>
                <c:pt idx="2356">
                  <c:v>4183.7299999999996</c:v>
                </c:pt>
                <c:pt idx="2357">
                  <c:v>4120.43</c:v>
                </c:pt>
                <c:pt idx="2358">
                  <c:v>4125.3100000000004</c:v>
                </c:pt>
                <c:pt idx="2359">
                  <c:v>4047.64</c:v>
                </c:pt>
                <c:pt idx="2360">
                  <c:v>4027.13</c:v>
                </c:pt>
                <c:pt idx="2361">
                  <c:v>4036.58</c:v>
                </c:pt>
                <c:pt idx="2362">
                  <c:v>4046.76</c:v>
                </c:pt>
                <c:pt idx="2363">
                  <c:v>4070.73</c:v>
                </c:pt>
                <c:pt idx="2364">
                  <c:v>4083.41</c:v>
                </c:pt>
                <c:pt idx="2365">
                  <c:v>4113.21</c:v>
                </c:pt>
                <c:pt idx="2366">
                  <c:v>4194.46</c:v>
                </c:pt>
                <c:pt idx="2367">
                  <c:v>4267.1099999999997</c:v>
                </c:pt>
                <c:pt idx="2368">
                  <c:v>4296.6899999999996</c:v>
                </c:pt>
                <c:pt idx="2369">
                  <c:v>4326.42</c:v>
                </c:pt>
                <c:pt idx="2370">
                  <c:v>4330.22</c:v>
                </c:pt>
                <c:pt idx="2371">
                  <c:v>4234.57</c:v>
                </c:pt>
                <c:pt idx="2372">
                  <c:v>4372.04</c:v>
                </c:pt>
                <c:pt idx="2373">
                  <c:v>4326.72</c:v>
                </c:pt>
                <c:pt idx="2374">
                  <c:v>4286.1099999999997</c:v>
                </c:pt>
                <c:pt idx="2375">
                  <c:v>4352.26</c:v>
                </c:pt>
                <c:pt idx="2376">
                  <c:v>4370.47</c:v>
                </c:pt>
                <c:pt idx="2377">
                  <c:v>4375.29</c:v>
                </c:pt>
                <c:pt idx="2378">
                  <c:v>4312.93</c:v>
                </c:pt>
                <c:pt idx="2379">
                  <c:v>4381.1899999999996</c:v>
                </c:pt>
                <c:pt idx="2380">
                  <c:v>4397.33</c:v>
                </c:pt>
                <c:pt idx="2381">
                  <c:v>4406.3</c:v>
                </c:pt>
                <c:pt idx="2382">
                  <c:v>4363.05</c:v>
                </c:pt>
                <c:pt idx="2383">
                  <c:v>4363.1099999999997</c:v>
                </c:pt>
                <c:pt idx="2384">
                  <c:v>4437.99</c:v>
                </c:pt>
                <c:pt idx="2385">
                  <c:v>4330.32</c:v>
                </c:pt>
                <c:pt idx="2386">
                  <c:v>4350.6499999999996</c:v>
                </c:pt>
                <c:pt idx="2387">
                  <c:v>4359.22</c:v>
                </c:pt>
                <c:pt idx="2388">
                  <c:v>4302.2299999999996</c:v>
                </c:pt>
                <c:pt idx="2389">
                  <c:v>4262.55</c:v>
                </c:pt>
                <c:pt idx="2390">
                  <c:v>4122.16</c:v>
                </c:pt>
                <c:pt idx="2391">
                  <c:v>4112.6899999999996</c:v>
                </c:pt>
                <c:pt idx="2392">
                  <c:v>4069.68</c:v>
                </c:pt>
                <c:pt idx="2393">
                  <c:v>4247.04</c:v>
                </c:pt>
                <c:pt idx="2394">
                  <c:v>4271.6499999999996</c:v>
                </c:pt>
                <c:pt idx="2395">
                  <c:v>4095.16</c:v>
                </c:pt>
                <c:pt idx="2396">
                  <c:v>3998.12</c:v>
                </c:pt>
                <c:pt idx="2397">
                  <c:v>4046.89</c:v>
                </c:pt>
                <c:pt idx="2398">
                  <c:v>4056.94</c:v>
                </c:pt>
                <c:pt idx="2399">
                  <c:v>3881.96</c:v>
                </c:pt>
                <c:pt idx="2400">
                  <c:v>3767.89</c:v>
                </c:pt>
                <c:pt idx="2401">
                  <c:v>3540.65</c:v>
                </c:pt>
                <c:pt idx="2402">
                  <c:v>3725.03</c:v>
                </c:pt>
                <c:pt idx="2403">
                  <c:v>3819.86</c:v>
                </c:pt>
                <c:pt idx="2404">
                  <c:v>3745.74</c:v>
                </c:pt>
                <c:pt idx="2405">
                  <c:v>3722.49</c:v>
                </c:pt>
                <c:pt idx="2406">
                  <c:v>3672.4</c:v>
                </c:pt>
                <c:pt idx="2407">
                  <c:v>3791.07</c:v>
                </c:pt>
                <c:pt idx="2408">
                  <c:v>3713.97</c:v>
                </c:pt>
                <c:pt idx="2409">
                  <c:v>3635.28</c:v>
                </c:pt>
                <c:pt idx="2410">
                  <c:v>3636.32</c:v>
                </c:pt>
                <c:pt idx="2411">
                  <c:v>3694.82</c:v>
                </c:pt>
                <c:pt idx="2412">
                  <c:v>3788.21</c:v>
                </c:pt>
                <c:pt idx="2413">
                  <c:v>3751.56</c:v>
                </c:pt>
                <c:pt idx="2414">
                  <c:v>3604.38</c:v>
                </c:pt>
                <c:pt idx="2415">
                  <c:v>3566.26</c:v>
                </c:pt>
                <c:pt idx="2416">
                  <c:v>3605.01</c:v>
                </c:pt>
                <c:pt idx="2417">
                  <c:v>3565.65</c:v>
                </c:pt>
                <c:pt idx="2418">
                  <c:v>3576</c:v>
                </c:pt>
                <c:pt idx="2419">
                  <c:v>3544.08</c:v>
                </c:pt>
                <c:pt idx="2420">
                  <c:v>3458.39</c:v>
                </c:pt>
                <c:pt idx="2421">
                  <c:v>3325.46</c:v>
                </c:pt>
                <c:pt idx="2422">
                  <c:v>3183.77</c:v>
                </c:pt>
                <c:pt idx="2423">
                  <c:v>3251.62</c:v>
                </c:pt>
                <c:pt idx="2424">
                  <c:v>3312.29</c:v>
                </c:pt>
                <c:pt idx="2425">
                  <c:v>3438.75</c:v>
                </c:pt>
                <c:pt idx="2426">
                  <c:v>3574.08</c:v>
                </c:pt>
                <c:pt idx="2427">
                  <c:v>3583.04</c:v>
                </c:pt>
                <c:pt idx="2428">
                  <c:v>3587.01</c:v>
                </c:pt>
                <c:pt idx="2429">
                  <c:v>3589.99</c:v>
                </c:pt>
                <c:pt idx="2430">
                  <c:v>3600.83</c:v>
                </c:pt>
                <c:pt idx="2431">
                  <c:v>3557.19</c:v>
                </c:pt>
                <c:pt idx="2432">
                  <c:v>3422.76</c:v>
                </c:pt>
                <c:pt idx="2433">
                  <c:v>3519.16</c:v>
                </c:pt>
                <c:pt idx="2434">
                  <c:v>3538.42</c:v>
                </c:pt>
                <c:pt idx="2435">
                  <c:v>3494.48</c:v>
                </c:pt>
                <c:pt idx="2436">
                  <c:v>3514.59</c:v>
                </c:pt>
                <c:pt idx="2437">
                  <c:v>3544.81</c:v>
                </c:pt>
                <c:pt idx="2438">
                  <c:v>3580.37</c:v>
                </c:pt>
                <c:pt idx="2439">
                  <c:v>3586.58</c:v>
                </c:pt>
                <c:pt idx="2440">
                  <c:v>3568.27</c:v>
                </c:pt>
                <c:pt idx="2441">
                  <c:v>3559.77</c:v>
                </c:pt>
                <c:pt idx="2442">
                  <c:v>3568.93</c:v>
                </c:pt>
                <c:pt idx="2443">
                  <c:v>3576.96</c:v>
                </c:pt>
                <c:pt idx="2444">
                  <c:v>3592.06</c:v>
                </c:pt>
                <c:pt idx="2445">
                  <c:v>3669.76</c:v>
                </c:pt>
                <c:pt idx="2446">
                  <c:v>3655.03</c:v>
                </c:pt>
                <c:pt idx="2447">
                  <c:v>3640.1</c:v>
                </c:pt>
                <c:pt idx="2448">
                  <c:v>3640.6</c:v>
                </c:pt>
                <c:pt idx="2449">
                  <c:v>3674.54</c:v>
                </c:pt>
                <c:pt idx="2450">
                  <c:v>3683.2</c:v>
                </c:pt>
                <c:pt idx="2451">
                  <c:v>3659.81</c:v>
                </c:pt>
                <c:pt idx="2452">
                  <c:v>3720.15</c:v>
                </c:pt>
                <c:pt idx="2453">
                  <c:v>3742.07</c:v>
                </c:pt>
                <c:pt idx="2454">
                  <c:v>3662.04</c:v>
                </c:pt>
                <c:pt idx="2455">
                  <c:v>3631.91</c:v>
                </c:pt>
                <c:pt idx="2456">
                  <c:v>3557.64</c:v>
                </c:pt>
                <c:pt idx="2457">
                  <c:v>3498.38</c:v>
                </c:pt>
                <c:pt idx="2458">
                  <c:v>3460.04</c:v>
                </c:pt>
                <c:pt idx="2459">
                  <c:v>3457.31</c:v>
                </c:pt>
                <c:pt idx="2460">
                  <c:v>3457.24</c:v>
                </c:pt>
                <c:pt idx="2461">
                  <c:v>3495.84</c:v>
                </c:pt>
                <c:pt idx="2462">
                  <c:v>3509.32</c:v>
                </c:pt>
                <c:pt idx="2463">
                  <c:v>3498.39</c:v>
                </c:pt>
                <c:pt idx="2464">
                  <c:v>3501.61</c:v>
                </c:pt>
                <c:pt idx="2465">
                  <c:v>3453.77</c:v>
                </c:pt>
                <c:pt idx="2466">
                  <c:v>3372.94</c:v>
                </c:pt>
                <c:pt idx="2467">
                  <c:v>3353.11</c:v>
                </c:pt>
                <c:pt idx="2468">
                  <c:v>3410.95</c:v>
                </c:pt>
                <c:pt idx="2469">
                  <c:v>3406.05</c:v>
                </c:pt>
                <c:pt idx="2470">
                  <c:v>3405.64</c:v>
                </c:pt>
                <c:pt idx="2471">
                  <c:v>3381.76</c:v>
                </c:pt>
                <c:pt idx="2472">
                  <c:v>3318.67</c:v>
                </c:pt>
                <c:pt idx="2473">
                  <c:v>3407.32</c:v>
                </c:pt>
                <c:pt idx="2474">
                  <c:v>3411.64</c:v>
                </c:pt>
                <c:pt idx="2475">
                  <c:v>3404.86</c:v>
                </c:pt>
                <c:pt idx="2476">
                  <c:v>3456.78</c:v>
                </c:pt>
                <c:pt idx="2477">
                  <c:v>3426.03</c:v>
                </c:pt>
                <c:pt idx="2478">
                  <c:v>3312.29</c:v>
                </c:pt>
                <c:pt idx="2479">
                  <c:v>3311.88</c:v>
                </c:pt>
                <c:pt idx="2480">
                  <c:v>3317.63</c:v>
                </c:pt>
                <c:pt idx="2481">
                  <c:v>3305.78</c:v>
                </c:pt>
                <c:pt idx="2482">
                  <c:v>3290.81</c:v>
                </c:pt>
                <c:pt idx="2483">
                  <c:v>3328.27</c:v>
                </c:pt>
                <c:pt idx="2484">
                  <c:v>3376.21</c:v>
                </c:pt>
                <c:pt idx="2485">
                  <c:v>3452.75</c:v>
                </c:pt>
                <c:pt idx="2486">
                  <c:v>3453.99</c:v>
                </c:pt>
                <c:pt idx="2487">
                  <c:v>3434.83</c:v>
                </c:pt>
                <c:pt idx="2488">
                  <c:v>3431.93</c:v>
                </c:pt>
                <c:pt idx="2489">
                  <c:v>3383.41</c:v>
                </c:pt>
                <c:pt idx="2490">
                  <c:v>3370.93</c:v>
                </c:pt>
                <c:pt idx="2491">
                  <c:v>3340.75</c:v>
                </c:pt>
                <c:pt idx="2492">
                  <c:v>3330.98</c:v>
                </c:pt>
                <c:pt idx="2493">
                  <c:v>3335.08</c:v>
                </c:pt>
                <c:pt idx="2494">
                  <c:v>3301.97</c:v>
                </c:pt>
                <c:pt idx="2495">
                  <c:v>3259.03</c:v>
                </c:pt>
                <c:pt idx="2496">
                  <c:v>3251.53</c:v>
                </c:pt>
                <c:pt idx="2497">
                  <c:v>3285.89</c:v>
                </c:pt>
                <c:pt idx="2498">
                  <c:v>3329.28</c:v>
                </c:pt>
                <c:pt idx="2499">
                  <c:v>3284.17</c:v>
                </c:pt>
                <c:pt idx="2500">
                  <c:v>3298.78</c:v>
                </c:pt>
                <c:pt idx="2501">
                  <c:v>3325.38</c:v>
                </c:pt>
                <c:pt idx="2502">
                  <c:v>3329.95</c:v>
                </c:pt>
                <c:pt idx="2503">
                  <c:v>3319.67</c:v>
                </c:pt>
                <c:pt idx="2504">
                  <c:v>3302.32</c:v>
                </c:pt>
                <c:pt idx="2505">
                  <c:v>3319.61</c:v>
                </c:pt>
                <c:pt idx="2506">
                  <c:v>3316.21</c:v>
                </c:pt>
                <c:pt idx="2507">
                  <c:v>3287.62</c:v>
                </c:pt>
                <c:pt idx="2508">
                  <c:v>3331.89</c:v>
                </c:pt>
                <c:pt idx="2509">
                  <c:v>3337.91</c:v>
                </c:pt>
                <c:pt idx="2510">
                  <c:v>3296.71</c:v>
                </c:pt>
                <c:pt idx="2511">
                  <c:v>3278.92</c:v>
                </c:pt>
                <c:pt idx="2512">
                  <c:v>3297.43</c:v>
                </c:pt>
                <c:pt idx="2513">
                  <c:v>3308.79</c:v>
                </c:pt>
                <c:pt idx="2514">
                  <c:v>3305.51</c:v>
                </c:pt>
                <c:pt idx="2515">
                  <c:v>3318.32</c:v>
                </c:pt>
                <c:pt idx="2516">
                  <c:v>3313.07</c:v>
                </c:pt>
                <c:pt idx="2517">
                  <c:v>3300.62</c:v>
                </c:pt>
                <c:pt idx="2518">
                  <c:v>3286.87</c:v>
                </c:pt>
                <c:pt idx="2519">
                  <c:v>3244.95</c:v>
                </c:pt>
                <c:pt idx="2520">
                  <c:v>3227.12</c:v>
                </c:pt>
                <c:pt idx="2521">
                  <c:v>3231.6</c:v>
                </c:pt>
                <c:pt idx="2522">
                  <c:v>3228.6</c:v>
                </c:pt>
                <c:pt idx="2523">
                  <c:v>3202.55</c:v>
                </c:pt>
                <c:pt idx="2524">
                  <c:v>3198.4</c:v>
                </c:pt>
                <c:pt idx="2525">
                  <c:v>3183.63</c:v>
                </c:pt>
                <c:pt idx="2526">
                  <c:v>3150.4</c:v>
                </c:pt>
                <c:pt idx="2527">
                  <c:v>3032.71</c:v>
                </c:pt>
                <c:pt idx="2528">
                  <c:v>2987.5</c:v>
                </c:pt>
                <c:pt idx="2529">
                  <c:v>2830.12</c:v>
                </c:pt>
                <c:pt idx="2530">
                  <c:v>2680.98</c:v>
                </c:pt>
                <c:pt idx="2531">
                  <c:v>2782.47</c:v>
                </c:pt>
                <c:pt idx="2532">
                  <c:v>2804.16</c:v>
                </c:pt>
                <c:pt idx="2533">
                  <c:v>2761.66</c:v>
                </c:pt>
                <c:pt idx="2534">
                  <c:v>2600.12</c:v>
                </c:pt>
                <c:pt idx="2535">
                  <c:v>2651.78</c:v>
                </c:pt>
                <c:pt idx="2536">
                  <c:v>2617.35</c:v>
                </c:pt>
                <c:pt idx="2537">
                  <c:v>2667.34</c:v>
                </c:pt>
                <c:pt idx="2538">
                  <c:v>2715.5</c:v>
                </c:pt>
                <c:pt idx="2539">
                  <c:v>2811.6</c:v>
                </c:pt>
                <c:pt idx="2540">
                  <c:v>2795.3</c:v>
                </c:pt>
                <c:pt idx="2541">
                  <c:v>2754.95</c:v>
                </c:pt>
                <c:pt idx="2542">
                  <c:v>2788.97</c:v>
                </c:pt>
                <c:pt idx="2543">
                  <c:v>2812.9</c:v>
                </c:pt>
                <c:pt idx="2544">
                  <c:v>2765.37</c:v>
                </c:pt>
                <c:pt idx="2545">
                  <c:v>2794.42</c:v>
                </c:pt>
                <c:pt idx="2546">
                  <c:v>2896.6</c:v>
                </c:pt>
                <c:pt idx="2547">
                  <c:v>2943.69</c:v>
                </c:pt>
                <c:pt idx="2548">
                  <c:v>2959.39</c:v>
                </c:pt>
                <c:pt idx="2549">
                  <c:v>2976.3</c:v>
                </c:pt>
                <c:pt idx="2550">
                  <c:v>2992.46</c:v>
                </c:pt>
                <c:pt idx="2551">
                  <c:v>3043.85</c:v>
                </c:pt>
                <c:pt idx="2552">
                  <c:v>2981.33</c:v>
                </c:pt>
                <c:pt idx="2553">
                  <c:v>3016.84</c:v>
                </c:pt>
                <c:pt idx="2554">
                  <c:v>3001.86</c:v>
                </c:pt>
                <c:pt idx="2555">
                  <c:v>3061.91</c:v>
                </c:pt>
                <c:pt idx="2556">
                  <c:v>3040.16</c:v>
                </c:pt>
                <c:pt idx="2557">
                  <c:v>3022.16</c:v>
                </c:pt>
                <c:pt idx="2558">
                  <c:v>3009.33</c:v>
                </c:pt>
                <c:pt idx="2559">
                  <c:v>2957.45</c:v>
                </c:pt>
                <c:pt idx="2560">
                  <c:v>2989.35</c:v>
                </c:pt>
                <c:pt idx="2561">
                  <c:v>3049.8</c:v>
                </c:pt>
                <c:pt idx="2562">
                  <c:v>3052.6</c:v>
                </c:pt>
                <c:pt idx="2563">
                  <c:v>3037.01</c:v>
                </c:pt>
                <c:pt idx="2564">
                  <c:v>3068.89</c:v>
                </c:pt>
                <c:pt idx="2565">
                  <c:v>3013.94</c:v>
                </c:pt>
                <c:pt idx="2566">
                  <c:v>3059.97</c:v>
                </c:pt>
                <c:pt idx="2567">
                  <c:v>3079.67</c:v>
                </c:pt>
                <c:pt idx="2568">
                  <c:v>3094.14</c:v>
                </c:pt>
                <c:pt idx="2569">
                  <c:v>3077.19</c:v>
                </c:pt>
                <c:pt idx="2570">
                  <c:v>3113.04</c:v>
                </c:pt>
                <c:pt idx="2571">
                  <c:v>3180.23</c:v>
                </c:pt>
                <c:pt idx="2572">
                  <c:v>3280.48</c:v>
                </c:pt>
                <c:pt idx="2573">
                  <c:v>3231.66</c:v>
                </c:pt>
                <c:pt idx="2574">
                  <c:v>3244.09</c:v>
                </c:pt>
                <c:pt idx="2575">
                  <c:v>3258.13</c:v>
                </c:pt>
                <c:pt idx="2576">
                  <c:v>3252.2</c:v>
                </c:pt>
                <c:pt idx="2577">
                  <c:v>3322.77</c:v>
                </c:pt>
                <c:pt idx="2578">
                  <c:v>3287.57</c:v>
                </c:pt>
                <c:pt idx="2579">
                  <c:v>3294.12</c:v>
                </c:pt>
                <c:pt idx="2580">
                  <c:v>3287.56</c:v>
                </c:pt>
                <c:pt idx="2581">
                  <c:v>3275.47</c:v>
                </c:pt>
                <c:pt idx="2582">
                  <c:v>3320.28</c:v>
                </c:pt>
                <c:pt idx="2583">
                  <c:v>3409.64</c:v>
                </c:pt>
                <c:pt idx="2584">
                  <c:v>3431.57</c:v>
                </c:pt>
                <c:pt idx="2585">
                  <c:v>3436.37</c:v>
                </c:pt>
                <c:pt idx="2586">
                  <c:v>3442.89</c:v>
                </c:pt>
                <c:pt idx="2587">
                  <c:v>3419.13</c:v>
                </c:pt>
                <c:pt idx="2588">
                  <c:v>3412.15</c:v>
                </c:pt>
                <c:pt idx="2589">
                  <c:v>3388.59</c:v>
                </c:pt>
                <c:pt idx="2590">
                  <c:v>3353.6</c:v>
                </c:pt>
                <c:pt idx="2591">
                  <c:v>3335.88</c:v>
                </c:pt>
                <c:pt idx="2592">
                  <c:v>3262.67</c:v>
                </c:pt>
                <c:pt idx="2593">
                  <c:v>3271.64</c:v>
                </c:pt>
                <c:pt idx="2594">
                  <c:v>3235.49</c:v>
                </c:pt>
                <c:pt idx="2595">
                  <c:v>3232.97</c:v>
                </c:pt>
                <c:pt idx="2596">
                  <c:v>3175.86</c:v>
                </c:pt>
                <c:pt idx="2597">
                  <c:v>3131.78</c:v>
                </c:pt>
                <c:pt idx="2598">
                  <c:v>3184.44</c:v>
                </c:pt>
                <c:pt idx="2599">
                  <c:v>3262.33</c:v>
                </c:pt>
                <c:pt idx="2600">
                  <c:v>3246.15</c:v>
                </c:pt>
                <c:pt idx="2601">
                  <c:v>3269.16</c:v>
                </c:pt>
                <c:pt idx="2602">
                  <c:v>3308.02</c:v>
                </c:pt>
                <c:pt idx="2603">
                  <c:v>3375.74</c:v>
                </c:pt>
                <c:pt idx="2604">
                  <c:v>3401.8</c:v>
                </c:pt>
                <c:pt idx="2605">
                  <c:v>3437.78</c:v>
                </c:pt>
                <c:pt idx="2606">
                  <c:v>3400.89</c:v>
                </c:pt>
                <c:pt idx="2607">
                  <c:v>3381.96</c:v>
                </c:pt>
                <c:pt idx="2608">
                  <c:v>3362.88</c:v>
                </c:pt>
                <c:pt idx="2609">
                  <c:v>3407.84</c:v>
                </c:pt>
                <c:pt idx="2610">
                  <c:v>3352.52</c:v>
                </c:pt>
                <c:pt idx="2611">
                  <c:v>3348.8</c:v>
                </c:pt>
                <c:pt idx="2612">
                  <c:v>3401.15</c:v>
                </c:pt>
                <c:pt idx="2613">
                  <c:v>3377.05</c:v>
                </c:pt>
                <c:pt idx="2614">
                  <c:v>3382.29</c:v>
                </c:pt>
                <c:pt idx="2615">
                  <c:v>3368.28</c:v>
                </c:pt>
                <c:pt idx="2616">
                  <c:v>3373.07</c:v>
                </c:pt>
                <c:pt idx="2617">
                  <c:v>3357.79</c:v>
                </c:pt>
                <c:pt idx="2618">
                  <c:v>3332.3</c:v>
                </c:pt>
                <c:pt idx="2619">
                  <c:v>3317.64</c:v>
                </c:pt>
                <c:pt idx="2620">
                  <c:v>3313.28</c:v>
                </c:pt>
                <c:pt idx="2621">
                  <c:v>3298.79</c:v>
                </c:pt>
                <c:pt idx="2622">
                  <c:v>3311.03</c:v>
                </c:pt>
                <c:pt idx="2623">
                  <c:v>3333.92</c:v>
                </c:pt>
                <c:pt idx="2624">
                  <c:v>3317.01</c:v>
                </c:pt>
                <c:pt idx="2625">
                  <c:v>3311.73</c:v>
                </c:pt>
                <c:pt idx="2626">
                  <c:v>3427.39</c:v>
                </c:pt>
                <c:pt idx="2627">
                  <c:v>3436.94</c:v>
                </c:pt>
                <c:pt idx="2628">
                  <c:v>3493.92</c:v>
                </c:pt>
                <c:pt idx="2629">
                  <c:v>3515.45</c:v>
                </c:pt>
                <c:pt idx="2630">
                  <c:v>3497.68</c:v>
                </c:pt>
                <c:pt idx="2631">
                  <c:v>3519.87</c:v>
                </c:pt>
                <c:pt idx="2632">
                  <c:v>3557.06</c:v>
                </c:pt>
                <c:pt idx="2633">
                  <c:v>3602.02</c:v>
                </c:pt>
                <c:pt idx="2634">
                  <c:v>3633.93</c:v>
                </c:pt>
                <c:pt idx="2635">
                  <c:v>3597.61</c:v>
                </c:pt>
                <c:pt idx="2636">
                  <c:v>3558.21</c:v>
                </c:pt>
                <c:pt idx="2637">
                  <c:v>3570.46</c:v>
                </c:pt>
                <c:pt idx="2638">
                  <c:v>3604.08</c:v>
                </c:pt>
                <c:pt idx="2639">
                  <c:v>3613.51</c:v>
                </c:pt>
                <c:pt idx="2640">
                  <c:v>3712.74</c:v>
                </c:pt>
                <c:pt idx="2641">
                  <c:v>3705.66</c:v>
                </c:pt>
                <c:pt idx="2642">
                  <c:v>3562.31</c:v>
                </c:pt>
                <c:pt idx="2643">
                  <c:v>3678.75</c:v>
                </c:pt>
                <c:pt idx="2644">
                  <c:v>3642.58</c:v>
                </c:pt>
                <c:pt idx="2645">
                  <c:v>3641.1</c:v>
                </c:pt>
                <c:pt idx="2646">
                  <c:v>3614.44</c:v>
                </c:pt>
                <c:pt idx="2647">
                  <c:v>3690.27</c:v>
                </c:pt>
                <c:pt idx="2648">
                  <c:v>3656.77</c:v>
                </c:pt>
                <c:pt idx="2649">
                  <c:v>3603.97</c:v>
                </c:pt>
                <c:pt idx="2650">
                  <c:v>3535.8</c:v>
                </c:pt>
                <c:pt idx="2651">
                  <c:v>3569.62</c:v>
                </c:pt>
                <c:pt idx="2652">
                  <c:v>3580.83</c:v>
                </c:pt>
                <c:pt idx="2653">
                  <c:v>3617.68</c:v>
                </c:pt>
                <c:pt idx="2654">
                  <c:v>3613.28</c:v>
                </c:pt>
                <c:pt idx="2655">
                  <c:v>3560.32</c:v>
                </c:pt>
                <c:pt idx="2656">
                  <c:v>3581.32</c:v>
                </c:pt>
                <c:pt idx="2657">
                  <c:v>3536.26</c:v>
                </c:pt>
                <c:pt idx="2658">
                  <c:v>3516.11</c:v>
                </c:pt>
                <c:pt idx="2659">
                  <c:v>3466.29</c:v>
                </c:pt>
                <c:pt idx="2660">
                  <c:v>3459.08</c:v>
                </c:pt>
                <c:pt idx="2661">
                  <c:v>3469.35</c:v>
                </c:pt>
                <c:pt idx="2662">
                  <c:v>3500.18</c:v>
                </c:pt>
                <c:pt idx="2663">
                  <c:v>3505.79</c:v>
                </c:pt>
                <c:pt idx="2664">
                  <c:v>3462.99</c:v>
                </c:pt>
                <c:pt idx="2665">
                  <c:v>3512.55</c:v>
                </c:pt>
                <c:pt idx="2666">
                  <c:v>3500.57</c:v>
                </c:pt>
                <c:pt idx="2667">
                  <c:v>3480.17</c:v>
                </c:pt>
                <c:pt idx="2668">
                  <c:v>3463.33</c:v>
                </c:pt>
                <c:pt idx="2669">
                  <c:v>3479.59</c:v>
                </c:pt>
                <c:pt idx="2670">
                  <c:v>3497.67</c:v>
                </c:pt>
                <c:pt idx="2671">
                  <c:v>3510.9</c:v>
                </c:pt>
                <c:pt idx="2672">
                  <c:v>3461.51</c:v>
                </c:pt>
                <c:pt idx="2673">
                  <c:v>3413.72</c:v>
                </c:pt>
                <c:pt idx="2674">
                  <c:v>3421.82</c:v>
                </c:pt>
                <c:pt idx="2675">
                  <c:v>3420.94</c:v>
                </c:pt>
                <c:pt idx="2676">
                  <c:v>3364.4</c:v>
                </c:pt>
                <c:pt idx="2677">
                  <c:v>3390.25</c:v>
                </c:pt>
                <c:pt idx="2678">
                  <c:v>3403.82</c:v>
                </c:pt>
                <c:pt idx="2679">
                  <c:v>3411.92</c:v>
                </c:pt>
                <c:pt idx="2680">
                  <c:v>3359.64</c:v>
                </c:pt>
                <c:pt idx="2681">
                  <c:v>3371.7</c:v>
                </c:pt>
                <c:pt idx="2682">
                  <c:v>3301.21</c:v>
                </c:pt>
                <c:pt idx="2683">
                  <c:v>3338.16</c:v>
                </c:pt>
                <c:pt idx="2684">
                  <c:v>3372.56</c:v>
                </c:pt>
                <c:pt idx="2685">
                  <c:v>3380.61</c:v>
                </c:pt>
                <c:pt idx="2686">
                  <c:v>3384.35</c:v>
                </c:pt>
                <c:pt idx="2687">
                  <c:v>3423.75</c:v>
                </c:pt>
                <c:pt idx="2688">
                  <c:v>3435.06</c:v>
                </c:pt>
                <c:pt idx="2689">
                  <c:v>3462.01</c:v>
                </c:pt>
                <c:pt idx="2690">
                  <c:v>3431.32</c:v>
                </c:pt>
                <c:pt idx="2691">
                  <c:v>3442.49</c:v>
                </c:pt>
                <c:pt idx="2692">
                  <c:v>3420.33</c:v>
                </c:pt>
                <c:pt idx="2693">
                  <c:v>3395.59</c:v>
                </c:pt>
                <c:pt idx="2694">
                  <c:v>3355.61</c:v>
                </c:pt>
                <c:pt idx="2695">
                  <c:v>3333.76</c:v>
                </c:pt>
                <c:pt idx="2696">
                  <c:v>3282.81</c:v>
                </c:pt>
                <c:pt idx="2697">
                  <c:v>3186.53</c:v>
                </c:pt>
                <c:pt idx="2698">
                  <c:v>3175.49</c:v>
                </c:pt>
                <c:pt idx="2699">
                  <c:v>3114.05</c:v>
                </c:pt>
                <c:pt idx="2700">
                  <c:v>3255.62</c:v>
                </c:pt>
                <c:pt idx="2701">
                  <c:v>3243.41</c:v>
                </c:pt>
                <c:pt idx="2702">
                  <c:v>3146.83</c:v>
                </c:pt>
                <c:pt idx="2703">
                  <c:v>3160.24</c:v>
                </c:pt>
                <c:pt idx="2704">
                  <c:v>3135.89</c:v>
                </c:pt>
                <c:pt idx="2705">
                  <c:v>3125.73</c:v>
                </c:pt>
                <c:pt idx="2706">
                  <c:v>3161.09</c:v>
                </c:pt>
                <c:pt idx="2707">
                  <c:v>3191.6</c:v>
                </c:pt>
                <c:pt idx="2708">
                  <c:v>3255.52</c:v>
                </c:pt>
                <c:pt idx="2709">
                  <c:v>3259.31</c:v>
                </c:pt>
                <c:pt idx="2710">
                  <c:v>3217.76</c:v>
                </c:pt>
                <c:pt idx="2711">
                  <c:v>3279.49</c:v>
                </c:pt>
                <c:pt idx="2712">
                  <c:v>3362.42</c:v>
                </c:pt>
                <c:pt idx="2713">
                  <c:v>3344.41</c:v>
                </c:pt>
                <c:pt idx="2714">
                  <c:v>3311.16</c:v>
                </c:pt>
                <c:pt idx="2715">
                  <c:v>3312.07</c:v>
                </c:pt>
                <c:pt idx="2716">
                  <c:v>3323.5</c:v>
                </c:pt>
                <c:pt idx="2717">
                  <c:v>3284.54</c:v>
                </c:pt>
                <c:pt idx="2718">
                  <c:v>3242.26</c:v>
                </c:pt>
                <c:pt idx="2719">
                  <c:v>3264.02</c:v>
                </c:pt>
                <c:pt idx="2720">
                  <c:v>3242.75</c:v>
                </c:pt>
                <c:pt idx="2721">
                  <c:v>3231.62</c:v>
                </c:pt>
                <c:pt idx="2722">
                  <c:v>3214.34</c:v>
                </c:pt>
                <c:pt idx="2723">
                  <c:v>3180.89</c:v>
                </c:pt>
                <c:pt idx="2724">
                  <c:v>3217.15</c:v>
                </c:pt>
                <c:pt idx="2725">
                  <c:v>3244.7</c:v>
                </c:pt>
                <c:pt idx="2726">
                  <c:v>3288.71</c:v>
                </c:pt>
                <c:pt idx="2727">
                  <c:v>3285.04</c:v>
                </c:pt>
                <c:pt idx="2728">
                  <c:v>3310.19</c:v>
                </c:pt>
                <c:pt idx="2729">
                  <c:v>3316.77</c:v>
                </c:pt>
                <c:pt idx="2730">
                  <c:v>3330.61</c:v>
                </c:pt>
                <c:pt idx="2731">
                  <c:v>3357.66</c:v>
                </c:pt>
                <c:pt idx="2732">
                  <c:v>3358.58</c:v>
                </c:pt>
                <c:pt idx="2733">
                  <c:v>3332.36</c:v>
                </c:pt>
                <c:pt idx="2734">
                  <c:v>3290.56</c:v>
                </c:pt>
                <c:pt idx="2735">
                  <c:v>3305.83</c:v>
                </c:pt>
                <c:pt idx="2736">
                  <c:v>3278.71</c:v>
                </c:pt>
                <c:pt idx="2737">
                  <c:v>3229.18</c:v>
                </c:pt>
                <c:pt idx="2738">
                  <c:v>3216.07</c:v>
                </c:pt>
                <c:pt idx="2739">
                  <c:v>3245.74</c:v>
                </c:pt>
                <c:pt idx="2740">
                  <c:v>3230.27</c:v>
                </c:pt>
                <c:pt idx="2741">
                  <c:v>3153.34</c:v>
                </c:pt>
                <c:pt idx="2742">
                  <c:v>3176.93</c:v>
                </c:pt>
                <c:pt idx="2743">
                  <c:v>3107.48</c:v>
                </c:pt>
                <c:pt idx="2744">
                  <c:v>3094.96</c:v>
                </c:pt>
                <c:pt idx="2745">
                  <c:v>3024.35</c:v>
                </c:pt>
                <c:pt idx="2746">
                  <c:v>3030.06</c:v>
                </c:pt>
                <c:pt idx="2747">
                  <c:v>2990.91</c:v>
                </c:pt>
                <c:pt idx="2748">
                  <c:v>2987.65</c:v>
                </c:pt>
                <c:pt idx="2749">
                  <c:v>2975.81</c:v>
                </c:pt>
                <c:pt idx="2750">
                  <c:v>2985.01</c:v>
                </c:pt>
                <c:pt idx="2751">
                  <c:v>3011.35</c:v>
                </c:pt>
                <c:pt idx="2752">
                  <c:v>3023.26</c:v>
                </c:pt>
                <c:pt idx="2753">
                  <c:v>3009.48</c:v>
                </c:pt>
                <c:pt idx="2754">
                  <c:v>2950.09</c:v>
                </c:pt>
                <c:pt idx="2755">
                  <c:v>2976.34</c:v>
                </c:pt>
                <c:pt idx="2756">
                  <c:v>3007.85</c:v>
                </c:pt>
                <c:pt idx="2757">
                  <c:v>3036.4</c:v>
                </c:pt>
                <c:pt idx="2758">
                  <c:v>3020.7</c:v>
                </c:pt>
                <c:pt idx="2759">
                  <c:v>3065.9</c:v>
                </c:pt>
                <c:pt idx="2760">
                  <c:v>3064.04</c:v>
                </c:pt>
                <c:pt idx="2761">
                  <c:v>3089.58</c:v>
                </c:pt>
                <c:pt idx="2762">
                  <c:v>3084.38</c:v>
                </c:pt>
                <c:pt idx="2763">
                  <c:v>3080.7</c:v>
                </c:pt>
                <c:pt idx="2764">
                  <c:v>3119.18</c:v>
                </c:pt>
                <c:pt idx="2765">
                  <c:v>3123.6</c:v>
                </c:pt>
                <c:pt idx="2766">
                  <c:v>3097.85</c:v>
                </c:pt>
                <c:pt idx="2767">
                  <c:v>3099.38</c:v>
                </c:pt>
                <c:pt idx="2768">
                  <c:v>3114.16</c:v>
                </c:pt>
                <c:pt idx="2769">
                  <c:v>3181.23</c:v>
                </c:pt>
                <c:pt idx="2770">
                  <c:v>3187.26</c:v>
                </c:pt>
                <c:pt idx="2771">
                  <c:v>3159.77</c:v>
                </c:pt>
                <c:pt idx="2772">
                  <c:v>3173.35</c:v>
                </c:pt>
                <c:pt idx="2773">
                  <c:v>3181.47</c:v>
                </c:pt>
                <c:pt idx="2774">
                  <c:v>3141.11</c:v>
                </c:pt>
                <c:pt idx="2775">
                  <c:v>3089.47</c:v>
                </c:pt>
                <c:pt idx="2776">
                  <c:v>3125.66</c:v>
                </c:pt>
                <c:pt idx="2777">
                  <c:v>3131.34</c:v>
                </c:pt>
                <c:pt idx="2778">
                  <c:v>3098.94</c:v>
                </c:pt>
                <c:pt idx="2779">
                  <c:v>3076.01</c:v>
                </c:pt>
                <c:pt idx="2780">
                  <c:v>3103.9</c:v>
                </c:pt>
                <c:pt idx="2781">
                  <c:v>3069.78</c:v>
                </c:pt>
                <c:pt idx="2782">
                  <c:v>3040.3</c:v>
                </c:pt>
                <c:pt idx="2783">
                  <c:v>3024.35</c:v>
                </c:pt>
                <c:pt idx="2784">
                  <c:v>3021.28</c:v>
                </c:pt>
                <c:pt idx="2785">
                  <c:v>3022.25</c:v>
                </c:pt>
                <c:pt idx="2786">
                  <c:v>3021.08</c:v>
                </c:pt>
                <c:pt idx="2787">
                  <c:v>3014.69</c:v>
                </c:pt>
                <c:pt idx="2788">
                  <c:v>3037.26</c:v>
                </c:pt>
                <c:pt idx="2789">
                  <c:v>2991.36</c:v>
                </c:pt>
                <c:pt idx="2790">
                  <c:v>2959.66</c:v>
                </c:pt>
                <c:pt idx="2791">
                  <c:v>2938.06</c:v>
                </c:pt>
                <c:pt idx="2792">
                  <c:v>2930.51</c:v>
                </c:pt>
                <c:pt idx="2793">
                  <c:v>2952.78</c:v>
                </c:pt>
                <c:pt idx="2794">
                  <c:v>2973.35</c:v>
                </c:pt>
                <c:pt idx="2795">
                  <c:v>2956.89</c:v>
                </c:pt>
                <c:pt idx="2796">
                  <c:v>2969.49</c:v>
                </c:pt>
                <c:pt idx="2797">
                  <c:v>2995.77</c:v>
                </c:pt>
                <c:pt idx="2798">
                  <c:v>3003.39</c:v>
                </c:pt>
                <c:pt idx="2799">
                  <c:v>2994.99</c:v>
                </c:pt>
                <c:pt idx="2800">
                  <c:v>3006.14</c:v>
                </c:pt>
                <c:pt idx="2801">
                  <c:v>3009.76</c:v>
                </c:pt>
                <c:pt idx="2802">
                  <c:v>2998.01</c:v>
                </c:pt>
                <c:pt idx="2803">
                  <c:v>2965.97</c:v>
                </c:pt>
                <c:pt idx="2804">
                  <c:v>2948.96</c:v>
                </c:pt>
                <c:pt idx="2805">
                  <c:v>2908.05</c:v>
                </c:pt>
                <c:pt idx="2806">
                  <c:v>2875.53</c:v>
                </c:pt>
                <c:pt idx="2807">
                  <c:v>2834.41</c:v>
                </c:pt>
                <c:pt idx="2808">
                  <c:v>2885.23</c:v>
                </c:pt>
                <c:pt idx="2809">
                  <c:v>2888.59</c:v>
                </c:pt>
                <c:pt idx="2810">
                  <c:v>2949.32</c:v>
                </c:pt>
                <c:pt idx="2811">
                  <c:v>2950.58</c:v>
                </c:pt>
                <c:pt idx="2812">
                  <c:v>2987.58</c:v>
                </c:pt>
                <c:pt idx="2813">
                  <c:v>2982.39</c:v>
                </c:pt>
                <c:pt idx="2814">
                  <c:v>2975.26</c:v>
                </c:pt>
                <c:pt idx="2815">
                  <c:v>2956.84</c:v>
                </c:pt>
                <c:pt idx="2816">
                  <c:v>2948.04</c:v>
                </c:pt>
                <c:pt idx="2817">
                  <c:v>2961.24</c:v>
                </c:pt>
                <c:pt idx="2818">
                  <c:v>2960.66</c:v>
                </c:pt>
                <c:pt idx="2819">
                  <c:v>2986.56</c:v>
                </c:pt>
                <c:pt idx="2820">
                  <c:v>3033.91</c:v>
                </c:pt>
                <c:pt idx="2821">
                  <c:v>3057.16</c:v>
                </c:pt>
                <c:pt idx="2822">
                  <c:v>3075.48</c:v>
                </c:pt>
                <c:pt idx="2823">
                  <c:v>3101.36</c:v>
                </c:pt>
                <c:pt idx="2824">
                  <c:v>3141.61</c:v>
                </c:pt>
                <c:pt idx="2825">
                  <c:v>3175.56</c:v>
                </c:pt>
                <c:pt idx="2826">
                  <c:v>3187.76</c:v>
                </c:pt>
                <c:pt idx="2827">
                  <c:v>3174.11</c:v>
                </c:pt>
                <c:pt idx="2828">
                  <c:v>3220.75</c:v>
                </c:pt>
                <c:pt idx="2829">
                  <c:v>3228.82</c:v>
                </c:pt>
                <c:pt idx="2830">
                  <c:v>3270.36</c:v>
                </c:pt>
                <c:pt idx="2831">
                  <c:v>3230.14</c:v>
                </c:pt>
                <c:pt idx="2832">
                  <c:v>3207.36</c:v>
                </c:pt>
                <c:pt idx="2833">
                  <c:v>3229.73</c:v>
                </c:pt>
                <c:pt idx="2834">
                  <c:v>3306.29</c:v>
                </c:pt>
                <c:pt idx="2835">
                  <c:v>3269.31</c:v>
                </c:pt>
                <c:pt idx="2836">
                  <c:v>3289.68</c:v>
                </c:pt>
                <c:pt idx="2837">
                  <c:v>3303.27</c:v>
                </c:pt>
                <c:pt idx="2838">
                  <c:v>3324.48</c:v>
                </c:pt>
                <c:pt idx="2839">
                  <c:v>3342.97</c:v>
                </c:pt>
                <c:pt idx="2840">
                  <c:v>3328.39</c:v>
                </c:pt>
                <c:pt idx="2841">
                  <c:v>3311.06</c:v>
                </c:pt>
                <c:pt idx="2842">
                  <c:v>3333.31</c:v>
                </c:pt>
                <c:pt idx="2843">
                  <c:v>3333.86</c:v>
                </c:pt>
                <c:pt idx="2844">
                  <c:v>3337.22</c:v>
                </c:pt>
                <c:pt idx="2845">
                  <c:v>3329.61</c:v>
                </c:pt>
                <c:pt idx="2846">
                  <c:v>3352.77</c:v>
                </c:pt>
                <c:pt idx="2847">
                  <c:v>3382.64</c:v>
                </c:pt>
                <c:pt idx="2848">
                  <c:v>3398</c:v>
                </c:pt>
                <c:pt idx="2849">
                  <c:v>3374.97</c:v>
                </c:pt>
                <c:pt idx="2850">
                  <c:v>3377.28</c:v>
                </c:pt>
                <c:pt idx="2851">
                  <c:v>3390.12</c:v>
                </c:pt>
                <c:pt idx="2852">
                  <c:v>3365.06</c:v>
                </c:pt>
                <c:pt idx="2853">
                  <c:v>3357.54</c:v>
                </c:pt>
                <c:pt idx="2854">
                  <c:v>3334.89</c:v>
                </c:pt>
                <c:pt idx="2855">
                  <c:v>3330.5</c:v>
                </c:pt>
                <c:pt idx="2856">
                  <c:v>3357.87</c:v>
                </c:pt>
                <c:pt idx="2857">
                  <c:v>3384.2</c:v>
                </c:pt>
                <c:pt idx="2858">
                  <c:v>3358.99</c:v>
                </c:pt>
                <c:pt idx="2859">
                  <c:v>3327.16</c:v>
                </c:pt>
                <c:pt idx="2860">
                  <c:v>3335.35</c:v>
                </c:pt>
                <c:pt idx="2861">
                  <c:v>3357.69</c:v>
                </c:pt>
                <c:pt idx="2862">
                  <c:v>3373.52</c:v>
                </c:pt>
                <c:pt idx="2863">
                  <c:v>3370.39</c:v>
                </c:pt>
                <c:pt idx="2864">
                  <c:v>3341.89</c:v>
                </c:pt>
                <c:pt idx="2865">
                  <c:v>3354.14</c:v>
                </c:pt>
                <c:pt idx="2866">
                  <c:v>3357.04</c:v>
                </c:pt>
                <c:pt idx="2867">
                  <c:v>3328.18</c:v>
                </c:pt>
                <c:pt idx="2868">
                  <c:v>3287.86</c:v>
                </c:pt>
                <c:pt idx="2869">
                  <c:v>3247.71</c:v>
                </c:pt>
                <c:pt idx="2870">
                  <c:v>3267.84</c:v>
                </c:pt>
                <c:pt idx="2871">
                  <c:v>3238.02</c:v>
                </c:pt>
                <c:pt idx="2872">
                  <c:v>3219.88</c:v>
                </c:pt>
                <c:pt idx="2873">
                  <c:v>3250.38</c:v>
                </c:pt>
                <c:pt idx="2874">
                  <c:v>3279.83</c:v>
                </c:pt>
                <c:pt idx="2875">
                  <c:v>3278.13</c:v>
                </c:pt>
                <c:pt idx="2876">
                  <c:v>3256.08</c:v>
                </c:pt>
                <c:pt idx="2877">
                  <c:v>3305.44</c:v>
                </c:pt>
                <c:pt idx="2878">
                  <c:v>3279.77</c:v>
                </c:pt>
                <c:pt idx="2879">
                  <c:v>3256.86</c:v>
                </c:pt>
                <c:pt idx="2880">
                  <c:v>3261.47</c:v>
                </c:pt>
                <c:pt idx="2881">
                  <c:v>3247.51</c:v>
                </c:pt>
                <c:pt idx="2882">
                  <c:v>3223.41</c:v>
                </c:pt>
                <c:pt idx="2883">
                  <c:v>3282.45</c:v>
                </c:pt>
                <c:pt idx="2884">
                  <c:v>3289.09</c:v>
                </c:pt>
                <c:pt idx="2885">
                  <c:v>3302.04</c:v>
                </c:pt>
                <c:pt idx="2886">
                  <c:v>3303.22</c:v>
                </c:pt>
                <c:pt idx="2887">
                  <c:v>3307.2</c:v>
                </c:pt>
                <c:pt idx="2888">
                  <c:v>3322.17</c:v>
                </c:pt>
                <c:pt idx="2889">
                  <c:v>3281.92</c:v>
                </c:pt>
                <c:pt idx="2890">
                  <c:v>3260.48</c:v>
                </c:pt>
                <c:pt idx="2891">
                  <c:v>3277.34</c:v>
                </c:pt>
                <c:pt idx="2892">
                  <c:v>3283.66</c:v>
                </c:pt>
                <c:pt idx="2893">
                  <c:v>3277.27</c:v>
                </c:pt>
                <c:pt idx="2894">
                  <c:v>3244.8</c:v>
                </c:pt>
                <c:pt idx="2895">
                  <c:v>3226.1</c:v>
                </c:pt>
                <c:pt idx="2896">
                  <c:v>3190.35</c:v>
                </c:pt>
                <c:pt idx="2897">
                  <c:v>3153.06</c:v>
                </c:pt>
                <c:pt idx="2898">
                  <c:v>3125.88</c:v>
                </c:pt>
                <c:pt idx="2899">
                  <c:v>3154.91</c:v>
                </c:pt>
                <c:pt idx="2900">
                  <c:v>3110.08</c:v>
                </c:pt>
                <c:pt idx="2901">
                  <c:v>3108.24</c:v>
                </c:pt>
                <c:pt idx="2902">
                  <c:v>3084.91</c:v>
                </c:pt>
                <c:pt idx="2903">
                  <c:v>3121.18</c:v>
                </c:pt>
                <c:pt idx="2904">
                  <c:v>3192.93</c:v>
                </c:pt>
                <c:pt idx="2905">
                  <c:v>3200.15</c:v>
                </c:pt>
                <c:pt idx="2906">
                  <c:v>3218.73</c:v>
                </c:pt>
                <c:pt idx="2907">
                  <c:v>3140.36</c:v>
                </c:pt>
                <c:pt idx="2908">
                  <c:v>3140.42</c:v>
                </c:pt>
                <c:pt idx="2909">
                  <c:v>3143.58</c:v>
                </c:pt>
                <c:pt idx="2910">
                  <c:v>3116.79</c:v>
                </c:pt>
                <c:pt idx="2911">
                  <c:v>3115.44</c:v>
                </c:pt>
                <c:pt idx="2912">
                  <c:v>3048.72</c:v>
                </c:pt>
                <c:pt idx="2913">
                  <c:v>3080.95</c:v>
                </c:pt>
                <c:pt idx="2914">
                  <c:v>3116.99</c:v>
                </c:pt>
                <c:pt idx="2915">
                  <c:v>3151.16</c:v>
                </c:pt>
                <c:pt idx="2916">
                  <c:v>3167.7</c:v>
                </c:pt>
                <c:pt idx="2917">
                  <c:v>3215.24</c:v>
                </c:pt>
                <c:pt idx="2918">
                  <c:v>3174.86</c:v>
                </c:pt>
                <c:pt idx="2919">
                  <c:v>3141.25</c:v>
                </c:pt>
                <c:pt idx="2920">
                  <c:v>3035.33</c:v>
                </c:pt>
                <c:pt idx="2921">
                  <c:v>2997.87</c:v>
                </c:pt>
                <c:pt idx="2922">
                  <c:v>2997.38</c:v>
                </c:pt>
                <c:pt idx="2923">
                  <c:v>3032.32</c:v>
                </c:pt>
                <c:pt idx="2924">
                  <c:v>2984.5</c:v>
                </c:pt>
                <c:pt idx="2925">
                  <c:v>2996.97</c:v>
                </c:pt>
                <c:pt idx="2926">
                  <c:v>2985.54</c:v>
                </c:pt>
                <c:pt idx="2927">
                  <c:v>2947.33</c:v>
                </c:pt>
                <c:pt idx="2928">
                  <c:v>2937.23</c:v>
                </c:pt>
                <c:pt idx="2929">
                  <c:v>2924.03</c:v>
                </c:pt>
                <c:pt idx="2930">
                  <c:v>2936.71</c:v>
                </c:pt>
                <c:pt idx="2931">
                  <c:v>2950.14</c:v>
                </c:pt>
                <c:pt idx="2932">
                  <c:v>2959.79</c:v>
                </c:pt>
                <c:pt idx="2933">
                  <c:v>2966.63</c:v>
                </c:pt>
                <c:pt idx="2934">
                  <c:v>2975.47</c:v>
                </c:pt>
                <c:pt idx="2935">
                  <c:v>2993</c:v>
                </c:pt>
                <c:pt idx="2936">
                  <c:v>2980.74</c:v>
                </c:pt>
                <c:pt idx="2937">
                  <c:v>2961.6</c:v>
                </c:pt>
                <c:pt idx="2938">
                  <c:v>2950</c:v>
                </c:pt>
                <c:pt idx="2939">
                  <c:v>2942.78</c:v>
                </c:pt>
                <c:pt idx="2940">
                  <c:v>2960.62</c:v>
                </c:pt>
                <c:pt idx="2941">
                  <c:v>2993.94</c:v>
                </c:pt>
                <c:pt idx="2942">
                  <c:v>3012.97</c:v>
                </c:pt>
                <c:pt idx="2943">
                  <c:v>3056.58</c:v>
                </c:pt>
                <c:pt idx="2944">
                  <c:v>3043.89</c:v>
                </c:pt>
                <c:pt idx="2945">
                  <c:v>3062.92</c:v>
                </c:pt>
                <c:pt idx="2946">
                  <c:v>3057.09</c:v>
                </c:pt>
                <c:pt idx="2947">
                  <c:v>3040.79</c:v>
                </c:pt>
                <c:pt idx="2948">
                  <c:v>3049.84</c:v>
                </c:pt>
                <c:pt idx="2949">
                  <c:v>3096.69</c:v>
                </c:pt>
                <c:pt idx="2950">
                  <c:v>3081.94</c:v>
                </c:pt>
                <c:pt idx="2951">
                  <c:v>3130.46</c:v>
                </c:pt>
                <c:pt idx="2952">
                  <c:v>3164.25</c:v>
                </c:pt>
                <c:pt idx="2953">
                  <c:v>3180.75</c:v>
                </c:pt>
                <c:pt idx="2954">
                  <c:v>3206.38</c:v>
                </c:pt>
                <c:pt idx="2955">
                  <c:v>3181.97</c:v>
                </c:pt>
                <c:pt idx="2956">
                  <c:v>3216.49</c:v>
                </c:pt>
                <c:pt idx="2957">
                  <c:v>3262.2</c:v>
                </c:pt>
                <c:pt idx="2958">
                  <c:v>3303.24</c:v>
                </c:pt>
                <c:pt idx="2959">
                  <c:v>3337.31</c:v>
                </c:pt>
                <c:pt idx="2960">
                  <c:v>3289.55</c:v>
                </c:pt>
                <c:pt idx="2961">
                  <c:v>3314.6</c:v>
                </c:pt>
                <c:pt idx="2962">
                  <c:v>3337.3</c:v>
                </c:pt>
                <c:pt idx="2963">
                  <c:v>3354.14</c:v>
                </c:pt>
                <c:pt idx="2964">
                  <c:v>3336.64</c:v>
                </c:pt>
                <c:pt idx="2965">
                  <c:v>3431.03</c:v>
                </c:pt>
                <c:pt idx="2966">
                  <c:v>3430.96</c:v>
                </c:pt>
                <c:pt idx="2967">
                  <c:v>3454.6</c:v>
                </c:pt>
                <c:pt idx="2968">
                  <c:v>3499.5</c:v>
                </c:pt>
                <c:pt idx="2969">
                  <c:v>3461.38</c:v>
                </c:pt>
                <c:pt idx="2970">
                  <c:v>3447.45</c:v>
                </c:pt>
                <c:pt idx="2971">
                  <c:v>3517.27</c:v>
                </c:pt>
                <c:pt idx="2972">
                  <c:v>3552.4</c:v>
                </c:pt>
                <c:pt idx="2973">
                  <c:v>3583.06</c:v>
                </c:pt>
                <c:pt idx="2974">
                  <c:v>3607.13</c:v>
                </c:pt>
                <c:pt idx="2975">
                  <c:v>3604.43</c:v>
                </c:pt>
                <c:pt idx="2976">
                  <c:v>3601.39</c:v>
                </c:pt>
                <c:pt idx="2977">
                  <c:v>3639.89</c:v>
                </c:pt>
                <c:pt idx="2978">
                  <c:v>3622.34</c:v>
                </c:pt>
                <c:pt idx="2979">
                  <c:v>3612.53</c:v>
                </c:pt>
                <c:pt idx="2980">
                  <c:v>3629.68</c:v>
                </c:pt>
                <c:pt idx="2981">
                  <c:v>3620.79</c:v>
                </c:pt>
                <c:pt idx="2982">
                  <c:v>3679.63</c:v>
                </c:pt>
                <c:pt idx="2983">
                  <c:v>3676.26</c:v>
                </c:pt>
                <c:pt idx="2984">
                  <c:v>3720.75</c:v>
                </c:pt>
                <c:pt idx="2985">
                  <c:v>3686.34</c:v>
                </c:pt>
                <c:pt idx="2986">
                  <c:v>3721.65</c:v>
                </c:pt>
                <c:pt idx="2987">
                  <c:v>3668.91</c:v>
                </c:pt>
                <c:pt idx="2988">
                  <c:v>3647.58</c:v>
                </c:pt>
                <c:pt idx="2989">
                  <c:v>3569.58</c:v>
                </c:pt>
                <c:pt idx="2990">
                  <c:v>3554.13</c:v>
                </c:pt>
                <c:pt idx="2991">
                  <c:v>3577.89</c:v>
                </c:pt>
                <c:pt idx="2992">
                  <c:v>3668.07</c:v>
                </c:pt>
                <c:pt idx="2993">
                  <c:v>3726.46</c:v>
                </c:pt>
                <c:pt idx="2994">
                  <c:v>3739.76</c:v>
                </c:pt>
                <c:pt idx="2995">
                  <c:v>3764.44</c:v>
                </c:pt>
                <c:pt idx="2996">
                  <c:v>3780.42</c:v>
                </c:pt>
                <c:pt idx="2997">
                  <c:v>3792.61</c:v>
                </c:pt>
                <c:pt idx="2998">
                  <c:v>3815.31</c:v>
                </c:pt>
                <c:pt idx="2999">
                  <c:v>3832.5</c:v>
                </c:pt>
                <c:pt idx="3000">
                  <c:v>3765.82</c:v>
                </c:pt>
                <c:pt idx="3001">
                  <c:v>3741.66</c:v>
                </c:pt>
                <c:pt idx="3002">
                  <c:v>3806.83</c:v>
                </c:pt>
                <c:pt idx="3003">
                  <c:v>3883.76</c:v>
                </c:pt>
                <c:pt idx="3004">
                  <c:v>3893.41</c:v>
                </c:pt>
                <c:pt idx="3005">
                  <c:v>3889.41</c:v>
                </c:pt>
                <c:pt idx="3006">
                  <c:v>3926.07</c:v>
                </c:pt>
                <c:pt idx="3007">
                  <c:v>3921.2</c:v>
                </c:pt>
                <c:pt idx="3008">
                  <c:v>3977.73</c:v>
                </c:pt>
                <c:pt idx="3009">
                  <c:v>4006.91</c:v>
                </c:pt>
                <c:pt idx="3010">
                  <c:v>4056.6</c:v>
                </c:pt>
                <c:pt idx="3011">
                  <c:v>4095.39</c:v>
                </c:pt>
                <c:pt idx="3012">
                  <c:v>4125.12</c:v>
                </c:pt>
                <c:pt idx="3013">
                  <c:v>4004.63</c:v>
                </c:pt>
                <c:pt idx="3014">
                  <c:v>4152.29</c:v>
                </c:pt>
                <c:pt idx="3015">
                  <c:v>4205.5600000000004</c:v>
                </c:pt>
                <c:pt idx="3016">
                  <c:v>4212.29</c:v>
                </c:pt>
                <c:pt idx="3017">
                  <c:v>4244.7299999999996</c:v>
                </c:pt>
                <c:pt idx="3018">
                  <c:v>4324.76</c:v>
                </c:pt>
                <c:pt idx="3019">
                  <c:v>4339.2</c:v>
                </c:pt>
                <c:pt idx="3020">
                  <c:v>4257.9399999999996</c:v>
                </c:pt>
                <c:pt idx="3021">
                  <c:v>4310.51</c:v>
                </c:pt>
                <c:pt idx="3022">
                  <c:v>4369.17</c:v>
                </c:pt>
                <c:pt idx="3023">
                  <c:v>4434.25</c:v>
                </c:pt>
                <c:pt idx="3024">
                  <c:v>4425.2</c:v>
                </c:pt>
                <c:pt idx="3025">
                  <c:v>4434.26</c:v>
                </c:pt>
                <c:pt idx="3026">
                  <c:v>4393.13</c:v>
                </c:pt>
                <c:pt idx="3027">
                  <c:v>4305.91</c:v>
                </c:pt>
                <c:pt idx="3028">
                  <c:v>4193.83</c:v>
                </c:pt>
                <c:pt idx="3029">
                  <c:v>4274.75</c:v>
                </c:pt>
                <c:pt idx="3030">
                  <c:v>4235.3500000000004</c:v>
                </c:pt>
                <c:pt idx="3031">
                  <c:v>4134.1499999999996</c:v>
                </c:pt>
                <c:pt idx="3032">
                  <c:v>4217.12</c:v>
                </c:pt>
                <c:pt idx="3033">
                  <c:v>4151.72</c:v>
                </c:pt>
                <c:pt idx="3034">
                  <c:v>4231.6899999999996</c:v>
                </c:pt>
                <c:pt idx="3035">
                  <c:v>4356.3900000000003</c:v>
                </c:pt>
                <c:pt idx="3036">
                  <c:v>4297.1499999999996</c:v>
                </c:pt>
                <c:pt idx="3037">
                  <c:v>4382.57</c:v>
                </c:pt>
                <c:pt idx="3038">
                  <c:v>4402.05</c:v>
                </c:pt>
                <c:pt idx="3039">
                  <c:v>4453.24</c:v>
                </c:pt>
                <c:pt idx="3040">
                  <c:v>4455.08</c:v>
                </c:pt>
                <c:pt idx="3041">
                  <c:v>4552.92</c:v>
                </c:pt>
                <c:pt idx="3042">
                  <c:v>4631.3900000000003</c:v>
                </c:pt>
                <c:pt idx="3043">
                  <c:v>4632.9399999999996</c:v>
                </c:pt>
                <c:pt idx="3044">
                  <c:v>4634.8599999999997</c:v>
                </c:pt>
                <c:pt idx="3045">
                  <c:v>4698.68</c:v>
                </c:pt>
                <c:pt idx="3046">
                  <c:v>4768.8999999999996</c:v>
                </c:pt>
                <c:pt idx="3047">
                  <c:v>4849.2700000000004</c:v>
                </c:pt>
                <c:pt idx="3048">
                  <c:v>4782.03</c:v>
                </c:pt>
                <c:pt idx="3049">
                  <c:v>4855.26</c:v>
                </c:pt>
                <c:pt idx="3050">
                  <c:v>4887.32</c:v>
                </c:pt>
                <c:pt idx="3051">
                  <c:v>4930.53</c:v>
                </c:pt>
                <c:pt idx="3052">
                  <c:v>4851.67</c:v>
                </c:pt>
                <c:pt idx="3053">
                  <c:v>4755.72</c:v>
                </c:pt>
                <c:pt idx="3054">
                  <c:v>4741.2</c:v>
                </c:pt>
                <c:pt idx="3055">
                  <c:v>4648.41</c:v>
                </c:pt>
                <c:pt idx="3056">
                  <c:v>4757.37</c:v>
                </c:pt>
                <c:pt idx="3057">
                  <c:v>4802.28</c:v>
                </c:pt>
                <c:pt idx="3058">
                  <c:v>4698.28</c:v>
                </c:pt>
                <c:pt idx="3059">
                  <c:v>4707.8</c:v>
                </c:pt>
                <c:pt idx="3060">
                  <c:v>4744.1000000000004</c:v>
                </c:pt>
                <c:pt idx="3061">
                  <c:v>4780.5200000000004</c:v>
                </c:pt>
                <c:pt idx="3062">
                  <c:v>4906.87</c:v>
                </c:pt>
                <c:pt idx="3063">
                  <c:v>5063.03</c:v>
                </c:pt>
                <c:pt idx="3064">
                  <c:v>5097.84</c:v>
                </c:pt>
                <c:pt idx="3065">
                  <c:v>5064.91</c:v>
                </c:pt>
                <c:pt idx="3066">
                  <c:v>5047.54</c:v>
                </c:pt>
                <c:pt idx="3067">
                  <c:v>4971.57</c:v>
                </c:pt>
                <c:pt idx="3068">
                  <c:v>4998.57</c:v>
                </c:pt>
                <c:pt idx="3069">
                  <c:v>5030.6400000000003</c:v>
                </c:pt>
                <c:pt idx="3070">
                  <c:v>5005.7700000000004</c:v>
                </c:pt>
                <c:pt idx="3071">
                  <c:v>4949.16</c:v>
                </c:pt>
                <c:pt idx="3072">
                  <c:v>4865.83</c:v>
                </c:pt>
                <c:pt idx="3073">
                  <c:v>4911.76</c:v>
                </c:pt>
                <c:pt idx="3074">
                  <c:v>4940.2299999999996</c:v>
                </c:pt>
                <c:pt idx="3075">
                  <c:v>4891.13</c:v>
                </c:pt>
                <c:pt idx="3076">
                  <c:v>4823.7299999999996</c:v>
                </c:pt>
                <c:pt idx="3077">
                  <c:v>4771.2299999999996</c:v>
                </c:pt>
                <c:pt idx="3078">
                  <c:v>4838.54</c:v>
                </c:pt>
                <c:pt idx="3079">
                  <c:v>4822.1499999999996</c:v>
                </c:pt>
                <c:pt idx="3080">
                  <c:v>4894.59</c:v>
                </c:pt>
                <c:pt idx="3081">
                  <c:v>4989.04</c:v>
                </c:pt>
                <c:pt idx="3082">
                  <c:v>5044.82</c:v>
                </c:pt>
                <c:pt idx="3083">
                  <c:v>5160.8500000000004</c:v>
                </c:pt>
                <c:pt idx="3084">
                  <c:v>5186.08</c:v>
                </c:pt>
                <c:pt idx="3085">
                  <c:v>5221.8999999999996</c:v>
                </c:pt>
                <c:pt idx="3086">
                  <c:v>5225.8999999999996</c:v>
                </c:pt>
                <c:pt idx="3087">
                  <c:v>5131.72</c:v>
                </c:pt>
                <c:pt idx="3088">
                  <c:v>5131.54</c:v>
                </c:pt>
                <c:pt idx="3089">
                  <c:v>5229.34</c:v>
                </c:pt>
                <c:pt idx="3090">
                  <c:v>5285.54</c:v>
                </c:pt>
                <c:pt idx="3091">
                  <c:v>5299.96</c:v>
                </c:pt>
                <c:pt idx="3092">
                  <c:v>5315.81</c:v>
                </c:pt>
                <c:pt idx="3093">
                  <c:v>5390.88</c:v>
                </c:pt>
                <c:pt idx="3094">
                  <c:v>5437.05</c:v>
                </c:pt>
                <c:pt idx="3095">
                  <c:v>5418.23</c:v>
                </c:pt>
                <c:pt idx="3096">
                  <c:v>5455</c:v>
                </c:pt>
                <c:pt idx="3097">
                  <c:v>5541.35</c:v>
                </c:pt>
                <c:pt idx="3098">
                  <c:v>5577.96</c:v>
                </c:pt>
                <c:pt idx="3099">
                  <c:v>5564.33</c:v>
                </c:pt>
                <c:pt idx="3100">
                  <c:v>5641.92</c:v>
                </c:pt>
                <c:pt idx="3101">
                  <c:v>5699.24</c:v>
                </c:pt>
                <c:pt idx="3102">
                  <c:v>5797.33</c:v>
                </c:pt>
                <c:pt idx="3103">
                  <c:v>5791.85</c:v>
                </c:pt>
                <c:pt idx="3104">
                  <c:v>5838.96</c:v>
                </c:pt>
                <c:pt idx="3105">
                  <c:v>5915.47</c:v>
                </c:pt>
                <c:pt idx="3106">
                  <c:v>6026.59</c:v>
                </c:pt>
                <c:pt idx="3107">
                  <c:v>6039</c:v>
                </c:pt>
                <c:pt idx="3108">
                  <c:v>5943.64</c:v>
                </c:pt>
                <c:pt idx="3109">
                  <c:v>5957.02</c:v>
                </c:pt>
                <c:pt idx="3110">
                  <c:v>6108.54</c:v>
                </c:pt>
                <c:pt idx="3111">
                  <c:v>6119.59</c:v>
                </c:pt>
                <c:pt idx="3112">
                  <c:v>6067.76</c:v>
                </c:pt>
                <c:pt idx="3113">
                  <c:v>6132.97</c:v>
                </c:pt>
                <c:pt idx="3114">
                  <c:v>6194.11</c:v>
                </c:pt>
                <c:pt idx="3115">
                  <c:v>6063.91</c:v>
                </c:pt>
                <c:pt idx="3116">
                  <c:v>5946.19</c:v>
                </c:pt>
                <c:pt idx="3117">
                  <c:v>6064.1</c:v>
                </c:pt>
                <c:pt idx="3118">
                  <c:v>5922.11</c:v>
                </c:pt>
                <c:pt idx="3119">
                  <c:v>5758.19</c:v>
                </c:pt>
                <c:pt idx="3120">
                  <c:v>5593.74</c:v>
                </c:pt>
                <c:pt idx="3121">
                  <c:v>5816.64</c:v>
                </c:pt>
                <c:pt idx="3122">
                  <c:v>5993.06</c:v>
                </c:pt>
                <c:pt idx="3123">
                  <c:v>5876.05</c:v>
                </c:pt>
                <c:pt idx="3124">
                  <c:v>5802.75</c:v>
                </c:pt>
                <c:pt idx="3125">
                  <c:v>5695.67</c:v>
                </c:pt>
                <c:pt idx="3126">
                  <c:v>5620.98</c:v>
                </c:pt>
                <c:pt idx="3127">
                  <c:v>5756.76</c:v>
                </c:pt>
                <c:pt idx="3128">
                  <c:v>5720.63</c:v>
                </c:pt>
                <c:pt idx="3129">
                  <c:v>5786.35</c:v>
                </c:pt>
                <c:pt idx="3130">
                  <c:v>5926.22</c:v>
                </c:pt>
                <c:pt idx="3131">
                  <c:v>5932.52</c:v>
                </c:pt>
                <c:pt idx="3132">
                  <c:v>5949.78</c:v>
                </c:pt>
                <c:pt idx="3133">
                  <c:v>5936.96</c:v>
                </c:pt>
                <c:pt idx="3134">
                  <c:v>6011.66</c:v>
                </c:pt>
                <c:pt idx="3135">
                  <c:v>6012.35</c:v>
                </c:pt>
                <c:pt idx="3136">
                  <c:v>6035.8</c:v>
                </c:pt>
                <c:pt idx="3137">
                  <c:v>6027.02</c:v>
                </c:pt>
                <c:pt idx="3138">
                  <c:v>5855.1</c:v>
                </c:pt>
                <c:pt idx="3139">
                  <c:v>5850.72</c:v>
                </c:pt>
                <c:pt idx="3140">
                  <c:v>5698.04</c:v>
                </c:pt>
                <c:pt idx="3141">
                  <c:v>5734.44</c:v>
                </c:pt>
                <c:pt idx="3142">
                  <c:v>5618.15</c:v>
                </c:pt>
                <c:pt idx="3143">
                  <c:v>5567.12</c:v>
                </c:pt>
                <c:pt idx="3144">
                  <c:v>5667.51</c:v>
                </c:pt>
                <c:pt idx="3145">
                  <c:v>5823.17</c:v>
                </c:pt>
                <c:pt idx="3146">
                  <c:v>5842.2</c:v>
                </c:pt>
                <c:pt idx="3147">
                  <c:v>5815.87</c:v>
                </c:pt>
                <c:pt idx="3148">
                  <c:v>5880.35</c:v>
                </c:pt>
                <c:pt idx="3149">
                  <c:v>5935.19</c:v>
                </c:pt>
                <c:pt idx="3150">
                  <c:v>5850.61</c:v>
                </c:pt>
                <c:pt idx="3151">
                  <c:v>5759.29</c:v>
                </c:pt>
                <c:pt idx="3152">
                  <c:v>5649.86</c:v>
                </c:pt>
                <c:pt idx="3153">
                  <c:v>5700.4</c:v>
                </c:pt>
                <c:pt idx="3154">
                  <c:v>5520.66</c:v>
                </c:pt>
                <c:pt idx="3155">
                  <c:v>5525.09</c:v>
                </c:pt>
                <c:pt idx="3156">
                  <c:v>5535.69</c:v>
                </c:pt>
                <c:pt idx="3157">
                  <c:v>5414.94</c:v>
                </c:pt>
                <c:pt idx="3158">
                  <c:v>5443.44</c:v>
                </c:pt>
                <c:pt idx="3159">
                  <c:v>5365.4</c:v>
                </c:pt>
                <c:pt idx="3160">
                  <c:v>5400.99</c:v>
                </c:pt>
                <c:pt idx="3161">
                  <c:v>5395.28</c:v>
                </c:pt>
                <c:pt idx="3162">
                  <c:v>5414.44</c:v>
                </c:pt>
                <c:pt idx="3163">
                  <c:v>5528.94</c:v>
                </c:pt>
                <c:pt idx="3164">
                  <c:v>5571.37</c:v>
                </c:pt>
                <c:pt idx="3165">
                  <c:v>5520.44</c:v>
                </c:pt>
                <c:pt idx="3166">
                  <c:v>5590.6</c:v>
                </c:pt>
                <c:pt idx="3167">
                  <c:v>5740.85</c:v>
                </c:pt>
                <c:pt idx="3168">
                  <c:v>5788.08</c:v>
                </c:pt>
                <c:pt idx="3169">
                  <c:v>5838.02</c:v>
                </c:pt>
                <c:pt idx="3170">
                  <c:v>5822.42</c:v>
                </c:pt>
                <c:pt idx="3171">
                  <c:v>5815.13</c:v>
                </c:pt>
                <c:pt idx="3172">
                  <c:v>5838.45</c:v>
                </c:pt>
                <c:pt idx="3173">
                  <c:v>5783.79</c:v>
                </c:pt>
                <c:pt idx="3174">
                  <c:v>5904.52</c:v>
                </c:pt>
                <c:pt idx="3175">
                  <c:v>5843.97</c:v>
                </c:pt>
                <c:pt idx="3176">
                  <c:v>5862.82</c:v>
                </c:pt>
                <c:pt idx="3177">
                  <c:v>5861.63</c:v>
                </c:pt>
                <c:pt idx="3178">
                  <c:v>5800.54</c:v>
                </c:pt>
                <c:pt idx="3179">
                  <c:v>5804.81</c:v>
                </c:pt>
                <c:pt idx="3180">
                  <c:v>5876.42</c:v>
                </c:pt>
                <c:pt idx="3181">
                  <c:v>5924.18</c:v>
                </c:pt>
                <c:pt idx="3182">
                  <c:v>5925.58</c:v>
                </c:pt>
                <c:pt idx="3183">
                  <c:v>5712.28</c:v>
                </c:pt>
                <c:pt idx="3184">
                  <c:v>5713.09</c:v>
                </c:pt>
                <c:pt idx="3185">
                  <c:v>5668.43</c:v>
                </c:pt>
                <c:pt idx="3186">
                  <c:v>5655.09</c:v>
                </c:pt>
                <c:pt idx="3187">
                  <c:v>5584.99</c:v>
                </c:pt>
                <c:pt idx="3188">
                  <c:v>5647.15</c:v>
                </c:pt>
                <c:pt idx="3189">
                  <c:v>5686.19</c:v>
                </c:pt>
                <c:pt idx="3190">
                  <c:v>5757.3</c:v>
                </c:pt>
                <c:pt idx="3191">
                  <c:v>5669.58</c:v>
                </c:pt>
                <c:pt idx="3192">
                  <c:v>5555.84</c:v>
                </c:pt>
                <c:pt idx="3193">
                  <c:v>5325.9</c:v>
                </c:pt>
                <c:pt idx="3194">
                  <c:v>5358.35</c:v>
                </c:pt>
                <c:pt idx="3195">
                  <c:v>5399.47</c:v>
                </c:pt>
                <c:pt idx="3196">
                  <c:v>5069.87</c:v>
                </c:pt>
                <c:pt idx="3197">
                  <c:v>4505.16</c:v>
                </c:pt>
                <c:pt idx="3198">
                  <c:v>4877.0200000000004</c:v>
                </c:pt>
                <c:pt idx="3199">
                  <c:v>5006.1000000000004</c:v>
                </c:pt>
                <c:pt idx="3200">
                  <c:v>4932.1099999999997</c:v>
                </c:pt>
                <c:pt idx="3201">
                  <c:v>4961.57</c:v>
                </c:pt>
                <c:pt idx="3202">
                  <c:v>5123.2299999999996</c:v>
                </c:pt>
                <c:pt idx="3203">
                  <c:v>5102.22</c:v>
                </c:pt>
                <c:pt idx="3204">
                  <c:v>5081.95</c:v>
                </c:pt>
                <c:pt idx="3205">
                  <c:v>5058.55</c:v>
                </c:pt>
                <c:pt idx="3206">
                  <c:v>4835.3900000000003</c:v>
                </c:pt>
                <c:pt idx="3207">
                  <c:v>4759.62</c:v>
                </c:pt>
                <c:pt idx="3208">
                  <c:v>4835.12</c:v>
                </c:pt>
                <c:pt idx="3209">
                  <c:v>4923.6899999999996</c:v>
                </c:pt>
                <c:pt idx="3210">
                  <c:v>4817.99</c:v>
                </c:pt>
                <c:pt idx="3211">
                  <c:v>4889</c:v>
                </c:pt>
                <c:pt idx="3212">
                  <c:v>4938.1499999999996</c:v>
                </c:pt>
                <c:pt idx="3213">
                  <c:v>4962.63</c:v>
                </c:pt>
                <c:pt idx="3214">
                  <c:v>4963.75</c:v>
                </c:pt>
                <c:pt idx="3215">
                  <c:v>4944.6400000000003</c:v>
                </c:pt>
                <c:pt idx="3216">
                  <c:v>4832.71</c:v>
                </c:pt>
                <c:pt idx="3217">
                  <c:v>4746.01</c:v>
                </c:pt>
                <c:pt idx="3218">
                  <c:v>4814.8500000000004</c:v>
                </c:pt>
                <c:pt idx="3219">
                  <c:v>4788.8</c:v>
                </c:pt>
                <c:pt idx="3220">
                  <c:v>4839.88</c:v>
                </c:pt>
                <c:pt idx="3221">
                  <c:v>4769.99</c:v>
                </c:pt>
                <c:pt idx="3222">
                  <c:v>4738.62</c:v>
                </c:pt>
                <c:pt idx="3223">
                  <c:v>4735.8599999999997</c:v>
                </c:pt>
                <c:pt idx="3224">
                  <c:v>4644</c:v>
                </c:pt>
                <c:pt idx="3225">
                  <c:v>4708.55</c:v>
                </c:pt>
                <c:pt idx="3226">
                  <c:v>4756.3900000000003</c:v>
                </c:pt>
                <c:pt idx="3227">
                  <c:v>4837.6000000000004</c:v>
                </c:pt>
                <c:pt idx="3228">
                  <c:v>4841.38</c:v>
                </c:pt>
                <c:pt idx="3229">
                  <c:v>4795.46</c:v>
                </c:pt>
                <c:pt idx="3230">
                  <c:v>4874.05</c:v>
                </c:pt>
                <c:pt idx="3231">
                  <c:v>4870.58</c:v>
                </c:pt>
                <c:pt idx="3232">
                  <c:v>4843.7700000000004</c:v>
                </c:pt>
                <c:pt idx="3233">
                  <c:v>4928.59</c:v>
                </c:pt>
                <c:pt idx="3234">
                  <c:v>4955.97</c:v>
                </c:pt>
                <c:pt idx="3235">
                  <c:v>4843.84</c:v>
                </c:pt>
                <c:pt idx="3236">
                  <c:v>4945.4799999999996</c:v>
                </c:pt>
                <c:pt idx="3237">
                  <c:v>4944.54</c:v>
                </c:pt>
                <c:pt idx="3238">
                  <c:v>4898.99</c:v>
                </c:pt>
                <c:pt idx="3239">
                  <c:v>4848.3</c:v>
                </c:pt>
                <c:pt idx="3240">
                  <c:v>4888.1899999999996</c:v>
                </c:pt>
                <c:pt idx="3241">
                  <c:v>4951.17</c:v>
                </c:pt>
                <c:pt idx="3242">
                  <c:v>4975.3999999999996</c:v>
                </c:pt>
                <c:pt idx="3243">
                  <c:v>4957.88</c:v>
                </c:pt>
                <c:pt idx="3244">
                  <c:v>4993.76</c:v>
                </c:pt>
                <c:pt idx="3245">
                  <c:v>5054.29</c:v>
                </c:pt>
                <c:pt idx="3246">
                  <c:v>5073.34</c:v>
                </c:pt>
                <c:pt idx="3247">
                  <c:v>5118.17</c:v>
                </c:pt>
                <c:pt idx="3248">
                  <c:v>5075.88</c:v>
                </c:pt>
                <c:pt idx="3249">
                  <c:v>5070.29</c:v>
                </c:pt>
                <c:pt idx="3250">
                  <c:v>5120.45</c:v>
                </c:pt>
                <c:pt idx="3251">
                  <c:v>5170.32</c:v>
                </c:pt>
                <c:pt idx="3252">
                  <c:v>5202.53</c:v>
                </c:pt>
                <c:pt idx="3253">
                  <c:v>5194.63</c:v>
                </c:pt>
                <c:pt idx="3254">
                  <c:v>5169.07</c:v>
                </c:pt>
                <c:pt idx="3255">
                  <c:v>5252.78</c:v>
                </c:pt>
                <c:pt idx="3256">
                  <c:v>5196.99</c:v>
                </c:pt>
                <c:pt idx="3257">
                  <c:v>5233.21</c:v>
                </c:pt>
                <c:pt idx="3258">
                  <c:v>5252.05</c:v>
                </c:pt>
                <c:pt idx="3259">
                  <c:v>5175.16</c:v>
                </c:pt>
                <c:pt idx="3260">
                  <c:v>5139.7700000000004</c:v>
                </c:pt>
                <c:pt idx="3261">
                  <c:v>5102.92</c:v>
                </c:pt>
                <c:pt idx="3262">
                  <c:v>5102.37</c:v>
                </c:pt>
                <c:pt idx="3263">
                  <c:v>5102.9399999999996</c:v>
                </c:pt>
                <c:pt idx="3264">
                  <c:v>5038.28</c:v>
                </c:pt>
                <c:pt idx="3265">
                  <c:v>5123.6499999999996</c:v>
                </c:pt>
                <c:pt idx="3266">
                  <c:v>5064.66</c:v>
                </c:pt>
                <c:pt idx="3267">
                  <c:v>5033.6899999999996</c:v>
                </c:pt>
                <c:pt idx="3268">
                  <c:v>5067.3900000000003</c:v>
                </c:pt>
                <c:pt idx="3269">
                  <c:v>5088.5600000000004</c:v>
                </c:pt>
                <c:pt idx="3270">
                  <c:v>5135.45</c:v>
                </c:pt>
                <c:pt idx="3271">
                  <c:v>5117.01</c:v>
                </c:pt>
                <c:pt idx="3272">
                  <c:v>5186.45</c:v>
                </c:pt>
                <c:pt idx="3273">
                  <c:v>5192.08</c:v>
                </c:pt>
                <c:pt idx="3274">
                  <c:v>5210.8500000000004</c:v>
                </c:pt>
                <c:pt idx="3275">
                  <c:v>5198.72</c:v>
                </c:pt>
                <c:pt idx="3276">
                  <c:v>5218.46</c:v>
                </c:pt>
                <c:pt idx="3277">
                  <c:v>5246.23</c:v>
                </c:pt>
                <c:pt idx="3278">
                  <c:v>5264.67</c:v>
                </c:pt>
                <c:pt idx="3279">
                  <c:v>5298.16</c:v>
                </c:pt>
                <c:pt idx="3280">
                  <c:v>5298.23</c:v>
                </c:pt>
                <c:pt idx="3281">
                  <c:v>5370.05</c:v>
                </c:pt>
                <c:pt idx="3282">
                  <c:v>5397.46</c:v>
                </c:pt>
                <c:pt idx="3283">
                  <c:v>5428.77</c:v>
                </c:pt>
                <c:pt idx="3284">
                  <c:v>5420.09</c:v>
                </c:pt>
                <c:pt idx="3285">
                  <c:v>5477.68</c:v>
                </c:pt>
                <c:pt idx="3286">
                  <c:v>5561.15</c:v>
                </c:pt>
                <c:pt idx="3287">
                  <c:v>5545.82</c:v>
                </c:pt>
                <c:pt idx="3288">
                  <c:v>5605.93</c:v>
                </c:pt>
                <c:pt idx="3289">
                  <c:v>5616.87</c:v>
                </c:pt>
                <c:pt idx="3290">
                  <c:v>5539.48</c:v>
                </c:pt>
                <c:pt idx="3291">
                  <c:v>5527.75</c:v>
                </c:pt>
                <c:pt idx="3292">
                  <c:v>5511.81</c:v>
                </c:pt>
                <c:pt idx="3293">
                  <c:v>5462.61</c:v>
                </c:pt>
                <c:pt idx="3294">
                  <c:v>5527.56</c:v>
                </c:pt>
                <c:pt idx="3295">
                  <c:v>5583.61</c:v>
                </c:pt>
                <c:pt idx="3296">
                  <c:v>5675.54</c:v>
                </c:pt>
                <c:pt idx="3297">
                  <c:v>5766.3</c:v>
                </c:pt>
                <c:pt idx="3298">
                  <c:v>5758.67</c:v>
                </c:pt>
                <c:pt idx="3299">
                  <c:v>5713.75</c:v>
                </c:pt>
                <c:pt idx="3300">
                  <c:v>5773.66</c:v>
                </c:pt>
                <c:pt idx="3301">
                  <c:v>5776.85</c:v>
                </c:pt>
                <c:pt idx="3302">
                  <c:v>5757.93</c:v>
                </c:pt>
                <c:pt idx="3303">
                  <c:v>5717.54</c:v>
                </c:pt>
                <c:pt idx="3304">
                  <c:v>5676.73</c:v>
                </c:pt>
                <c:pt idx="3305">
                  <c:v>5713.1</c:v>
                </c:pt>
                <c:pt idx="3306">
                  <c:v>5686.73</c:v>
                </c:pt>
                <c:pt idx="3307">
                  <c:v>5679.83</c:v>
                </c:pt>
                <c:pt idx="3308">
                  <c:v>5738.11</c:v>
                </c:pt>
                <c:pt idx="3309">
                  <c:v>5673.02</c:v>
                </c:pt>
                <c:pt idx="3310">
                  <c:v>5641.06</c:v>
                </c:pt>
                <c:pt idx="3311">
                  <c:v>5581.49</c:v>
                </c:pt>
                <c:pt idx="3312">
                  <c:v>5651.09</c:v>
                </c:pt>
                <c:pt idx="3313">
                  <c:v>5662.87</c:v>
                </c:pt>
                <c:pt idx="3314">
                  <c:v>5715.62</c:v>
                </c:pt>
                <c:pt idx="3315">
                  <c:v>5672.27</c:v>
                </c:pt>
                <c:pt idx="3316">
                  <c:v>5704.1</c:v>
                </c:pt>
                <c:pt idx="3317">
                  <c:v>5754.76</c:v>
                </c:pt>
                <c:pt idx="3318">
                  <c:v>5842.54</c:v>
                </c:pt>
                <c:pt idx="3319">
                  <c:v>5832.88</c:v>
                </c:pt>
                <c:pt idx="3320">
                  <c:v>5891.36</c:v>
                </c:pt>
                <c:pt idx="3321">
                  <c:v>5930.47</c:v>
                </c:pt>
                <c:pt idx="3322">
                  <c:v>5929.6</c:v>
                </c:pt>
                <c:pt idx="3323">
                  <c:v>5973.75</c:v>
                </c:pt>
                <c:pt idx="3324">
                  <c:v>5954.31</c:v>
                </c:pt>
                <c:pt idx="3325">
                  <c:v>5964.01</c:v>
                </c:pt>
                <c:pt idx="3326">
                  <c:v>5996.7</c:v>
                </c:pt>
                <c:pt idx="3327">
                  <c:v>6016.58</c:v>
                </c:pt>
                <c:pt idx="3328">
                  <c:v>6025.47</c:v>
                </c:pt>
                <c:pt idx="3329">
                  <c:v>5961.71</c:v>
                </c:pt>
                <c:pt idx="3330">
                  <c:v>5963.8</c:v>
                </c:pt>
                <c:pt idx="3331">
                  <c:v>6009.86</c:v>
                </c:pt>
                <c:pt idx="3332">
                  <c:v>6035.95</c:v>
                </c:pt>
                <c:pt idx="3333">
                  <c:v>6035.03</c:v>
                </c:pt>
                <c:pt idx="3334">
                  <c:v>6157.77</c:v>
                </c:pt>
                <c:pt idx="3335">
                  <c:v>6234.29</c:v>
                </c:pt>
                <c:pt idx="3336">
                  <c:v>6227.83</c:v>
                </c:pt>
                <c:pt idx="3337">
                  <c:v>6328.43</c:v>
                </c:pt>
                <c:pt idx="3338">
                  <c:v>6322.76</c:v>
                </c:pt>
                <c:pt idx="3339">
                  <c:v>6322.5</c:v>
                </c:pt>
                <c:pt idx="3340">
                  <c:v>6316.28</c:v>
                </c:pt>
                <c:pt idx="3341">
                  <c:v>6261.52</c:v>
                </c:pt>
                <c:pt idx="3342">
                  <c:v>6304.27</c:v>
                </c:pt>
                <c:pt idx="3343">
                  <c:v>6233.54</c:v>
                </c:pt>
                <c:pt idx="3344">
                  <c:v>6268.72</c:v>
                </c:pt>
                <c:pt idx="3345">
                  <c:v>6325.53</c:v>
                </c:pt>
                <c:pt idx="3346">
                  <c:v>6402.29</c:v>
                </c:pt>
                <c:pt idx="3347">
                  <c:v>6420.38</c:v>
                </c:pt>
                <c:pt idx="3348">
                  <c:v>6346.48</c:v>
                </c:pt>
                <c:pt idx="3349">
                  <c:v>6403</c:v>
                </c:pt>
                <c:pt idx="3350">
                  <c:v>6451.3</c:v>
                </c:pt>
                <c:pt idx="3351">
                  <c:v>6413.66</c:v>
                </c:pt>
                <c:pt idx="3352">
                  <c:v>6441.85</c:v>
                </c:pt>
                <c:pt idx="3353">
                  <c:v>6498.06</c:v>
                </c:pt>
                <c:pt idx="3354">
                  <c:v>6513.03</c:v>
                </c:pt>
                <c:pt idx="3355">
                  <c:v>6563.48</c:v>
                </c:pt>
                <c:pt idx="3356">
                  <c:v>6567.94</c:v>
                </c:pt>
                <c:pt idx="3357">
                  <c:v>6522.54</c:v>
                </c:pt>
                <c:pt idx="3358">
                  <c:v>6602.69</c:v>
                </c:pt>
                <c:pt idx="3359">
                  <c:v>6679.2</c:v>
                </c:pt>
                <c:pt idx="3360">
                  <c:v>6651.01</c:v>
                </c:pt>
                <c:pt idx="3361">
                  <c:v>6458.84</c:v>
                </c:pt>
                <c:pt idx="3362">
                  <c:v>6367.39</c:v>
                </c:pt>
                <c:pt idx="3363">
                  <c:v>6420.46</c:v>
                </c:pt>
                <c:pt idx="3364">
                  <c:v>6308.54</c:v>
                </c:pt>
                <c:pt idx="3365">
                  <c:v>6222.87</c:v>
                </c:pt>
                <c:pt idx="3366">
                  <c:v>6102.74</c:v>
                </c:pt>
                <c:pt idx="3367">
                  <c:v>6221.06</c:v>
                </c:pt>
                <c:pt idx="3368">
                  <c:v>6173.82</c:v>
                </c:pt>
                <c:pt idx="3369">
                  <c:v>6194.07</c:v>
                </c:pt>
                <c:pt idx="3370">
                  <c:v>6192.35</c:v>
                </c:pt>
                <c:pt idx="3371">
                  <c:v>6173.32</c:v>
                </c:pt>
                <c:pt idx="3372">
                  <c:v>6183.24</c:v>
                </c:pt>
                <c:pt idx="3373">
                  <c:v>6106.43</c:v>
                </c:pt>
                <c:pt idx="3374">
                  <c:v>6162.98</c:v>
                </c:pt>
                <c:pt idx="3375">
                  <c:v>6239.43</c:v>
                </c:pt>
                <c:pt idx="3376">
                  <c:v>6419.09</c:v>
                </c:pt>
                <c:pt idx="3377">
                  <c:v>6555.94</c:v>
                </c:pt>
                <c:pt idx="3378">
                  <c:v>6552.47</c:v>
                </c:pt>
                <c:pt idx="3379">
                  <c:v>6530.06</c:v>
                </c:pt>
                <c:pt idx="3380">
                  <c:v>6619.97</c:v>
                </c:pt>
                <c:pt idx="3381">
                  <c:v>6618.23</c:v>
                </c:pt>
                <c:pt idx="3382">
                  <c:v>6535.17</c:v>
                </c:pt>
                <c:pt idx="3383">
                  <c:v>6544.77</c:v>
                </c:pt>
                <c:pt idx="3384">
                  <c:v>6593.53</c:v>
                </c:pt>
                <c:pt idx="3385">
                  <c:v>6577.83</c:v>
                </c:pt>
                <c:pt idx="3386">
                  <c:v>6633.76</c:v>
                </c:pt>
                <c:pt idx="3387">
                  <c:v>6679.33</c:v>
                </c:pt>
                <c:pt idx="3388">
                  <c:v>6670.06</c:v>
                </c:pt>
                <c:pt idx="3389">
                  <c:v>6607.78</c:v>
                </c:pt>
                <c:pt idx="3390">
                  <c:v>6589.29</c:v>
                </c:pt>
                <c:pt idx="3391">
                  <c:v>6584.32</c:v>
                </c:pt>
                <c:pt idx="3392">
                  <c:v>6534.68</c:v>
                </c:pt>
                <c:pt idx="3393">
                  <c:v>6589.41</c:v>
                </c:pt>
                <c:pt idx="3394">
                  <c:v>6582.5</c:v>
                </c:pt>
                <c:pt idx="3395">
                  <c:v>6574.21</c:v>
                </c:pt>
                <c:pt idx="3396">
                  <c:v>6569.72</c:v>
                </c:pt>
                <c:pt idx="3397">
                  <c:v>6713.86</c:v>
                </c:pt>
                <c:pt idx="3398">
                  <c:v>6651.08</c:v>
                </c:pt>
                <c:pt idx="3399">
                  <c:v>6686.89</c:v>
                </c:pt>
                <c:pt idx="3400">
                  <c:v>6784.72</c:v>
                </c:pt>
                <c:pt idx="3401">
                  <c:v>6849.48</c:v>
                </c:pt>
                <c:pt idx="3402">
                  <c:v>6878.98</c:v>
                </c:pt>
                <c:pt idx="3403">
                  <c:v>6915.09</c:v>
                </c:pt>
                <c:pt idx="3404">
                  <c:v>6892.82</c:v>
                </c:pt>
                <c:pt idx="3405">
                  <c:v>6907.65</c:v>
                </c:pt>
                <c:pt idx="3406">
                  <c:v>6853.73</c:v>
                </c:pt>
                <c:pt idx="3407">
                  <c:v>6810.04</c:v>
                </c:pt>
                <c:pt idx="3408">
                  <c:v>6752.45</c:v>
                </c:pt>
                <c:pt idx="3409">
                  <c:v>6746.88</c:v>
                </c:pt>
                <c:pt idx="3410">
                  <c:v>6669.52</c:v>
                </c:pt>
                <c:pt idx="3411">
                  <c:v>6700.34</c:v>
                </c:pt>
                <c:pt idx="3412">
                  <c:v>6656.69</c:v>
                </c:pt>
                <c:pt idx="3413">
                  <c:v>6535.45</c:v>
                </c:pt>
                <c:pt idx="3414">
                  <c:v>6454.46</c:v>
                </c:pt>
                <c:pt idx="3415">
                  <c:v>6442.87</c:v>
                </c:pt>
                <c:pt idx="3416">
                  <c:v>6510.74</c:v>
                </c:pt>
                <c:pt idx="3417">
                  <c:v>6367.86</c:v>
                </c:pt>
                <c:pt idx="3418">
                  <c:v>6381.4</c:v>
                </c:pt>
                <c:pt idx="3419">
                  <c:v>6492.82</c:v>
                </c:pt>
                <c:pt idx="3420">
                  <c:v>6605.04</c:v>
                </c:pt>
                <c:pt idx="3421">
                  <c:v>6604.42</c:v>
                </c:pt>
                <c:pt idx="3422">
                  <c:v>6550.29</c:v>
                </c:pt>
                <c:pt idx="3423">
                  <c:v>6606.41</c:v>
                </c:pt>
                <c:pt idx="3424">
                  <c:v>6545.64</c:v>
                </c:pt>
                <c:pt idx="3425">
                  <c:v>6479.54</c:v>
                </c:pt>
                <c:pt idx="3426">
                  <c:v>6397.52</c:v>
                </c:pt>
                <c:pt idx="3427">
                  <c:v>6464.61</c:v>
                </c:pt>
                <c:pt idx="3428">
                  <c:v>6467.92</c:v>
                </c:pt>
                <c:pt idx="3429">
                  <c:v>6248.34</c:v>
                </c:pt>
                <c:pt idx="3430">
                  <c:v>6156.78</c:v>
                </c:pt>
                <c:pt idx="3431">
                  <c:v>6134.86</c:v>
                </c:pt>
                <c:pt idx="3432">
                  <c:v>6243.74</c:v>
                </c:pt>
                <c:pt idx="3433">
                  <c:v>6299.2</c:v>
                </c:pt>
                <c:pt idx="3434">
                  <c:v>6346.57</c:v>
                </c:pt>
                <c:pt idx="3435">
                  <c:v>6377.85</c:v>
                </c:pt>
                <c:pt idx="3436">
                  <c:v>6339.98</c:v>
                </c:pt>
                <c:pt idx="3437">
                  <c:v>6278.5</c:v>
                </c:pt>
                <c:pt idx="3438">
                  <c:v>6284.2</c:v>
                </c:pt>
                <c:pt idx="3439">
                  <c:v>6154.44</c:v>
                </c:pt>
                <c:pt idx="3440">
                  <c:v>6195.15</c:v>
                </c:pt>
                <c:pt idx="3441">
                  <c:v>6216.77</c:v>
                </c:pt>
                <c:pt idx="3442">
                  <c:v>6289.55</c:v>
                </c:pt>
                <c:pt idx="3443">
                  <c:v>6359.65</c:v>
                </c:pt>
                <c:pt idx="3444">
                  <c:v>6388.48</c:v>
                </c:pt>
                <c:pt idx="3445">
                  <c:v>6481.35</c:v>
                </c:pt>
                <c:pt idx="3446">
                  <c:v>6454.71</c:v>
                </c:pt>
                <c:pt idx="3447">
                  <c:v>6445.13</c:v>
                </c:pt>
                <c:pt idx="3448">
                  <c:v>6456.82</c:v>
                </c:pt>
                <c:pt idx="3449">
                  <c:v>6451.54</c:v>
                </c:pt>
                <c:pt idx="3450">
                  <c:v>6528.03</c:v>
                </c:pt>
                <c:pt idx="3451">
                  <c:v>6466</c:v>
                </c:pt>
                <c:pt idx="3452">
                  <c:v>6447</c:v>
                </c:pt>
                <c:pt idx="3453">
                  <c:v>6478.94</c:v>
                </c:pt>
                <c:pt idx="3454">
                  <c:v>6499.5</c:v>
                </c:pt>
                <c:pt idx="3455">
                  <c:v>6539.83</c:v>
                </c:pt>
                <c:pt idx="3456">
                  <c:v>6565.37</c:v>
                </c:pt>
                <c:pt idx="3457">
                  <c:v>6597.6</c:v>
                </c:pt>
                <c:pt idx="3458">
                  <c:v>6670.78</c:v>
                </c:pt>
                <c:pt idx="3459">
                  <c:v>6707.72</c:v>
                </c:pt>
                <c:pt idx="3460">
                  <c:v>6663.55</c:v>
                </c:pt>
                <c:pt idx="3461">
                  <c:v>6715.11</c:v>
                </c:pt>
                <c:pt idx="3462">
                  <c:v>6729.9</c:v>
                </c:pt>
                <c:pt idx="3463">
                  <c:v>6655.56</c:v>
                </c:pt>
                <c:pt idx="3464">
                  <c:v>6748.85</c:v>
                </c:pt>
                <c:pt idx="3465">
                  <c:v>6753</c:v>
                </c:pt>
                <c:pt idx="3466">
                  <c:v>6758.19</c:v>
                </c:pt>
                <c:pt idx="3467">
                  <c:v>6781.25</c:v>
                </c:pt>
                <c:pt idx="3468">
                  <c:v>6858.24</c:v>
                </c:pt>
                <c:pt idx="3469">
                  <c:v>6832.53</c:v>
                </c:pt>
                <c:pt idx="3470">
                  <c:v>6781.99</c:v>
                </c:pt>
                <c:pt idx="3471">
                  <c:v>6832.68</c:v>
                </c:pt>
                <c:pt idx="3472">
                  <c:v>6860.18</c:v>
                </c:pt>
                <c:pt idx="3473">
                  <c:v>6906.98</c:v>
                </c:pt>
                <c:pt idx="3474">
                  <c:v>6900.41</c:v>
                </c:pt>
                <c:pt idx="3475">
                  <c:v>6906.52</c:v>
                </c:pt>
                <c:pt idx="3476">
                  <c:v>6984.55</c:v>
                </c:pt>
                <c:pt idx="3477">
                  <c:v>7076.52</c:v>
                </c:pt>
                <c:pt idx="3478">
                  <c:v>7145.34</c:v>
                </c:pt>
                <c:pt idx="3479">
                  <c:v>7119.76</c:v>
                </c:pt>
                <c:pt idx="3480">
                  <c:v>7148.62</c:v>
                </c:pt>
                <c:pt idx="3481">
                  <c:v>7151.08</c:v>
                </c:pt>
                <c:pt idx="3482">
                  <c:v>7049</c:v>
                </c:pt>
                <c:pt idx="3483">
                  <c:v>7119.88</c:v>
                </c:pt>
                <c:pt idx="3484">
                  <c:v>7193.85</c:v>
                </c:pt>
                <c:pt idx="3485">
                  <c:v>7210.77</c:v>
                </c:pt>
                <c:pt idx="3486">
                  <c:v>7277.31</c:v>
                </c:pt>
                <c:pt idx="3487">
                  <c:v>7220.25</c:v>
                </c:pt>
                <c:pt idx="3488">
                  <c:v>7287.6</c:v>
                </c:pt>
                <c:pt idx="3489">
                  <c:v>7145.13</c:v>
                </c:pt>
                <c:pt idx="3490">
                  <c:v>7212.08</c:v>
                </c:pt>
                <c:pt idx="3491">
                  <c:v>7306.74</c:v>
                </c:pt>
                <c:pt idx="3492">
                  <c:v>7303.95</c:v>
                </c:pt>
                <c:pt idx="3493">
                  <c:v>7247.91</c:v>
                </c:pt>
                <c:pt idx="3494">
                  <c:v>7187.7</c:v>
                </c:pt>
                <c:pt idx="3495">
                  <c:v>7271.54</c:v>
                </c:pt>
                <c:pt idx="3496">
                  <c:v>7347.1</c:v>
                </c:pt>
                <c:pt idx="3497">
                  <c:v>7346.63</c:v>
                </c:pt>
                <c:pt idx="3498">
                  <c:v>7342.89</c:v>
                </c:pt>
                <c:pt idx="3499">
                  <c:v>7304.32</c:v>
                </c:pt>
                <c:pt idx="3500">
                  <c:v>7423.25</c:v>
                </c:pt>
                <c:pt idx="3501">
                  <c:v>7505.6</c:v>
                </c:pt>
                <c:pt idx="3502">
                  <c:v>7552.77</c:v>
                </c:pt>
                <c:pt idx="3503">
                  <c:v>7605.03</c:v>
                </c:pt>
                <c:pt idx="3504">
                  <c:v>7635.42</c:v>
                </c:pt>
                <c:pt idx="3505">
                  <c:v>7669.45</c:v>
                </c:pt>
                <c:pt idx="3506">
                  <c:v>7756.04</c:v>
                </c:pt>
                <c:pt idx="3507">
                  <c:v>7756.47</c:v>
                </c:pt>
                <c:pt idx="3508">
                  <c:v>7797.08</c:v>
                </c:pt>
                <c:pt idx="3509">
                  <c:v>7754</c:v>
                </c:pt>
                <c:pt idx="3510">
                  <c:v>7606.17</c:v>
                </c:pt>
                <c:pt idx="3511">
                  <c:v>7595.57</c:v>
                </c:pt>
                <c:pt idx="3512">
                  <c:v>7729.82</c:v>
                </c:pt>
                <c:pt idx="3513">
                  <c:v>7816.51</c:v>
                </c:pt>
                <c:pt idx="3514">
                  <c:v>7767.49</c:v>
                </c:pt>
                <c:pt idx="3515">
                  <c:v>7768.24</c:v>
                </c:pt>
                <c:pt idx="3516">
                  <c:v>7859.53</c:v>
                </c:pt>
                <c:pt idx="3517">
                  <c:v>7811.33</c:v>
                </c:pt>
                <c:pt idx="3518">
                  <c:v>7780.76</c:v>
                </c:pt>
                <c:pt idx="3519">
                  <c:v>7750.6</c:v>
                </c:pt>
                <c:pt idx="3520">
                  <c:v>7615.99</c:v>
                </c:pt>
                <c:pt idx="3521">
                  <c:v>7612</c:v>
                </c:pt>
                <c:pt idx="3522">
                  <c:v>7660.42</c:v>
                </c:pt>
                <c:pt idx="3523">
                  <c:v>7680.22</c:v>
                </c:pt>
                <c:pt idx="3524">
                  <c:v>7634.43</c:v>
                </c:pt>
                <c:pt idx="3525">
                  <c:v>7745</c:v>
                </c:pt>
                <c:pt idx="3526">
                  <c:v>7805.43</c:v>
                </c:pt>
                <c:pt idx="3527">
                  <c:v>7876.15</c:v>
                </c:pt>
                <c:pt idx="3528">
                  <c:v>7899.77</c:v>
                </c:pt>
                <c:pt idx="3529">
                  <c:v>7925.24</c:v>
                </c:pt>
                <c:pt idx="3530">
                  <c:v>7946.78</c:v>
                </c:pt>
                <c:pt idx="3531">
                  <c:v>8052.56</c:v>
                </c:pt>
                <c:pt idx="3532">
                  <c:v>8060.01</c:v>
                </c:pt>
                <c:pt idx="3533">
                  <c:v>8138.42</c:v>
                </c:pt>
                <c:pt idx="3534">
                  <c:v>8193.9599999999991</c:v>
                </c:pt>
                <c:pt idx="3535">
                  <c:v>8189.48</c:v>
                </c:pt>
                <c:pt idx="3536">
                  <c:v>8283.76</c:v>
                </c:pt>
                <c:pt idx="3537">
                  <c:v>8380.9599999999991</c:v>
                </c:pt>
                <c:pt idx="3538">
                  <c:v>8444.84</c:v>
                </c:pt>
                <c:pt idx="3539">
                  <c:v>8500.2800000000007</c:v>
                </c:pt>
                <c:pt idx="3540">
                  <c:v>8487.14</c:v>
                </c:pt>
                <c:pt idx="3541">
                  <c:v>8221.64</c:v>
                </c:pt>
                <c:pt idx="3542">
                  <c:v>8222.59</c:v>
                </c:pt>
                <c:pt idx="3543">
                  <c:v>8478.91</c:v>
                </c:pt>
                <c:pt idx="3544">
                  <c:v>8525.52</c:v>
                </c:pt>
                <c:pt idx="3545">
                  <c:v>8606.0300000000007</c:v>
                </c:pt>
                <c:pt idx="3546">
                  <c:v>8650.17</c:v>
                </c:pt>
                <c:pt idx="3547">
                  <c:v>8634.48</c:v>
                </c:pt>
                <c:pt idx="3548">
                  <c:v>8697.65</c:v>
                </c:pt>
                <c:pt idx="3549">
                  <c:v>8799.9599999999991</c:v>
                </c:pt>
                <c:pt idx="3550">
                  <c:v>8724.4699999999993</c:v>
                </c:pt>
                <c:pt idx="3551">
                  <c:v>8528.7000000000007</c:v>
                </c:pt>
                <c:pt idx="3552">
                  <c:v>8491.56</c:v>
                </c:pt>
                <c:pt idx="3553">
                  <c:v>8483.86</c:v>
                </c:pt>
                <c:pt idx="3554">
                  <c:v>8540.56</c:v>
                </c:pt>
                <c:pt idx="3555">
                  <c:v>8376.9</c:v>
                </c:pt>
                <c:pt idx="3556">
                  <c:v>8201.73</c:v>
                </c:pt>
                <c:pt idx="3557">
                  <c:v>8202.6200000000008</c:v>
                </c:pt>
                <c:pt idx="3558">
                  <c:v>8122.25</c:v>
                </c:pt>
                <c:pt idx="3559">
                  <c:v>7971.06</c:v>
                </c:pt>
                <c:pt idx="3560">
                  <c:v>7935.12</c:v>
                </c:pt>
                <c:pt idx="3561">
                  <c:v>8068.95</c:v>
                </c:pt>
                <c:pt idx="3562">
                  <c:v>7920.8</c:v>
                </c:pt>
                <c:pt idx="3563">
                  <c:v>7991.74</c:v>
                </c:pt>
                <c:pt idx="3564">
                  <c:v>7974.69</c:v>
                </c:pt>
                <c:pt idx="3565">
                  <c:v>7798.49</c:v>
                </c:pt>
                <c:pt idx="3566">
                  <c:v>7685.64</c:v>
                </c:pt>
                <c:pt idx="3567">
                  <c:v>7892.32</c:v>
                </c:pt>
                <c:pt idx="3568">
                  <c:v>7944.1</c:v>
                </c:pt>
                <c:pt idx="3569">
                  <c:v>8072.75</c:v>
                </c:pt>
                <c:pt idx="3570">
                  <c:v>8206.83</c:v>
                </c:pt>
                <c:pt idx="3571">
                  <c:v>8317.7999999999993</c:v>
                </c:pt>
                <c:pt idx="3572">
                  <c:v>8308.7800000000007</c:v>
                </c:pt>
                <c:pt idx="3573">
                  <c:v>8308.93</c:v>
                </c:pt>
                <c:pt idx="3574">
                  <c:v>8471.0400000000009</c:v>
                </c:pt>
                <c:pt idx="3575">
                  <c:v>8494.2900000000009</c:v>
                </c:pt>
                <c:pt idx="3576">
                  <c:v>8595.92</c:v>
                </c:pt>
                <c:pt idx="3577">
                  <c:v>8649.52</c:v>
                </c:pt>
                <c:pt idx="3578">
                  <c:v>8686.65</c:v>
                </c:pt>
                <c:pt idx="3579">
                  <c:v>8610.74</c:v>
                </c:pt>
                <c:pt idx="3580">
                  <c:v>8534.9699999999993</c:v>
                </c:pt>
                <c:pt idx="3581">
                  <c:v>8638.34</c:v>
                </c:pt>
                <c:pt idx="3582">
                  <c:v>8744.0400000000009</c:v>
                </c:pt>
                <c:pt idx="3583">
                  <c:v>8853.2099999999991</c:v>
                </c:pt>
                <c:pt idx="3584">
                  <c:v>8889.0300000000007</c:v>
                </c:pt>
                <c:pt idx="3585">
                  <c:v>8994.94</c:v>
                </c:pt>
                <c:pt idx="3586">
                  <c:v>8931.16</c:v>
                </c:pt>
                <c:pt idx="3587">
                  <c:v>8788.81</c:v>
                </c:pt>
                <c:pt idx="3588">
                  <c:v>8944.7800000000007</c:v>
                </c:pt>
                <c:pt idx="3589">
                  <c:v>8961.61</c:v>
                </c:pt>
                <c:pt idx="3590">
                  <c:v>8823.31</c:v>
                </c:pt>
                <c:pt idx="3591">
                  <c:v>8815.5300000000007</c:v>
                </c:pt>
                <c:pt idx="3592">
                  <c:v>8895.81</c:v>
                </c:pt>
                <c:pt idx="3593">
                  <c:v>8906.31</c:v>
                </c:pt>
                <c:pt idx="3594">
                  <c:v>9067.2800000000007</c:v>
                </c:pt>
                <c:pt idx="3595">
                  <c:v>9133.67</c:v>
                </c:pt>
                <c:pt idx="3596">
                  <c:v>9263.9</c:v>
                </c:pt>
                <c:pt idx="3597">
                  <c:v>9241.76</c:v>
                </c:pt>
                <c:pt idx="3598">
                  <c:v>9170.4</c:v>
                </c:pt>
                <c:pt idx="3599">
                  <c:v>9284.4599999999991</c:v>
                </c:pt>
                <c:pt idx="3600">
                  <c:v>9394.27</c:v>
                </c:pt>
                <c:pt idx="3601">
                  <c:v>9346.24</c:v>
                </c:pt>
                <c:pt idx="3602">
                  <c:v>9339.17</c:v>
                </c:pt>
                <c:pt idx="3603">
                  <c:v>9372.2999999999993</c:v>
                </c:pt>
                <c:pt idx="3604">
                  <c:v>9256.91</c:v>
                </c:pt>
                <c:pt idx="3605">
                  <c:v>9085.89</c:v>
                </c:pt>
                <c:pt idx="3606">
                  <c:v>9283.16</c:v>
                </c:pt>
                <c:pt idx="3607">
                  <c:v>9257.51</c:v>
                </c:pt>
                <c:pt idx="3608">
                  <c:v>9323.25</c:v>
                </c:pt>
                <c:pt idx="3609">
                  <c:v>9397.93</c:v>
                </c:pt>
                <c:pt idx="3610">
                  <c:v>9390.14</c:v>
                </c:pt>
                <c:pt idx="3611">
                  <c:v>9539.3700000000008</c:v>
                </c:pt>
                <c:pt idx="3612">
                  <c:v>9648.08</c:v>
                </c:pt>
                <c:pt idx="3613">
                  <c:v>9617.74</c:v>
                </c:pt>
                <c:pt idx="3614">
                  <c:v>9640.2900000000009</c:v>
                </c:pt>
                <c:pt idx="3615">
                  <c:v>9583.4500000000007</c:v>
                </c:pt>
                <c:pt idx="3616">
                  <c:v>9445.2999999999993</c:v>
                </c:pt>
                <c:pt idx="3617">
                  <c:v>9380.8799999999992</c:v>
                </c:pt>
                <c:pt idx="3618">
                  <c:v>9374.19</c:v>
                </c:pt>
                <c:pt idx="3619">
                  <c:v>9311.19</c:v>
                </c:pt>
                <c:pt idx="3620">
                  <c:v>9314.1299999999992</c:v>
                </c:pt>
                <c:pt idx="3621">
                  <c:v>9237.5300000000007</c:v>
                </c:pt>
                <c:pt idx="3622">
                  <c:v>9449.84</c:v>
                </c:pt>
                <c:pt idx="3623">
                  <c:v>9520.9599999999991</c:v>
                </c:pt>
                <c:pt idx="3624">
                  <c:v>9464.9</c:v>
                </c:pt>
                <c:pt idx="3625">
                  <c:v>9549.92</c:v>
                </c:pt>
                <c:pt idx="3626">
                  <c:v>9685.74</c:v>
                </c:pt>
                <c:pt idx="3627">
                  <c:v>9870.7900000000009</c:v>
                </c:pt>
                <c:pt idx="3628">
                  <c:v>9849.0300000000007</c:v>
                </c:pt>
                <c:pt idx="3629">
                  <c:v>9919.89</c:v>
                </c:pt>
                <c:pt idx="3630">
                  <c:v>9859.26</c:v>
                </c:pt>
                <c:pt idx="3631">
                  <c:v>9843.8700000000008</c:v>
                </c:pt>
                <c:pt idx="3632">
                  <c:v>9742.58</c:v>
                </c:pt>
                <c:pt idx="3633">
                  <c:v>9980.42</c:v>
                </c:pt>
                <c:pt idx="3634">
                  <c:v>10082.280000000001</c:v>
                </c:pt>
                <c:pt idx="3635">
                  <c:v>10044.82</c:v>
                </c:pt>
                <c:pt idx="3636">
                  <c:v>10110.969999999999</c:v>
                </c:pt>
                <c:pt idx="3637">
                  <c:v>10173.25</c:v>
                </c:pt>
                <c:pt idx="3638">
                  <c:v>10086.629999999999</c:v>
                </c:pt>
                <c:pt idx="3639">
                  <c:v>10113.18</c:v>
                </c:pt>
                <c:pt idx="3640">
                  <c:v>10124.299999999999</c:v>
                </c:pt>
                <c:pt idx="3641">
                  <c:v>9981.11</c:v>
                </c:pt>
                <c:pt idx="3642">
                  <c:v>10079.299999999999</c:v>
                </c:pt>
                <c:pt idx="3643">
                  <c:v>10168.11</c:v>
                </c:pt>
                <c:pt idx="3644">
                  <c:v>10224.32</c:v>
                </c:pt>
                <c:pt idx="3645">
                  <c:v>10244.049999999999</c:v>
                </c:pt>
                <c:pt idx="3646">
                  <c:v>10200.76</c:v>
                </c:pt>
                <c:pt idx="3647">
                  <c:v>10282.09</c:v>
                </c:pt>
                <c:pt idx="3648">
                  <c:v>10370.24</c:v>
                </c:pt>
                <c:pt idx="3649">
                  <c:v>10565.47</c:v>
                </c:pt>
                <c:pt idx="3650">
                  <c:v>10626.78</c:v>
                </c:pt>
                <c:pt idx="3651">
                  <c:v>10595.43</c:v>
                </c:pt>
                <c:pt idx="3652">
                  <c:v>10735.36</c:v>
                </c:pt>
                <c:pt idx="3653">
                  <c:v>10725.67</c:v>
                </c:pt>
                <c:pt idx="3654">
                  <c:v>10508.85</c:v>
                </c:pt>
                <c:pt idx="3655">
                  <c:v>10573.54</c:v>
                </c:pt>
                <c:pt idx="3656">
                  <c:v>10765.16</c:v>
                </c:pt>
                <c:pt idx="3657">
                  <c:v>10803.71</c:v>
                </c:pt>
                <c:pt idx="3658">
                  <c:v>10801.72</c:v>
                </c:pt>
                <c:pt idx="3659">
                  <c:v>10878.74</c:v>
                </c:pt>
                <c:pt idx="3660">
                  <c:v>10860.04</c:v>
                </c:pt>
                <c:pt idx="3661">
                  <c:v>10941.11</c:v>
                </c:pt>
                <c:pt idx="3662">
                  <c:v>10905.2</c:v>
                </c:pt>
                <c:pt idx="3663">
                  <c:v>10841.35</c:v>
                </c:pt>
                <c:pt idx="3664">
                  <c:v>10840.59</c:v>
                </c:pt>
                <c:pt idx="3665">
                  <c:v>10950.3</c:v>
                </c:pt>
                <c:pt idx="3666">
                  <c:v>11079.02</c:v>
                </c:pt>
                <c:pt idx="3667">
                  <c:v>11086.03</c:v>
                </c:pt>
                <c:pt idx="3668">
                  <c:v>11183.48</c:v>
                </c:pt>
                <c:pt idx="3669">
                  <c:v>11307.04</c:v>
                </c:pt>
                <c:pt idx="3670">
                  <c:v>11279.96</c:v>
                </c:pt>
                <c:pt idx="3671">
                  <c:v>11564.36</c:v>
                </c:pt>
                <c:pt idx="3672">
                  <c:v>11638.01</c:v>
                </c:pt>
                <c:pt idx="3673">
                  <c:v>11746.9</c:v>
                </c:pt>
                <c:pt idx="3674">
                  <c:v>11589.44</c:v>
                </c:pt>
                <c:pt idx="3675">
                  <c:v>11662.55</c:v>
                </c:pt>
                <c:pt idx="3676">
                  <c:v>11355.73</c:v>
                </c:pt>
                <c:pt idx="3677">
                  <c:v>11237.23</c:v>
                </c:pt>
                <c:pt idx="3678">
                  <c:v>11539.68</c:v>
                </c:pt>
                <c:pt idx="3679">
                  <c:v>11821.57</c:v>
                </c:pt>
                <c:pt idx="3680">
                  <c:v>11895.98</c:v>
                </c:pt>
                <c:pt idx="3681">
                  <c:v>12039.55</c:v>
                </c:pt>
                <c:pt idx="3682">
                  <c:v>12030.3</c:v>
                </c:pt>
                <c:pt idx="3683">
                  <c:v>11915.24</c:v>
                </c:pt>
                <c:pt idx="3684">
                  <c:v>11646.78</c:v>
                </c:pt>
                <c:pt idx="3685">
                  <c:v>11938.53</c:v>
                </c:pt>
                <c:pt idx="3686">
                  <c:v>11835.02</c:v>
                </c:pt>
                <c:pt idx="3687">
                  <c:v>11851.93</c:v>
                </c:pt>
                <c:pt idx="3688">
                  <c:v>12042.56</c:v>
                </c:pt>
                <c:pt idx="3689">
                  <c:v>12218.78</c:v>
                </c:pt>
                <c:pt idx="3690">
                  <c:v>12310.72</c:v>
                </c:pt>
                <c:pt idx="3691">
                  <c:v>12347.63</c:v>
                </c:pt>
                <c:pt idx="3692">
                  <c:v>12359.7</c:v>
                </c:pt>
                <c:pt idx="3693">
                  <c:v>12462.47</c:v>
                </c:pt>
                <c:pt idx="3694">
                  <c:v>12513.86</c:v>
                </c:pt>
                <c:pt idx="3695">
                  <c:v>12612.38</c:v>
                </c:pt>
                <c:pt idx="3696">
                  <c:v>12435.41</c:v>
                </c:pt>
                <c:pt idx="3697">
                  <c:v>12285.11</c:v>
                </c:pt>
                <c:pt idx="3698">
                  <c:v>11822.2</c:v>
                </c:pt>
                <c:pt idx="3699">
                  <c:v>11873.73</c:v>
                </c:pt>
                <c:pt idx="3700">
                  <c:v>12217.81</c:v>
                </c:pt>
                <c:pt idx="3701">
                  <c:v>11391.43</c:v>
                </c:pt>
                <c:pt idx="3702">
                  <c:v>10938.61</c:v>
                </c:pt>
                <c:pt idx="3703">
                  <c:v>10481.77</c:v>
                </c:pt>
                <c:pt idx="3704">
                  <c:v>10822.78</c:v>
                </c:pt>
                <c:pt idx="3705">
                  <c:v>10573.15</c:v>
                </c:pt>
                <c:pt idx="3706">
                  <c:v>10666.32</c:v>
                </c:pt>
                <c:pt idx="3707">
                  <c:v>10809.35</c:v>
                </c:pt>
                <c:pt idx="3708">
                  <c:v>10853.14</c:v>
                </c:pt>
                <c:pt idx="3709">
                  <c:v>10786.63</c:v>
                </c:pt>
                <c:pt idx="3710">
                  <c:v>10398.61</c:v>
                </c:pt>
                <c:pt idx="3711">
                  <c:v>10071.42</c:v>
                </c:pt>
                <c:pt idx="3712">
                  <c:v>10451.33</c:v>
                </c:pt>
                <c:pt idx="3713">
                  <c:v>10213.48</c:v>
                </c:pt>
                <c:pt idx="3714">
                  <c:v>9957.32</c:v>
                </c:pt>
                <c:pt idx="3715">
                  <c:v>9756.76</c:v>
                </c:pt>
                <c:pt idx="3716">
                  <c:v>9295.81</c:v>
                </c:pt>
                <c:pt idx="3717">
                  <c:v>9810.4599999999991</c:v>
                </c:pt>
                <c:pt idx="3718">
                  <c:v>9476.15</c:v>
                </c:pt>
                <c:pt idx="3719">
                  <c:v>9062.65</c:v>
                </c:pt>
                <c:pt idx="3720">
                  <c:v>8929.44</c:v>
                </c:pt>
                <c:pt idx="3721">
                  <c:v>9545.06</c:v>
                </c:pt>
                <c:pt idx="3722">
                  <c:v>9884.51</c:v>
                </c:pt>
                <c:pt idx="3723">
                  <c:v>9997.84</c:v>
                </c:pt>
                <c:pt idx="3724">
                  <c:v>9822.52</c:v>
                </c:pt>
                <c:pt idx="3725">
                  <c:v>10040.14</c:v>
                </c:pt>
                <c:pt idx="3726">
                  <c:v>10275.879999999999</c:v>
                </c:pt>
                <c:pt idx="3727">
                  <c:v>10401.299999999999</c:v>
                </c:pt>
                <c:pt idx="3728">
                  <c:v>10412.93</c:v>
                </c:pt>
                <c:pt idx="3729">
                  <c:v>10042.06</c:v>
                </c:pt>
                <c:pt idx="3730">
                  <c:v>10151.01</c:v>
                </c:pt>
                <c:pt idx="3731">
                  <c:v>10129.700000000001</c:v>
                </c:pt>
                <c:pt idx="3732">
                  <c:v>10162.16</c:v>
                </c:pt>
                <c:pt idx="3733">
                  <c:v>10609.25</c:v>
                </c:pt>
                <c:pt idx="3734">
                  <c:v>10695.26</c:v>
                </c:pt>
                <c:pt idx="3735">
                  <c:v>10662.22</c:v>
                </c:pt>
                <c:pt idx="3736">
                  <c:v>10919.64</c:v>
                </c:pt>
                <c:pt idx="3737">
                  <c:v>10767.97</c:v>
                </c:pt>
                <c:pt idx="3738">
                  <c:v>10509.53</c:v>
                </c:pt>
                <c:pt idx="3739">
                  <c:v>10684.3</c:v>
                </c:pt>
                <c:pt idx="3740">
                  <c:v>10614.35</c:v>
                </c:pt>
                <c:pt idx="3741">
                  <c:v>10930.09</c:v>
                </c:pt>
                <c:pt idx="3742">
                  <c:v>10858.5</c:v>
                </c:pt>
                <c:pt idx="3743">
                  <c:v>10678.22</c:v>
                </c:pt>
                <c:pt idx="3744">
                  <c:v>10293.219999999999</c:v>
                </c:pt>
                <c:pt idx="3745">
                  <c:v>10226.780000000001</c:v>
                </c:pt>
                <c:pt idx="3746">
                  <c:v>10007.34</c:v>
                </c:pt>
                <c:pt idx="3747">
                  <c:v>10352.94</c:v>
                </c:pt>
                <c:pt idx="3748">
                  <c:v>10085.91</c:v>
                </c:pt>
                <c:pt idx="3749">
                  <c:v>10215.370000000001</c:v>
                </c:pt>
                <c:pt idx="3750">
                  <c:v>10415.61</c:v>
                </c:pt>
                <c:pt idx="3751">
                  <c:v>10617.27</c:v>
                </c:pt>
                <c:pt idx="3752">
                  <c:v>10741.59</c:v>
                </c:pt>
                <c:pt idx="3753">
                  <c:v>10680.23</c:v>
                </c:pt>
                <c:pt idx="3754">
                  <c:v>10743.88</c:v>
                </c:pt>
                <c:pt idx="3755">
                  <c:v>10751.66</c:v>
                </c:pt>
                <c:pt idx="3756">
                  <c:v>10876.19</c:v>
                </c:pt>
                <c:pt idx="3757">
                  <c:v>10923.16</c:v>
                </c:pt>
                <c:pt idx="3758">
                  <c:v>10866.51</c:v>
                </c:pt>
                <c:pt idx="3759">
                  <c:v>10812.64</c:v>
                </c:pt>
                <c:pt idx="3760">
                  <c:v>11014.97</c:v>
                </c:pt>
                <c:pt idx="3761">
                  <c:v>11145.18</c:v>
                </c:pt>
                <c:pt idx="3762">
                  <c:v>11149.17</c:v>
                </c:pt>
                <c:pt idx="3763">
                  <c:v>11192.46</c:v>
                </c:pt>
                <c:pt idx="3764">
                  <c:v>11312.99</c:v>
                </c:pt>
                <c:pt idx="3765">
                  <c:v>11448.31</c:v>
                </c:pt>
                <c:pt idx="3766">
                  <c:v>11477.48</c:v>
                </c:pt>
                <c:pt idx="3767">
                  <c:v>11465.72</c:v>
                </c:pt>
                <c:pt idx="3768">
                  <c:v>11511.68</c:v>
                </c:pt>
                <c:pt idx="3769">
                  <c:v>11502.62</c:v>
                </c:pt>
                <c:pt idx="3770">
                  <c:v>11406.65</c:v>
                </c:pt>
                <c:pt idx="3771">
                  <c:v>11531.95</c:v>
                </c:pt>
                <c:pt idx="3772">
                  <c:v>11572.2</c:v>
                </c:pt>
                <c:pt idx="3773">
                  <c:v>11619.52</c:v>
                </c:pt>
                <c:pt idx="3774">
                  <c:v>11706.85</c:v>
                </c:pt>
                <c:pt idx="3775">
                  <c:v>11723.92</c:v>
                </c:pt>
                <c:pt idx="3776">
                  <c:v>11699.05</c:v>
                </c:pt>
                <c:pt idx="3777">
                  <c:v>11778.02</c:v>
                </c:pt>
                <c:pt idx="3778">
                  <c:v>11914.21</c:v>
                </c:pt>
                <c:pt idx="3779">
                  <c:v>11904.6</c:v>
                </c:pt>
                <c:pt idx="3780">
                  <c:v>11933.21</c:v>
                </c:pt>
                <c:pt idx="3781">
                  <c:v>11853.85</c:v>
                </c:pt>
                <c:pt idx="3782">
                  <c:v>11918.65</c:v>
                </c:pt>
                <c:pt idx="3783">
                  <c:v>11550.69</c:v>
                </c:pt>
                <c:pt idx="3784">
                  <c:v>11660.79</c:v>
                </c:pt>
                <c:pt idx="3785">
                  <c:v>11893.79</c:v>
                </c:pt>
                <c:pt idx="3786">
                  <c:v>11973.02</c:v>
                </c:pt>
                <c:pt idx="3787">
                  <c:v>12009.59</c:v>
                </c:pt>
                <c:pt idx="3788">
                  <c:v>12071.3</c:v>
                </c:pt>
                <c:pt idx="3789">
                  <c:v>11970.47</c:v>
                </c:pt>
                <c:pt idx="3790">
                  <c:v>12109.14</c:v>
                </c:pt>
                <c:pt idx="3791">
                  <c:v>12274.27</c:v>
                </c:pt>
                <c:pt idx="3792">
                  <c:v>12236.78</c:v>
                </c:pt>
                <c:pt idx="3793">
                  <c:v>12173.91</c:v>
                </c:pt>
                <c:pt idx="3794">
                  <c:v>12321.19</c:v>
                </c:pt>
                <c:pt idx="3795">
                  <c:v>12366.91</c:v>
                </c:pt>
                <c:pt idx="3796">
                  <c:v>12380.74</c:v>
                </c:pt>
                <c:pt idx="3797">
                  <c:v>12454.42</c:v>
                </c:pt>
                <c:pt idx="3798">
                  <c:v>12366.39</c:v>
                </c:pt>
                <c:pt idx="3799">
                  <c:v>12204.01</c:v>
                </c:pt>
                <c:pt idx="3800">
                  <c:v>12389.41</c:v>
                </c:pt>
                <c:pt idx="3801">
                  <c:v>12372.81</c:v>
                </c:pt>
                <c:pt idx="3802">
                  <c:v>12365.83</c:v>
                </c:pt>
                <c:pt idx="3803">
                  <c:v>12363.77</c:v>
                </c:pt>
                <c:pt idx="3804">
                  <c:v>12353.49</c:v>
                </c:pt>
                <c:pt idx="3805">
                  <c:v>12537.98</c:v>
                </c:pt>
                <c:pt idx="3806">
                  <c:v>12736.42</c:v>
                </c:pt>
                <c:pt idx="3807">
                  <c:v>12928.18</c:v>
                </c:pt>
                <c:pt idx="3808">
                  <c:v>12883.83</c:v>
                </c:pt>
                <c:pt idx="3809">
                  <c:v>12858.48</c:v>
                </c:pt>
                <c:pt idx="3810">
                  <c:v>12723.59</c:v>
                </c:pt>
                <c:pt idx="3811">
                  <c:v>12709.4</c:v>
                </c:pt>
                <c:pt idx="3812">
                  <c:v>12736.82</c:v>
                </c:pt>
                <c:pt idx="3813">
                  <c:v>12623.28</c:v>
                </c:pt>
                <c:pt idx="3814">
                  <c:v>12698.41</c:v>
                </c:pt>
                <c:pt idx="3815">
                  <c:v>12906.81</c:v>
                </c:pt>
                <c:pt idx="3816">
                  <c:v>13024.26</c:v>
                </c:pt>
                <c:pt idx="3817">
                  <c:v>12961.9</c:v>
                </c:pt>
                <c:pt idx="3818">
                  <c:v>13033.04</c:v>
                </c:pt>
                <c:pt idx="3819">
                  <c:v>13091.12</c:v>
                </c:pt>
                <c:pt idx="3820">
                  <c:v>13130.79</c:v>
                </c:pt>
                <c:pt idx="3821">
                  <c:v>13186.89</c:v>
                </c:pt>
                <c:pt idx="3822">
                  <c:v>13156.66</c:v>
                </c:pt>
                <c:pt idx="3823">
                  <c:v>13072.51</c:v>
                </c:pt>
                <c:pt idx="3824">
                  <c:v>13137.49</c:v>
                </c:pt>
                <c:pt idx="3825">
                  <c:v>13282.91</c:v>
                </c:pt>
                <c:pt idx="3826">
                  <c:v>13399</c:v>
                </c:pt>
                <c:pt idx="3827">
                  <c:v>13425.5</c:v>
                </c:pt>
                <c:pt idx="3828">
                  <c:v>13469.37</c:v>
                </c:pt>
                <c:pt idx="3829">
                  <c:v>13505.89</c:v>
                </c:pt>
                <c:pt idx="3830">
                  <c:v>13429.48</c:v>
                </c:pt>
                <c:pt idx="3831">
                  <c:v>13430.71</c:v>
                </c:pt>
                <c:pt idx="3832">
                  <c:v>13616.77</c:v>
                </c:pt>
                <c:pt idx="3833">
                  <c:v>13706.53</c:v>
                </c:pt>
                <c:pt idx="3834">
                  <c:v>13680.83</c:v>
                </c:pt>
                <c:pt idx="3835">
                  <c:v>13703.33</c:v>
                </c:pt>
                <c:pt idx="3836">
                  <c:v>13773.59</c:v>
                </c:pt>
                <c:pt idx="3837">
                  <c:v>13601.95</c:v>
                </c:pt>
                <c:pt idx="3838">
                  <c:v>13616.73</c:v>
                </c:pt>
                <c:pt idx="3839">
                  <c:v>13696.31</c:v>
                </c:pt>
                <c:pt idx="3840">
                  <c:v>13844.78</c:v>
                </c:pt>
                <c:pt idx="3841">
                  <c:v>13874.33</c:v>
                </c:pt>
                <c:pt idx="3842">
                  <c:v>13937.65</c:v>
                </c:pt>
                <c:pt idx="3843">
                  <c:v>13949</c:v>
                </c:pt>
                <c:pt idx="3844">
                  <c:v>13972.03</c:v>
                </c:pt>
                <c:pt idx="3845">
                  <c:v>13799.49</c:v>
                </c:pt>
                <c:pt idx="3846">
                  <c:v>13399.43</c:v>
                </c:pt>
                <c:pt idx="3847">
                  <c:v>12995.02</c:v>
                </c:pt>
                <c:pt idx="3848">
                  <c:v>13181.34</c:v>
                </c:pt>
                <c:pt idx="3849">
                  <c:v>13487.16</c:v>
                </c:pt>
                <c:pt idx="3850">
                  <c:v>13614.52</c:v>
                </c:pt>
                <c:pt idx="3851">
                  <c:v>13731.09</c:v>
                </c:pt>
                <c:pt idx="3852">
                  <c:v>13382.01</c:v>
                </c:pt>
                <c:pt idx="3853">
                  <c:v>13340.21</c:v>
                </c:pt>
                <c:pt idx="3854">
                  <c:v>13384.86</c:v>
                </c:pt>
                <c:pt idx="3855">
                  <c:v>13471.74</c:v>
                </c:pt>
                <c:pt idx="3856">
                  <c:v>13708.34</c:v>
                </c:pt>
                <c:pt idx="3857">
                  <c:v>13859.69</c:v>
                </c:pt>
                <c:pt idx="3858">
                  <c:v>13846.34</c:v>
                </c:pt>
                <c:pt idx="3859">
                  <c:v>13786.91</c:v>
                </c:pt>
                <c:pt idx="3860">
                  <c:v>13942.24</c:v>
                </c:pt>
                <c:pt idx="3861">
                  <c:v>14014.92</c:v>
                </c:pt>
                <c:pt idx="3862">
                  <c:v>13871.71</c:v>
                </c:pt>
                <c:pt idx="3863">
                  <c:v>13860.52</c:v>
                </c:pt>
                <c:pt idx="3864">
                  <c:v>13652.15</c:v>
                </c:pt>
                <c:pt idx="3865">
                  <c:v>13566.33</c:v>
                </c:pt>
                <c:pt idx="3866">
                  <c:v>13362.16</c:v>
                </c:pt>
                <c:pt idx="3867">
                  <c:v>13630.71</c:v>
                </c:pt>
                <c:pt idx="3868">
                  <c:v>14056.53</c:v>
                </c:pt>
                <c:pt idx="3869">
                  <c:v>14129.64</c:v>
                </c:pt>
                <c:pt idx="3870">
                  <c:v>14114.73</c:v>
                </c:pt>
                <c:pt idx="3871">
                  <c:v>14131.34</c:v>
                </c:pt>
                <c:pt idx="3872">
                  <c:v>14217.75</c:v>
                </c:pt>
                <c:pt idx="3873">
                  <c:v>14182.71</c:v>
                </c:pt>
                <c:pt idx="3874">
                  <c:v>14209.24</c:v>
                </c:pt>
                <c:pt idx="3875">
                  <c:v>14041.24</c:v>
                </c:pt>
                <c:pt idx="3876">
                  <c:v>14110.46</c:v>
                </c:pt>
                <c:pt idx="3877">
                  <c:v>14282.72</c:v>
                </c:pt>
                <c:pt idx="3878">
                  <c:v>14211.96</c:v>
                </c:pt>
                <c:pt idx="3879">
                  <c:v>14090.92</c:v>
                </c:pt>
                <c:pt idx="3880">
                  <c:v>14267.18</c:v>
                </c:pt>
                <c:pt idx="3881">
                  <c:v>14403.77</c:v>
                </c:pt>
                <c:pt idx="3882">
                  <c:v>14515.9</c:v>
                </c:pt>
                <c:pt idx="3883">
                  <c:v>14478.19</c:v>
                </c:pt>
                <c:pt idx="3884">
                  <c:v>14643.13</c:v>
                </c:pt>
                <c:pt idx="3885">
                  <c:v>14652.09</c:v>
                </c:pt>
                <c:pt idx="3886">
                  <c:v>14538.9</c:v>
                </c:pt>
                <c:pt idx="3887">
                  <c:v>14190.7</c:v>
                </c:pt>
                <c:pt idx="3888">
                  <c:v>14090.98</c:v>
                </c:pt>
                <c:pt idx="3889">
                  <c:v>14009.9</c:v>
                </c:pt>
                <c:pt idx="3890">
                  <c:v>14355.55</c:v>
                </c:pt>
                <c:pt idx="3891">
                  <c:v>14402.9</c:v>
                </c:pt>
                <c:pt idx="3892">
                  <c:v>14253.38</c:v>
                </c:pt>
                <c:pt idx="3893">
                  <c:v>14188.49</c:v>
                </c:pt>
                <c:pt idx="3894">
                  <c:v>14021.31</c:v>
                </c:pt>
                <c:pt idx="3895">
                  <c:v>13632.53</c:v>
                </c:pt>
                <c:pt idx="3896">
                  <c:v>13649.52</c:v>
                </c:pt>
                <c:pt idx="3897">
                  <c:v>13478.83</c:v>
                </c:pt>
                <c:pt idx="3898">
                  <c:v>12938.09</c:v>
                </c:pt>
                <c:pt idx="3899">
                  <c:v>13159.55</c:v>
                </c:pt>
                <c:pt idx="3900">
                  <c:v>12886.13</c:v>
                </c:pt>
                <c:pt idx="3901">
                  <c:v>12415.04</c:v>
                </c:pt>
                <c:pt idx="3902">
                  <c:v>12697.09</c:v>
                </c:pt>
                <c:pt idx="3903">
                  <c:v>12579.75</c:v>
                </c:pt>
                <c:pt idx="3904">
                  <c:v>13049.35</c:v>
                </c:pt>
                <c:pt idx="3905">
                  <c:v>12884.99</c:v>
                </c:pt>
                <c:pt idx="3906">
                  <c:v>12902.63</c:v>
                </c:pt>
                <c:pt idx="3907">
                  <c:v>12982.98</c:v>
                </c:pt>
                <c:pt idx="3908">
                  <c:v>12529.62</c:v>
                </c:pt>
                <c:pt idx="3909">
                  <c:v>12543.85</c:v>
                </c:pt>
                <c:pt idx="3910">
                  <c:v>12430.4</c:v>
                </c:pt>
                <c:pt idx="3911">
                  <c:v>12644.99</c:v>
                </c:pt>
                <c:pt idx="3912">
                  <c:v>12705.94</c:v>
                </c:pt>
                <c:pt idx="3913">
                  <c:v>12945.88</c:v>
                </c:pt>
                <c:pt idx="3914">
                  <c:v>13308.03</c:v>
                </c:pt>
                <c:pt idx="3915">
                  <c:v>13285.93</c:v>
                </c:pt>
                <c:pt idx="3916">
                  <c:v>13124.32</c:v>
                </c:pt>
                <c:pt idx="3917">
                  <c:v>12884.34</c:v>
                </c:pt>
                <c:pt idx="3918">
                  <c:v>12979.66</c:v>
                </c:pt>
                <c:pt idx="3919">
                  <c:v>13072.1</c:v>
                </c:pt>
                <c:pt idx="3920">
                  <c:v>12455.37</c:v>
                </c:pt>
                <c:pt idx="3921">
                  <c:v>12624.58</c:v>
                </c:pt>
                <c:pt idx="3922">
                  <c:v>12786.77</c:v>
                </c:pt>
                <c:pt idx="3923">
                  <c:v>12856.08</c:v>
                </c:pt>
                <c:pt idx="3924">
                  <c:v>13177.74</c:v>
                </c:pt>
                <c:pt idx="3925">
                  <c:v>13189.54</c:v>
                </c:pt>
                <c:pt idx="3926">
                  <c:v>13183.24</c:v>
                </c:pt>
                <c:pt idx="3927">
                  <c:v>13113.81</c:v>
                </c:pt>
                <c:pt idx="3928">
                  <c:v>13384.08</c:v>
                </c:pt>
                <c:pt idx="3929">
                  <c:v>13695.58</c:v>
                </c:pt>
                <c:pt idx="3930">
                  <c:v>13607.04</c:v>
                </c:pt>
                <c:pt idx="3931">
                  <c:v>13672.19</c:v>
                </c:pt>
                <c:pt idx="3932">
                  <c:v>13619.7</c:v>
                </c:pt>
                <c:pt idx="3933">
                  <c:v>13897.41</c:v>
                </c:pt>
                <c:pt idx="3934">
                  <c:v>13928.33</c:v>
                </c:pt>
                <c:pt idx="3935">
                  <c:v>14136.72</c:v>
                </c:pt>
                <c:pt idx="3936">
                  <c:v>14217.77</c:v>
                </c:pt>
                <c:pt idx="3937">
                  <c:v>14228.88</c:v>
                </c:pt>
                <c:pt idx="3938">
                  <c:v>13908.58</c:v>
                </c:pt>
                <c:pt idx="3939">
                  <c:v>13872.37</c:v>
                </c:pt>
                <c:pt idx="3940">
                  <c:v>14078.21</c:v>
                </c:pt>
                <c:pt idx="3941">
                  <c:v>13934.27</c:v>
                </c:pt>
                <c:pt idx="3942">
                  <c:v>13879.25</c:v>
                </c:pt>
                <c:pt idx="3943">
                  <c:v>13765.46</c:v>
                </c:pt>
                <c:pt idx="3944">
                  <c:v>13781.51</c:v>
                </c:pt>
                <c:pt idx="3945">
                  <c:v>13771.23</c:v>
                </c:pt>
                <c:pt idx="3946">
                  <c:v>13796.16</c:v>
                </c:pt>
                <c:pt idx="3947">
                  <c:v>13965.86</c:v>
                </c:pt>
                <c:pt idx="3948">
                  <c:v>13929.33</c:v>
                </c:pt>
                <c:pt idx="3949">
                  <c:v>14127.31</c:v>
                </c:pt>
                <c:pt idx="3950">
                  <c:v>14299.71</c:v>
                </c:pt>
                <c:pt idx="3951">
                  <c:v>14303.41</c:v>
                </c:pt>
                <c:pt idx="3952">
                  <c:v>14418.6</c:v>
                </c:pt>
                <c:pt idx="3953">
                  <c:v>14453.72</c:v>
                </c:pt>
                <c:pt idx="3954">
                  <c:v>14363.26</c:v>
                </c:pt>
                <c:pt idx="3955">
                  <c:v>14218.11</c:v>
                </c:pt>
                <c:pt idx="3956">
                  <c:v>14338.45</c:v>
                </c:pt>
                <c:pt idx="3957">
                  <c:v>14397.89</c:v>
                </c:pt>
                <c:pt idx="3958">
                  <c:v>14508.21</c:v>
                </c:pt>
                <c:pt idx="3959">
                  <c:v>14411.38</c:v>
                </c:pt>
                <c:pt idx="3960">
                  <c:v>14544.46</c:v>
                </c:pt>
                <c:pt idx="3961">
                  <c:v>14570.75</c:v>
                </c:pt>
                <c:pt idx="3962">
                  <c:v>14495.77</c:v>
                </c:pt>
                <c:pt idx="3963">
                  <c:v>14535.01</c:v>
                </c:pt>
                <c:pt idx="3964">
                  <c:v>14255.93</c:v>
                </c:pt>
                <c:pt idx="3965">
                  <c:v>14186.18</c:v>
                </c:pt>
                <c:pt idx="3966">
                  <c:v>14063.81</c:v>
                </c:pt>
                <c:pt idx="3967">
                  <c:v>14083.41</c:v>
                </c:pt>
                <c:pt idx="3968">
                  <c:v>14130.95</c:v>
                </c:pt>
                <c:pt idx="3969">
                  <c:v>14003.03</c:v>
                </c:pt>
                <c:pt idx="3970">
                  <c:v>14203.72</c:v>
                </c:pt>
                <c:pt idx="3971">
                  <c:v>14162.71</c:v>
                </c:pt>
                <c:pt idx="3972">
                  <c:v>14080.14</c:v>
                </c:pt>
                <c:pt idx="3973">
                  <c:v>14295.5</c:v>
                </c:pt>
                <c:pt idx="3974">
                  <c:v>14411.95</c:v>
                </c:pt>
                <c:pt idx="3975">
                  <c:v>14499.24</c:v>
                </c:pt>
                <c:pt idx="3976">
                  <c:v>14467.36</c:v>
                </c:pt>
                <c:pt idx="3977">
                  <c:v>14487.72</c:v>
                </c:pt>
                <c:pt idx="3978">
                  <c:v>14501.08</c:v>
                </c:pt>
                <c:pt idx="3979">
                  <c:v>14431.06</c:v>
                </c:pt>
                <c:pt idx="3980">
                  <c:v>14504.57</c:v>
                </c:pt>
                <c:pt idx="3981">
                  <c:v>14650.51</c:v>
                </c:pt>
                <c:pt idx="3982">
                  <c:v>14664.26</c:v>
                </c:pt>
                <c:pt idx="3983">
                  <c:v>14806.51</c:v>
                </c:pt>
                <c:pt idx="3984">
                  <c:v>14880.24</c:v>
                </c:pt>
                <c:pt idx="3985">
                  <c:v>14861.89</c:v>
                </c:pt>
                <c:pt idx="3986">
                  <c:v>14964.12</c:v>
                </c:pt>
                <c:pt idx="3987">
                  <c:v>15045.73</c:v>
                </c:pt>
                <c:pt idx="3988">
                  <c:v>15009.88</c:v>
                </c:pt>
                <c:pt idx="3989">
                  <c:v>14910.62</c:v>
                </c:pt>
                <c:pt idx="3990">
                  <c:v>15092.04</c:v>
                </c:pt>
                <c:pt idx="3991">
                  <c:v>15272.72</c:v>
                </c:pt>
                <c:pt idx="3992">
                  <c:v>15311.22</c:v>
                </c:pt>
                <c:pt idx="3993">
                  <c:v>15289.82</c:v>
                </c:pt>
                <c:pt idx="3994">
                  <c:v>15301.17</c:v>
                </c:pt>
                <c:pt idx="3995">
                  <c:v>15550.13</c:v>
                </c:pt>
                <c:pt idx="3996">
                  <c:v>15565.55</c:v>
                </c:pt>
                <c:pt idx="3997">
                  <c:v>15732.2</c:v>
                </c:pt>
                <c:pt idx="3998">
                  <c:v>15794.92</c:v>
                </c:pt>
                <c:pt idx="3999">
                  <c:v>15699.33</c:v>
                </c:pt>
                <c:pt idx="4000">
                  <c:v>15776.31</c:v>
                </c:pt>
                <c:pt idx="4001">
                  <c:v>15234.57</c:v>
                </c:pt>
                <c:pt idx="4002">
                  <c:v>15260.91</c:v>
                </c:pt>
                <c:pt idx="4003">
                  <c:v>15550.99</c:v>
                </c:pt>
                <c:pt idx="4004">
                  <c:v>14935.77</c:v>
                </c:pt>
                <c:pt idx="4005">
                  <c:v>14985.7</c:v>
                </c:pt>
                <c:pt idx="4006">
                  <c:v>15138.4</c:v>
                </c:pt>
                <c:pt idx="4007">
                  <c:v>14903.03</c:v>
                </c:pt>
                <c:pt idx="4008">
                  <c:v>14932.77</c:v>
                </c:pt>
                <c:pt idx="4009">
                  <c:v>15307.98</c:v>
                </c:pt>
                <c:pt idx="4010">
                  <c:v>15100.15</c:v>
                </c:pt>
                <c:pt idx="4011">
                  <c:v>14868.25</c:v>
                </c:pt>
                <c:pt idx="4012">
                  <c:v>15017.21</c:v>
                </c:pt>
                <c:pt idx="4013">
                  <c:v>15000.91</c:v>
                </c:pt>
                <c:pt idx="4014">
                  <c:v>14358.21</c:v>
                </c:pt>
                <c:pt idx="4015">
                  <c:v>14141.52</c:v>
                </c:pt>
                <c:pt idx="4016">
                  <c:v>14427.55</c:v>
                </c:pt>
                <c:pt idx="4017">
                  <c:v>13989.11</c:v>
                </c:pt>
                <c:pt idx="4018">
                  <c:v>14248.66</c:v>
                </c:pt>
                <c:pt idx="4019">
                  <c:v>14163.98</c:v>
                </c:pt>
                <c:pt idx="4020">
                  <c:v>14424.87</c:v>
                </c:pt>
                <c:pt idx="4021">
                  <c:v>14842.38</c:v>
                </c:pt>
                <c:pt idx="4022">
                  <c:v>14919.19</c:v>
                </c:pt>
                <c:pt idx="4023">
                  <c:v>14993.04</c:v>
                </c:pt>
                <c:pt idx="4024">
                  <c:v>15121.74</c:v>
                </c:pt>
                <c:pt idx="4025">
                  <c:v>15318.6</c:v>
                </c:pt>
                <c:pt idx="4026">
                  <c:v>15422.05</c:v>
                </c:pt>
                <c:pt idx="4027">
                  <c:v>15465.4</c:v>
                </c:pt>
                <c:pt idx="4028">
                  <c:v>15446.15</c:v>
                </c:pt>
                <c:pt idx="4029">
                  <c:v>15616.31</c:v>
                </c:pt>
                <c:pt idx="4030">
                  <c:v>15590.42</c:v>
                </c:pt>
                <c:pt idx="4031">
                  <c:v>15596.83</c:v>
                </c:pt>
                <c:pt idx="4032">
                  <c:v>15542.77</c:v>
                </c:pt>
                <c:pt idx="4033">
                  <c:v>15505.36</c:v>
                </c:pt>
                <c:pt idx="4034">
                  <c:v>15614.44</c:v>
                </c:pt>
                <c:pt idx="4035">
                  <c:v>15603.8</c:v>
                </c:pt>
                <c:pt idx="4036">
                  <c:v>15504.43</c:v>
                </c:pt>
                <c:pt idx="4037">
                  <c:v>15669.12</c:v>
                </c:pt>
                <c:pt idx="4038">
                  <c:v>16322.75</c:v>
                </c:pt>
                <c:pt idx="4039">
                  <c:v>16347.95</c:v>
                </c:pt>
                <c:pt idx="4040">
                  <c:v>16564.23</c:v>
                </c:pt>
                <c:pt idx="4041">
                  <c:v>16845.830000000002</c:v>
                </c:pt>
                <c:pt idx="4042">
                  <c:v>16899.54</c:v>
                </c:pt>
                <c:pt idx="4043">
                  <c:v>16921.39</c:v>
                </c:pt>
                <c:pt idx="4044">
                  <c:v>17150.560000000001</c:v>
                </c:pt>
                <c:pt idx="4045">
                  <c:v>17291.099999999999</c:v>
                </c:pt>
                <c:pt idx="4046">
                  <c:v>17328.62</c:v>
                </c:pt>
                <c:pt idx="4047">
                  <c:v>17847.04</c:v>
                </c:pt>
                <c:pt idx="4048">
                  <c:v>17777.14</c:v>
                </c:pt>
                <c:pt idx="4049">
                  <c:v>17773.36</c:v>
                </c:pt>
                <c:pt idx="4050">
                  <c:v>17491.39</c:v>
                </c:pt>
                <c:pt idx="4051">
                  <c:v>18280.240000000002</c:v>
                </c:pt>
                <c:pt idx="4052">
                  <c:v>18658.25</c:v>
                </c:pt>
                <c:pt idx="4053">
                  <c:v>18814.07</c:v>
                </c:pt>
                <c:pt idx="4054">
                  <c:v>18419.04</c:v>
                </c:pt>
                <c:pt idx="4055">
                  <c:v>19058.669999999998</c:v>
                </c:pt>
                <c:pt idx="4056">
                  <c:v>19051.86</c:v>
                </c:pt>
                <c:pt idx="4057">
                  <c:v>18715.82</c:v>
                </c:pt>
                <c:pt idx="4058">
                  <c:v>17998.39</c:v>
                </c:pt>
                <c:pt idx="4059">
                  <c:v>17559.98</c:v>
                </c:pt>
                <c:pt idx="4060">
                  <c:v>17613.990000000002</c:v>
                </c:pt>
                <c:pt idx="4061">
                  <c:v>18492.84</c:v>
                </c:pt>
                <c:pt idx="4062">
                  <c:v>18512.91</c:v>
                </c:pt>
                <c:pt idx="4063">
                  <c:v>18770.89</c:v>
                </c:pt>
                <c:pt idx="4064">
                  <c:v>19243.169999999998</c:v>
                </c:pt>
                <c:pt idx="4065">
                  <c:v>19977.669999999998</c:v>
                </c:pt>
                <c:pt idx="4066">
                  <c:v>19783.509999999998</c:v>
                </c:pt>
                <c:pt idx="4067">
                  <c:v>19837.990000000002</c:v>
                </c:pt>
                <c:pt idx="4068">
                  <c:v>19724.349999999999</c:v>
                </c:pt>
                <c:pt idx="4069">
                  <c:v>19976.23</c:v>
                </c:pt>
                <c:pt idx="4070">
                  <c:v>19590.78</c:v>
                </c:pt>
                <c:pt idx="4071">
                  <c:v>19400.669999999998</c:v>
                </c:pt>
                <c:pt idx="4072">
                  <c:v>19289.830000000002</c:v>
                </c:pt>
                <c:pt idx="4073">
                  <c:v>19058.93</c:v>
                </c:pt>
                <c:pt idx="4074">
                  <c:v>18907.599999999999</c:v>
                </c:pt>
                <c:pt idx="4075">
                  <c:v>18737.27</c:v>
                </c:pt>
                <c:pt idx="4076">
                  <c:v>19035.48</c:v>
                </c:pt>
                <c:pt idx="4077">
                  <c:v>19929.060000000001</c:v>
                </c:pt>
                <c:pt idx="4078">
                  <c:v>19784.89</c:v>
                </c:pt>
                <c:pt idx="4079">
                  <c:v>19698.36</c:v>
                </c:pt>
                <c:pt idx="4080">
                  <c:v>19633.36</c:v>
                </c:pt>
                <c:pt idx="4081">
                  <c:v>19280.8</c:v>
                </c:pt>
                <c:pt idx="4082">
                  <c:v>18602.62</c:v>
                </c:pt>
                <c:pt idx="4083">
                  <c:v>18526.32</c:v>
                </c:pt>
                <c:pt idx="4084">
                  <c:v>18852.87</c:v>
                </c:pt>
                <c:pt idx="4085">
                  <c:v>19247.54</c:v>
                </c:pt>
                <c:pt idx="4086">
                  <c:v>19127.73</c:v>
                </c:pt>
                <c:pt idx="4087">
                  <c:v>18938.87</c:v>
                </c:pt>
                <c:pt idx="4088">
                  <c:v>19003.259999999998</c:v>
                </c:pt>
                <c:pt idx="4089">
                  <c:v>19363.189999999999</c:v>
                </c:pt>
                <c:pt idx="4090">
                  <c:v>19603.41</c:v>
                </c:pt>
                <c:pt idx="4091">
                  <c:v>19529.5</c:v>
                </c:pt>
                <c:pt idx="4092">
                  <c:v>19738.07</c:v>
                </c:pt>
                <c:pt idx="4093">
                  <c:v>19795.87</c:v>
                </c:pt>
                <c:pt idx="4094">
                  <c:v>19966</c:v>
                </c:pt>
                <c:pt idx="4095">
                  <c:v>19930.68</c:v>
                </c:pt>
                <c:pt idx="4096">
                  <c:v>20290.89</c:v>
                </c:pt>
                <c:pt idx="4097">
                  <c:v>20375.87</c:v>
                </c:pt>
                <c:pt idx="4098">
                  <c:v>20104.39</c:v>
                </c:pt>
                <c:pt idx="4099">
                  <c:v>20030.830000000002</c:v>
                </c:pt>
                <c:pt idx="4100">
                  <c:v>19261.349999999999</c:v>
                </c:pt>
                <c:pt idx="4101">
                  <c:v>19079.64</c:v>
                </c:pt>
                <c:pt idx="4102">
                  <c:v>19091.96</c:v>
                </c:pt>
                <c:pt idx="4103">
                  <c:v>19162.57</c:v>
                </c:pt>
                <c:pt idx="4104">
                  <c:v>19854.12</c:v>
                </c:pt>
                <c:pt idx="4105">
                  <c:v>20192.52</c:v>
                </c:pt>
                <c:pt idx="4106">
                  <c:v>20216.72</c:v>
                </c:pt>
                <c:pt idx="4107">
                  <c:v>20206.95</c:v>
                </c:pt>
                <c:pt idx="4108">
                  <c:v>20286.990000000002</c:v>
                </c:pt>
                <c:pt idx="4109">
                  <c:v>20300.71</c:v>
                </c:pt>
                <c:pt idx="4110">
                  <c:v>20465.3</c:v>
                </c:pt>
                <c:pt idx="4111">
                  <c:v>20345.2</c:v>
                </c:pt>
                <c:pt idx="4112">
                  <c:v>20686.89</c:v>
                </c:pt>
                <c:pt idx="4113">
                  <c:v>20812.650000000001</c:v>
                </c:pt>
                <c:pt idx="4114">
                  <c:v>20873.330000000002</c:v>
                </c:pt>
                <c:pt idx="4115">
                  <c:v>20869.78</c:v>
                </c:pt>
                <c:pt idx="4116">
                  <c:v>20582.080000000002</c:v>
                </c:pt>
                <c:pt idx="4117">
                  <c:v>20827.45</c:v>
                </c:pt>
                <c:pt idx="4118">
                  <c:v>20728.05</c:v>
                </c:pt>
                <c:pt idx="4119">
                  <c:v>20251.09</c:v>
                </c:pt>
                <c:pt idx="4120">
                  <c:v>19868.11</c:v>
                </c:pt>
                <c:pt idx="4121">
                  <c:v>19700.82</c:v>
                </c:pt>
                <c:pt idx="4122">
                  <c:v>19013.7</c:v>
                </c:pt>
                <c:pt idx="4123">
                  <c:v>17605.349999999999</c:v>
                </c:pt>
                <c:pt idx="4124">
                  <c:v>16729.939999999999</c:v>
                </c:pt>
                <c:pt idx="4125">
                  <c:v>17594.07</c:v>
                </c:pt>
                <c:pt idx="4126">
                  <c:v>17221.740000000002</c:v>
                </c:pt>
                <c:pt idx="4127">
                  <c:v>18361.66</c:v>
                </c:pt>
                <c:pt idx="4128">
                  <c:v>18152.78</c:v>
                </c:pt>
                <c:pt idx="4129">
                  <c:v>18091.939999999999</c:v>
                </c:pt>
                <c:pt idx="4130">
                  <c:v>17758.64</c:v>
                </c:pt>
                <c:pt idx="4131">
                  <c:v>17648.71</c:v>
                </c:pt>
                <c:pt idx="4132">
                  <c:v>18242.580000000002</c:v>
                </c:pt>
                <c:pt idx="4133">
                  <c:v>18660.32</c:v>
                </c:pt>
                <c:pt idx="4134">
                  <c:v>18663.16</c:v>
                </c:pt>
                <c:pt idx="4135">
                  <c:v>18139.490000000002</c:v>
                </c:pt>
                <c:pt idx="4136">
                  <c:v>17526.93</c:v>
                </c:pt>
                <c:pt idx="4137">
                  <c:v>17464.89</c:v>
                </c:pt>
                <c:pt idx="4138">
                  <c:v>16630.91</c:v>
                </c:pt>
                <c:pt idx="4139">
                  <c:v>16608.009999999998</c:v>
                </c:pt>
                <c:pt idx="4140">
                  <c:v>16949.14</c:v>
                </c:pt>
                <c:pt idx="4141">
                  <c:v>17766.63</c:v>
                </c:pt>
                <c:pt idx="4142">
                  <c:v>18115.25</c:v>
                </c:pt>
                <c:pt idx="4143">
                  <c:v>18048.05</c:v>
                </c:pt>
                <c:pt idx="4144">
                  <c:v>18075.66</c:v>
                </c:pt>
                <c:pt idx="4145">
                  <c:v>17617.599999999999</c:v>
                </c:pt>
                <c:pt idx="4146">
                  <c:v>17734.68</c:v>
                </c:pt>
                <c:pt idx="4147">
                  <c:v>17349.07</c:v>
                </c:pt>
                <c:pt idx="4148">
                  <c:v>17650.57</c:v>
                </c:pt>
                <c:pt idx="4149">
                  <c:v>17806.189999999999</c:v>
                </c:pt>
                <c:pt idx="4150">
                  <c:v>17825.990000000002</c:v>
                </c:pt>
                <c:pt idx="4151">
                  <c:v>17824.48</c:v>
                </c:pt>
                <c:pt idx="4152">
                  <c:v>17578.72</c:v>
                </c:pt>
                <c:pt idx="4153">
                  <c:v>16677.88</c:v>
                </c:pt>
                <c:pt idx="4154">
                  <c:v>16339.89</c:v>
                </c:pt>
                <c:pt idx="4155">
                  <c:v>16542.080000000002</c:v>
                </c:pt>
                <c:pt idx="4156">
                  <c:v>15975.52</c:v>
                </c:pt>
                <c:pt idx="4157">
                  <c:v>15923.72</c:v>
                </c:pt>
                <c:pt idx="4158">
                  <c:v>16123.15</c:v>
                </c:pt>
                <c:pt idx="4159">
                  <c:v>16127.98</c:v>
                </c:pt>
                <c:pt idx="4160">
                  <c:v>15357.35</c:v>
                </c:pt>
                <c:pt idx="4161">
                  <c:v>15760.52</c:v>
                </c:pt>
                <c:pt idx="4162">
                  <c:v>14809.49</c:v>
                </c:pt>
                <c:pt idx="4163">
                  <c:v>14833.46</c:v>
                </c:pt>
                <c:pt idx="4164">
                  <c:v>14994.83</c:v>
                </c:pt>
                <c:pt idx="4165">
                  <c:v>15289.4</c:v>
                </c:pt>
                <c:pt idx="4166">
                  <c:v>16217.49</c:v>
                </c:pt>
                <c:pt idx="4167">
                  <c:v>16086.83</c:v>
                </c:pt>
                <c:pt idx="4168">
                  <c:v>16015.56</c:v>
                </c:pt>
                <c:pt idx="4169">
                  <c:v>16371.29</c:v>
                </c:pt>
                <c:pt idx="4170">
                  <c:v>15644.44</c:v>
                </c:pt>
                <c:pt idx="4171">
                  <c:v>15626.62</c:v>
                </c:pt>
                <c:pt idx="4172">
                  <c:v>15750.4</c:v>
                </c:pt>
                <c:pt idx="4173">
                  <c:v>15832.55</c:v>
                </c:pt>
                <c:pt idx="4174">
                  <c:v>15343.12</c:v>
                </c:pt>
                <c:pt idx="4175">
                  <c:v>15757.08</c:v>
                </c:pt>
                <c:pt idx="4176">
                  <c:v>15587.62</c:v>
                </c:pt>
                <c:pt idx="4177">
                  <c:v>15790.51</c:v>
                </c:pt>
                <c:pt idx="4178">
                  <c:v>15695.1</c:v>
                </c:pt>
                <c:pt idx="4179">
                  <c:v>15807.64</c:v>
                </c:pt>
                <c:pt idx="4180">
                  <c:v>16153.66</c:v>
                </c:pt>
                <c:pt idx="4181">
                  <c:v>16244.19</c:v>
                </c:pt>
                <c:pt idx="4182">
                  <c:v>16481.2</c:v>
                </c:pt>
                <c:pt idx="4183">
                  <c:v>16739.330000000002</c:v>
                </c:pt>
                <c:pt idx="4184">
                  <c:v>16783.87</c:v>
                </c:pt>
                <c:pt idx="4185">
                  <c:v>16698.04</c:v>
                </c:pt>
                <c:pt idx="4186">
                  <c:v>16721.080000000002</c:v>
                </c:pt>
                <c:pt idx="4187">
                  <c:v>17125.98</c:v>
                </c:pt>
                <c:pt idx="4188">
                  <c:v>17015.96</c:v>
                </c:pt>
                <c:pt idx="4189">
                  <c:v>17378.46</c:v>
                </c:pt>
                <c:pt idx="4190">
                  <c:v>17287.310000000001</c:v>
                </c:pt>
                <c:pt idx="4191">
                  <c:v>17600.12</c:v>
                </c:pt>
                <c:pt idx="4192">
                  <c:v>17490.900000000001</c:v>
                </c:pt>
                <c:pt idx="4193">
                  <c:v>17373.009999999998</c:v>
                </c:pt>
                <c:pt idx="4194">
                  <c:v>17339.310000000001</c:v>
                </c:pt>
                <c:pt idx="4195">
                  <c:v>17080.650000000001</c:v>
                </c:pt>
                <c:pt idx="4196">
                  <c:v>16737.07</c:v>
                </c:pt>
                <c:pt idx="4197">
                  <c:v>16860.900000000001</c:v>
                </c:pt>
                <c:pt idx="4198">
                  <c:v>16752.86</c:v>
                </c:pt>
                <c:pt idx="4199">
                  <c:v>16978.349999999999</c:v>
                </c:pt>
                <c:pt idx="4200">
                  <c:v>17353.54</c:v>
                </c:pt>
                <c:pt idx="4201">
                  <c:v>17434.939999999999</c:v>
                </c:pt>
                <c:pt idx="4202">
                  <c:v>17230.18</c:v>
                </c:pt>
                <c:pt idx="4203">
                  <c:v>17243.16</c:v>
                </c:pt>
                <c:pt idx="4204">
                  <c:v>16907.11</c:v>
                </c:pt>
                <c:pt idx="4205">
                  <c:v>16649.64</c:v>
                </c:pt>
                <c:pt idx="4206">
                  <c:v>16348.5</c:v>
                </c:pt>
                <c:pt idx="4207">
                  <c:v>16275.59</c:v>
                </c:pt>
                <c:pt idx="4208">
                  <c:v>16525.37</c:v>
                </c:pt>
                <c:pt idx="4209">
                  <c:v>16316.26</c:v>
                </c:pt>
                <c:pt idx="4210">
                  <c:v>16415.57</c:v>
                </c:pt>
                <c:pt idx="4211">
                  <c:v>16063.18</c:v>
                </c:pt>
                <c:pt idx="4212">
                  <c:v>15962.56</c:v>
                </c:pt>
                <c:pt idx="4213">
                  <c:v>15514.79</c:v>
                </c:pt>
                <c:pt idx="4214">
                  <c:v>15769.72</c:v>
                </c:pt>
                <c:pt idx="4215">
                  <c:v>15572.18</c:v>
                </c:pt>
                <c:pt idx="4216">
                  <c:v>15066.1</c:v>
                </c:pt>
                <c:pt idx="4217">
                  <c:v>14889.25</c:v>
                </c:pt>
                <c:pt idx="4218">
                  <c:v>15185.32</c:v>
                </c:pt>
                <c:pt idx="4219">
                  <c:v>15250.2</c:v>
                </c:pt>
                <c:pt idx="4220">
                  <c:v>15189.62</c:v>
                </c:pt>
                <c:pt idx="4221">
                  <c:v>15395.82</c:v>
                </c:pt>
                <c:pt idx="4222">
                  <c:v>15696.9</c:v>
                </c:pt>
                <c:pt idx="4223">
                  <c:v>15422.31</c:v>
                </c:pt>
                <c:pt idx="4224">
                  <c:v>15087.99</c:v>
                </c:pt>
                <c:pt idx="4225">
                  <c:v>14571.29</c:v>
                </c:pt>
                <c:pt idx="4226">
                  <c:v>14293.32</c:v>
                </c:pt>
                <c:pt idx="4227">
                  <c:v>14106.58</c:v>
                </c:pt>
                <c:pt idx="4228">
                  <c:v>14220.07</c:v>
                </c:pt>
                <c:pt idx="4229">
                  <c:v>14421.82</c:v>
                </c:pt>
                <c:pt idx="4230">
                  <c:v>13802.22</c:v>
                </c:pt>
                <c:pt idx="4231">
                  <c:v>13461.6</c:v>
                </c:pt>
                <c:pt idx="4232">
                  <c:v>12961.68</c:v>
                </c:pt>
                <c:pt idx="4233">
                  <c:v>13664.62</c:v>
                </c:pt>
                <c:pt idx="4234">
                  <c:v>13094.11</c:v>
                </c:pt>
                <c:pt idx="4235">
                  <c:v>13454</c:v>
                </c:pt>
                <c:pt idx="4236">
                  <c:v>13525.99</c:v>
                </c:pt>
                <c:pt idx="4237">
                  <c:v>13349.65</c:v>
                </c:pt>
                <c:pt idx="4238">
                  <c:v>13964.26</c:v>
                </c:pt>
                <c:pt idx="4239">
                  <c:v>13926.24</c:v>
                </c:pt>
                <c:pt idx="4240">
                  <c:v>13469.85</c:v>
                </c:pt>
                <c:pt idx="4241">
                  <c:v>13330.51</c:v>
                </c:pt>
                <c:pt idx="4242">
                  <c:v>12676.19</c:v>
                </c:pt>
                <c:pt idx="4243">
                  <c:v>12575.8</c:v>
                </c:pt>
                <c:pt idx="4244">
                  <c:v>13111.85</c:v>
                </c:pt>
                <c:pt idx="4245">
                  <c:v>13635.4</c:v>
                </c:pt>
                <c:pt idx="4246">
                  <c:v>13850.04</c:v>
                </c:pt>
                <c:pt idx="4247">
                  <c:v>14104.2</c:v>
                </c:pt>
                <c:pt idx="4248">
                  <c:v>14942.28</c:v>
                </c:pt>
                <c:pt idx="4249">
                  <c:v>14777.01</c:v>
                </c:pt>
                <c:pt idx="4250">
                  <c:v>14274.94</c:v>
                </c:pt>
                <c:pt idx="4251">
                  <c:v>14349.11</c:v>
                </c:pt>
                <c:pt idx="4252">
                  <c:v>13791.54</c:v>
                </c:pt>
                <c:pt idx="4253">
                  <c:v>14287.21</c:v>
                </c:pt>
                <c:pt idx="4254">
                  <c:v>14355.75</c:v>
                </c:pt>
                <c:pt idx="4255">
                  <c:v>14656.69</c:v>
                </c:pt>
                <c:pt idx="4256">
                  <c:v>14577.87</c:v>
                </c:pt>
                <c:pt idx="4257">
                  <c:v>14961.07</c:v>
                </c:pt>
                <c:pt idx="4258">
                  <c:v>15073.54</c:v>
                </c:pt>
                <c:pt idx="4259">
                  <c:v>15117.25</c:v>
                </c:pt>
                <c:pt idx="4260">
                  <c:v>15167.82</c:v>
                </c:pt>
                <c:pt idx="4261">
                  <c:v>15503.92</c:v>
                </c:pt>
                <c:pt idx="4262">
                  <c:v>15212.13</c:v>
                </c:pt>
                <c:pt idx="4263">
                  <c:v>15093.12</c:v>
                </c:pt>
                <c:pt idx="4264">
                  <c:v>14724.18</c:v>
                </c:pt>
                <c:pt idx="4265">
                  <c:v>14645.66</c:v>
                </c:pt>
                <c:pt idx="4266">
                  <c:v>14543.73</c:v>
                </c:pt>
                <c:pt idx="4267">
                  <c:v>14678.23</c:v>
                </c:pt>
                <c:pt idx="4268">
                  <c:v>14243.73</c:v>
                </c:pt>
                <c:pt idx="4269">
                  <c:v>14401.49</c:v>
                </c:pt>
                <c:pt idx="4270">
                  <c:v>14450.35</c:v>
                </c:pt>
                <c:pt idx="4271">
                  <c:v>14482.22</c:v>
                </c:pt>
                <c:pt idx="4272">
                  <c:v>14296.79</c:v>
                </c:pt>
                <c:pt idx="4273">
                  <c:v>14048.34</c:v>
                </c:pt>
                <c:pt idx="4274">
                  <c:v>14564.53</c:v>
                </c:pt>
                <c:pt idx="4275">
                  <c:v>14498.51</c:v>
                </c:pt>
                <c:pt idx="4276">
                  <c:v>15049.86</c:v>
                </c:pt>
                <c:pt idx="4277">
                  <c:v>14899.1</c:v>
                </c:pt>
                <c:pt idx="4278">
                  <c:v>14483.83</c:v>
                </c:pt>
                <c:pt idx="4279">
                  <c:v>14944.97</c:v>
                </c:pt>
                <c:pt idx="4280">
                  <c:v>14900.76</c:v>
                </c:pt>
                <c:pt idx="4281">
                  <c:v>14662.61</c:v>
                </c:pt>
                <c:pt idx="4282">
                  <c:v>14324.29</c:v>
                </c:pt>
                <c:pt idx="4283">
                  <c:v>14000.81</c:v>
                </c:pt>
                <c:pt idx="4284">
                  <c:v>13531.27</c:v>
                </c:pt>
                <c:pt idx="4285">
                  <c:v>13518.8</c:v>
                </c:pt>
                <c:pt idx="4286">
                  <c:v>13262.9</c:v>
                </c:pt>
                <c:pt idx="4287">
                  <c:v>13315.6</c:v>
                </c:pt>
                <c:pt idx="4288">
                  <c:v>14042.32</c:v>
                </c:pt>
                <c:pt idx="4289">
                  <c:v>13994.96</c:v>
                </c:pt>
                <c:pt idx="4290">
                  <c:v>13570.31</c:v>
                </c:pt>
                <c:pt idx="4291">
                  <c:v>13692.52</c:v>
                </c:pt>
                <c:pt idx="4292">
                  <c:v>13547.18</c:v>
                </c:pt>
                <c:pt idx="4293">
                  <c:v>13102.18</c:v>
                </c:pt>
                <c:pt idx="4294">
                  <c:v>12595.75</c:v>
                </c:pt>
                <c:pt idx="4295">
                  <c:v>12860.43</c:v>
                </c:pt>
                <c:pt idx="4296">
                  <c:v>13055.67</c:v>
                </c:pt>
                <c:pt idx="4297">
                  <c:v>12526.32</c:v>
                </c:pt>
                <c:pt idx="4298">
                  <c:v>11801.7</c:v>
                </c:pt>
                <c:pt idx="4299">
                  <c:v>11695.24</c:v>
                </c:pt>
                <c:pt idx="4300">
                  <c:v>11328.36</c:v>
                </c:pt>
                <c:pt idx="4301">
                  <c:v>10527.85</c:v>
                </c:pt>
                <c:pt idx="4302">
                  <c:v>11309.09</c:v>
                </c:pt>
                <c:pt idx="4303">
                  <c:v>11483.4</c:v>
                </c:pt>
                <c:pt idx="4304">
                  <c:v>10809.12</c:v>
                </c:pt>
                <c:pt idx="4305">
                  <c:v>10581.49</c:v>
                </c:pt>
                <c:pt idx="4306">
                  <c:v>9975.35</c:v>
                </c:pt>
                <c:pt idx="4307">
                  <c:v>10223.09</c:v>
                </c:pt>
                <c:pt idx="4308">
                  <c:v>10683.39</c:v>
                </c:pt>
                <c:pt idx="4309">
                  <c:v>10169.9</c:v>
                </c:pt>
                <c:pt idx="4310">
                  <c:v>9771.7000000000007</c:v>
                </c:pt>
                <c:pt idx="4311">
                  <c:v>8701.07</c:v>
                </c:pt>
                <c:pt idx="4312">
                  <c:v>8509.56</c:v>
                </c:pt>
                <c:pt idx="4313">
                  <c:v>9008.08</c:v>
                </c:pt>
                <c:pt idx="4314">
                  <c:v>9044.51</c:v>
                </c:pt>
                <c:pt idx="4315">
                  <c:v>9788.06</c:v>
                </c:pt>
                <c:pt idx="4316">
                  <c:v>10337.68</c:v>
                </c:pt>
                <c:pt idx="4317">
                  <c:v>10631.12</c:v>
                </c:pt>
                <c:pt idx="4318">
                  <c:v>10120.01</c:v>
                </c:pt>
                <c:pt idx="4319">
                  <c:v>9734.2199999999993</c:v>
                </c:pt>
                <c:pt idx="4320">
                  <c:v>9964.2900000000009</c:v>
                </c:pt>
                <c:pt idx="4321">
                  <c:v>10536.16</c:v>
                </c:pt>
                <c:pt idx="4322">
                  <c:v>9839.69</c:v>
                </c:pt>
                <c:pt idx="4323">
                  <c:v>9536.33</c:v>
                </c:pt>
                <c:pt idx="4324">
                  <c:v>9385.42</c:v>
                </c:pt>
                <c:pt idx="4325">
                  <c:v>9291.01</c:v>
                </c:pt>
                <c:pt idx="4326">
                  <c:v>8937.2000000000007</c:v>
                </c:pt>
                <c:pt idx="4327">
                  <c:v>8773.7800000000007</c:v>
                </c:pt>
                <c:pt idx="4328">
                  <c:v>8451.01</c:v>
                </c:pt>
                <c:pt idx="4329">
                  <c:v>8915.2099999999991</c:v>
                </c:pt>
                <c:pt idx="4330">
                  <c:v>8903.1200000000008</c:v>
                </c:pt>
                <c:pt idx="4331">
                  <c:v>8695.5300000000007</c:v>
                </c:pt>
                <c:pt idx="4332">
                  <c:v>9026.7199999999993</c:v>
                </c:pt>
                <c:pt idx="4333">
                  <c:v>9092.7199999999993</c:v>
                </c:pt>
                <c:pt idx="4334">
                  <c:v>8839.8700000000008</c:v>
                </c:pt>
                <c:pt idx="4335">
                  <c:v>8739.24</c:v>
                </c:pt>
                <c:pt idx="4336">
                  <c:v>8747.43</c:v>
                </c:pt>
                <c:pt idx="4337">
                  <c:v>9229.75</c:v>
                </c:pt>
                <c:pt idx="4338">
                  <c:v>8965.2000000000007</c:v>
                </c:pt>
                <c:pt idx="4339">
                  <c:v>9162.6200000000008</c:v>
                </c:pt>
                <c:pt idx="4340">
                  <c:v>9654.9</c:v>
                </c:pt>
                <c:pt idx="4341">
                  <c:v>9645.4599999999991</c:v>
                </c:pt>
                <c:pt idx="4342">
                  <c:v>9690.07</c:v>
                </c:pt>
                <c:pt idx="4343">
                  <c:v>9832.39</c:v>
                </c:pt>
                <c:pt idx="4344">
                  <c:v>9976.98</c:v>
                </c:pt>
                <c:pt idx="4345">
                  <c:v>9715.2900000000009</c:v>
                </c:pt>
                <c:pt idx="4346">
                  <c:v>10076.43</c:v>
                </c:pt>
                <c:pt idx="4347">
                  <c:v>10099.91</c:v>
                </c:pt>
                <c:pt idx="4348">
                  <c:v>9928.35</c:v>
                </c:pt>
                <c:pt idx="4349">
                  <c:v>9686.75</c:v>
                </c:pt>
                <c:pt idx="4350">
                  <c:v>9568.7199999999993</c:v>
                </c:pt>
                <c:pt idx="4351">
                  <c:v>9328.92</c:v>
                </c:pt>
                <c:pt idx="4352">
                  <c:v>9533.52</c:v>
                </c:pt>
                <c:pt idx="4353">
                  <c:v>9716.16</c:v>
                </c:pt>
                <c:pt idx="4354">
                  <c:v>9647.31</c:v>
                </c:pt>
                <c:pt idx="4355">
                  <c:v>9903.4599999999991</c:v>
                </c:pt>
                <c:pt idx="4356">
                  <c:v>9958.2199999999993</c:v>
                </c:pt>
                <c:pt idx="4357">
                  <c:v>10275.6</c:v>
                </c:pt>
                <c:pt idx="4358">
                  <c:v>10335.93</c:v>
                </c:pt>
                <c:pt idx="4359">
                  <c:v>9586.8799999999992</c:v>
                </c:pt>
                <c:pt idx="4360">
                  <c:v>9406.4699999999993</c:v>
                </c:pt>
                <c:pt idx="4361">
                  <c:v>9110.0499999999993</c:v>
                </c:pt>
                <c:pt idx="4362">
                  <c:v>9071.36</c:v>
                </c:pt>
                <c:pt idx="4363">
                  <c:v>9370.49</c:v>
                </c:pt>
                <c:pt idx="4364">
                  <c:v>9046.74</c:v>
                </c:pt>
                <c:pt idx="4365">
                  <c:v>9323.59</c:v>
                </c:pt>
                <c:pt idx="4366">
                  <c:v>9329.57</c:v>
                </c:pt>
                <c:pt idx="4367">
                  <c:v>9100.5499999999993</c:v>
                </c:pt>
                <c:pt idx="4368">
                  <c:v>8779.17</c:v>
                </c:pt>
                <c:pt idx="4369">
                  <c:v>8813.84</c:v>
                </c:pt>
                <c:pt idx="4370">
                  <c:v>8674.35</c:v>
                </c:pt>
                <c:pt idx="4371">
                  <c:v>9004.08</c:v>
                </c:pt>
                <c:pt idx="4372">
                  <c:v>9257.4699999999993</c:v>
                </c:pt>
                <c:pt idx="4373">
                  <c:v>9236.2800000000007</c:v>
                </c:pt>
                <c:pt idx="4374">
                  <c:v>9424.24</c:v>
                </c:pt>
                <c:pt idx="4375">
                  <c:v>9066.7000000000007</c:v>
                </c:pt>
                <c:pt idx="4376">
                  <c:v>9149.2999999999993</c:v>
                </c:pt>
                <c:pt idx="4377">
                  <c:v>9201.85</c:v>
                </c:pt>
                <c:pt idx="4378">
                  <c:v>9090.8799999999992</c:v>
                </c:pt>
                <c:pt idx="4379">
                  <c:v>9300.86</c:v>
                </c:pt>
                <c:pt idx="4380">
                  <c:v>9583.89</c:v>
                </c:pt>
                <c:pt idx="4381">
                  <c:v>9647.4699999999993</c:v>
                </c:pt>
                <c:pt idx="4382">
                  <c:v>9618.5400000000009</c:v>
                </c:pt>
                <c:pt idx="4383">
                  <c:v>9465.83</c:v>
                </c:pt>
                <c:pt idx="4384">
                  <c:v>9634.74</c:v>
                </c:pt>
                <c:pt idx="4385">
                  <c:v>9305.4500000000007</c:v>
                </c:pt>
                <c:pt idx="4386">
                  <c:v>9035</c:v>
                </c:pt>
                <c:pt idx="4387">
                  <c:v>9015.18</c:v>
                </c:pt>
                <c:pt idx="4388">
                  <c:v>9042.6299999999992</c:v>
                </c:pt>
                <c:pt idx="4389">
                  <c:v>8843.2099999999991</c:v>
                </c:pt>
                <c:pt idx="4390">
                  <c:v>8822.06</c:v>
                </c:pt>
                <c:pt idx="4391">
                  <c:v>8902.56</c:v>
                </c:pt>
                <c:pt idx="4392">
                  <c:v>8954.86</c:v>
                </c:pt>
                <c:pt idx="4393">
                  <c:v>8891.61</c:v>
                </c:pt>
                <c:pt idx="4394">
                  <c:v>8607.08</c:v>
                </c:pt>
                <c:pt idx="4395">
                  <c:v>8427.2900000000009</c:v>
                </c:pt>
                <c:pt idx="4396">
                  <c:v>8446.49</c:v>
                </c:pt>
                <c:pt idx="4397">
                  <c:v>8197.92</c:v>
                </c:pt>
                <c:pt idx="4398">
                  <c:v>8325.82</c:v>
                </c:pt>
                <c:pt idx="4399">
                  <c:v>8160.4</c:v>
                </c:pt>
                <c:pt idx="4400">
                  <c:v>8343.75</c:v>
                </c:pt>
                <c:pt idx="4401">
                  <c:v>8756.61</c:v>
                </c:pt>
                <c:pt idx="4402">
                  <c:v>8943.5400000000009</c:v>
                </c:pt>
                <c:pt idx="4403">
                  <c:v>8863.82</c:v>
                </c:pt>
                <c:pt idx="4404">
                  <c:v>8976.68</c:v>
                </c:pt>
                <c:pt idx="4405">
                  <c:v>9001.75</c:v>
                </c:pt>
                <c:pt idx="4406">
                  <c:v>8966.68</c:v>
                </c:pt>
                <c:pt idx="4407">
                  <c:v>9424.02</c:v>
                </c:pt>
                <c:pt idx="4408">
                  <c:v>9471.0400000000009</c:v>
                </c:pt>
                <c:pt idx="4409">
                  <c:v>9667.9</c:v>
                </c:pt>
                <c:pt idx="4410">
                  <c:v>10003.1</c:v>
                </c:pt>
                <c:pt idx="4411">
                  <c:v>10048.49</c:v>
                </c:pt>
                <c:pt idx="4412">
                  <c:v>9568.14</c:v>
                </c:pt>
                <c:pt idx="4413">
                  <c:v>9708.5</c:v>
                </c:pt>
                <c:pt idx="4414">
                  <c:v>9901.99</c:v>
                </c:pt>
                <c:pt idx="4415">
                  <c:v>10348.83</c:v>
                </c:pt>
                <c:pt idx="4416">
                  <c:v>10534.87</c:v>
                </c:pt>
                <c:pt idx="4417">
                  <c:v>10742.34</c:v>
                </c:pt>
                <c:pt idx="4418">
                  <c:v>10803.86</c:v>
                </c:pt>
                <c:pt idx="4419">
                  <c:v>10967.22</c:v>
                </c:pt>
                <c:pt idx="4420">
                  <c:v>11284.73</c:v>
                </c:pt>
                <c:pt idx="4421">
                  <c:v>10947.4</c:v>
                </c:pt>
                <c:pt idx="4422">
                  <c:v>11023.09</c:v>
                </c:pt>
                <c:pt idx="4423">
                  <c:v>10979.5</c:v>
                </c:pt>
                <c:pt idx="4424">
                  <c:v>10898.11</c:v>
                </c:pt>
                <c:pt idx="4425">
                  <c:v>10817.54</c:v>
                </c:pt>
                <c:pt idx="4426">
                  <c:v>11134.99</c:v>
                </c:pt>
                <c:pt idx="4427">
                  <c:v>11329.05</c:v>
                </c:pt>
                <c:pt idx="4428">
                  <c:v>11371.85</c:v>
                </c:pt>
                <c:pt idx="4429">
                  <c:v>11001.75</c:v>
                </c:pt>
                <c:pt idx="4430">
                  <c:v>11403.25</c:v>
                </c:pt>
                <c:pt idx="4431">
                  <c:v>12134.75</c:v>
                </c:pt>
                <c:pt idx="4432">
                  <c:v>12131.08</c:v>
                </c:pt>
                <c:pt idx="4433">
                  <c:v>11952.75</c:v>
                </c:pt>
                <c:pt idx="4434">
                  <c:v>12116.94</c:v>
                </c:pt>
                <c:pt idx="4435">
                  <c:v>11876.43</c:v>
                </c:pt>
                <c:pt idx="4436">
                  <c:v>11682.99</c:v>
                </c:pt>
                <c:pt idx="4437">
                  <c:v>12158.03</c:v>
                </c:pt>
                <c:pt idx="4438">
                  <c:v>12019.65</c:v>
                </c:pt>
                <c:pt idx="4439">
                  <c:v>11872.91</c:v>
                </c:pt>
                <c:pt idx="4440">
                  <c:v>12173.42</c:v>
                </c:pt>
                <c:pt idx="4441">
                  <c:v>14284.21</c:v>
                </c:pt>
                <c:pt idx="4442">
                  <c:v>14302.03</c:v>
                </c:pt>
                <c:pt idx="4443">
                  <c:v>14060.66</c:v>
                </c:pt>
                <c:pt idx="4444">
                  <c:v>13736.54</c:v>
                </c:pt>
                <c:pt idx="4445">
                  <c:v>13887.15</c:v>
                </c:pt>
                <c:pt idx="4446">
                  <c:v>13913.22</c:v>
                </c:pt>
                <c:pt idx="4447">
                  <c:v>13589.23</c:v>
                </c:pt>
                <c:pt idx="4448">
                  <c:v>14109.64</c:v>
                </c:pt>
                <c:pt idx="4449">
                  <c:v>14296.01</c:v>
                </c:pt>
                <c:pt idx="4450">
                  <c:v>14625.25</c:v>
                </c:pt>
                <c:pt idx="4451">
                  <c:v>14840.63</c:v>
                </c:pt>
                <c:pt idx="4452">
                  <c:v>14874.91</c:v>
                </c:pt>
                <c:pt idx="4453">
                  <c:v>14870.9</c:v>
                </c:pt>
                <c:pt idx="4454">
                  <c:v>15008.68</c:v>
                </c:pt>
                <c:pt idx="4455">
                  <c:v>15103.55</c:v>
                </c:pt>
                <c:pt idx="4456">
                  <c:v>14665.92</c:v>
                </c:pt>
                <c:pt idx="4457">
                  <c:v>15127</c:v>
                </c:pt>
                <c:pt idx="4458">
                  <c:v>15466.81</c:v>
                </c:pt>
                <c:pt idx="4459">
                  <c:v>15411.47</c:v>
                </c:pt>
                <c:pt idx="4460">
                  <c:v>15237.94</c:v>
                </c:pt>
                <c:pt idx="4461">
                  <c:v>14875.52</c:v>
                </c:pt>
                <c:pt idx="4462">
                  <c:v>14957.91</c:v>
                </c:pt>
                <c:pt idx="4463">
                  <c:v>14522.84</c:v>
                </c:pt>
                <c:pt idx="4464">
                  <c:v>14265.53</c:v>
                </c:pt>
                <c:pt idx="4465">
                  <c:v>14521.89</c:v>
                </c:pt>
                <c:pt idx="4466">
                  <c:v>14326.22</c:v>
                </c:pt>
                <c:pt idx="4467">
                  <c:v>14324.01</c:v>
                </c:pt>
                <c:pt idx="4468">
                  <c:v>14422.73</c:v>
                </c:pt>
                <c:pt idx="4469">
                  <c:v>14345.62</c:v>
                </c:pt>
                <c:pt idx="4470">
                  <c:v>14764.64</c:v>
                </c:pt>
                <c:pt idx="4471">
                  <c:v>14785.74</c:v>
                </c:pt>
                <c:pt idx="4472">
                  <c:v>14493.84</c:v>
                </c:pt>
                <c:pt idx="4473">
                  <c:v>14645.47</c:v>
                </c:pt>
                <c:pt idx="4474">
                  <c:v>14658.49</c:v>
                </c:pt>
                <c:pt idx="4475">
                  <c:v>14913.05</c:v>
                </c:pt>
                <c:pt idx="4476">
                  <c:v>14043.4</c:v>
                </c:pt>
                <c:pt idx="4477">
                  <c:v>14170.45</c:v>
                </c:pt>
                <c:pt idx="4478">
                  <c:v>13769.15</c:v>
                </c:pt>
                <c:pt idx="4479">
                  <c:v>13757.46</c:v>
                </c:pt>
                <c:pt idx="4480">
                  <c:v>13504.22</c:v>
                </c:pt>
                <c:pt idx="4481">
                  <c:v>13400.32</c:v>
                </c:pt>
                <c:pt idx="4482">
                  <c:v>13853.7</c:v>
                </c:pt>
                <c:pt idx="4483">
                  <c:v>14253.24</c:v>
                </c:pt>
                <c:pt idx="4484">
                  <c:v>14250.25</c:v>
                </c:pt>
                <c:pt idx="4485">
                  <c:v>14744.92</c:v>
                </c:pt>
                <c:pt idx="4486">
                  <c:v>15191.01</c:v>
                </c:pt>
                <c:pt idx="4487">
                  <c:v>15062.49</c:v>
                </c:pt>
                <c:pt idx="4488">
                  <c:v>14843.12</c:v>
                </c:pt>
                <c:pt idx="4489">
                  <c:v>15231.04</c:v>
                </c:pt>
                <c:pt idx="4490">
                  <c:v>15378.96</c:v>
                </c:pt>
                <c:pt idx="4491">
                  <c:v>15375.04</c:v>
                </c:pt>
                <c:pt idx="4492">
                  <c:v>15331.94</c:v>
                </c:pt>
                <c:pt idx="4493">
                  <c:v>15173.46</c:v>
                </c:pt>
                <c:pt idx="4494">
                  <c:v>15387.96</c:v>
                </c:pt>
                <c:pt idx="4495">
                  <c:v>15670.31</c:v>
                </c:pt>
                <c:pt idx="4496">
                  <c:v>15924.23</c:v>
                </c:pt>
                <c:pt idx="4497">
                  <c:v>15830.98</c:v>
                </c:pt>
                <c:pt idx="4498">
                  <c:v>15903.83</c:v>
                </c:pt>
                <c:pt idx="4499">
                  <c:v>15514.03</c:v>
                </c:pt>
                <c:pt idx="4500">
                  <c:v>15160.24</c:v>
                </c:pt>
                <c:pt idx="4501">
                  <c:v>15009.77</c:v>
                </c:pt>
                <c:pt idx="4502">
                  <c:v>15074.59</c:v>
                </c:pt>
                <c:pt idx="4503">
                  <c:v>15020.16</c:v>
                </c:pt>
                <c:pt idx="4504">
                  <c:v>15518.49</c:v>
                </c:pt>
                <c:pt idx="4505">
                  <c:v>15411.63</c:v>
                </c:pt>
                <c:pt idx="4506">
                  <c:v>14784.92</c:v>
                </c:pt>
                <c:pt idx="4507">
                  <c:v>15035.26</c:v>
                </c:pt>
                <c:pt idx="4508">
                  <c:v>14809.64</c:v>
                </c:pt>
                <c:pt idx="4509">
                  <c:v>15012.32</c:v>
                </c:pt>
                <c:pt idx="4510">
                  <c:v>15240.83</c:v>
                </c:pt>
                <c:pt idx="4511">
                  <c:v>15628.75</c:v>
                </c:pt>
                <c:pt idx="4512">
                  <c:v>15688.47</c:v>
                </c:pt>
                <c:pt idx="4513">
                  <c:v>15769.85</c:v>
                </c:pt>
                <c:pt idx="4514">
                  <c:v>15781.07</c:v>
                </c:pt>
                <c:pt idx="4515">
                  <c:v>15922.34</c:v>
                </c:pt>
                <c:pt idx="4516">
                  <c:v>15666.64</c:v>
                </c:pt>
                <c:pt idx="4517">
                  <c:v>15551.19</c:v>
                </c:pt>
                <c:pt idx="4518">
                  <c:v>15467.46</c:v>
                </c:pt>
                <c:pt idx="4519">
                  <c:v>15398.33</c:v>
                </c:pt>
                <c:pt idx="4520">
                  <c:v>15689.12</c:v>
                </c:pt>
                <c:pt idx="4521">
                  <c:v>16016.32</c:v>
                </c:pt>
                <c:pt idx="4522">
                  <c:v>16123.67</c:v>
                </c:pt>
                <c:pt idx="4523">
                  <c:v>16183.55</c:v>
                </c:pt>
                <c:pt idx="4524">
                  <c:v>16216.86</c:v>
                </c:pt>
                <c:pt idx="4525">
                  <c:v>16264.3</c:v>
                </c:pt>
                <c:pt idx="4526">
                  <c:v>16214.19</c:v>
                </c:pt>
                <c:pt idx="4527">
                  <c:v>16454.45</c:v>
                </c:pt>
                <c:pt idx="4528">
                  <c:v>16677.04</c:v>
                </c:pt>
                <c:pt idx="4529">
                  <c:v>16711.11</c:v>
                </c:pt>
                <c:pt idx="4530">
                  <c:v>16741.3</c:v>
                </c:pt>
                <c:pt idx="4531">
                  <c:v>16886.43</c:v>
                </c:pt>
                <c:pt idx="4532">
                  <c:v>16719.5</c:v>
                </c:pt>
                <c:pt idx="4533">
                  <c:v>16781.43</c:v>
                </c:pt>
                <c:pt idx="4534">
                  <c:v>16693</c:v>
                </c:pt>
                <c:pt idx="4535">
                  <c:v>16852.91</c:v>
                </c:pt>
                <c:pt idx="4536">
                  <c:v>17126.84</c:v>
                </c:pt>
                <c:pt idx="4537">
                  <c:v>17134.55</c:v>
                </c:pt>
                <c:pt idx="4538">
                  <c:v>16866.41</c:v>
                </c:pt>
                <c:pt idx="4539">
                  <c:v>16958.54</c:v>
                </c:pt>
                <c:pt idx="4540">
                  <c:v>16806.66</c:v>
                </c:pt>
                <c:pt idx="4541">
                  <c:v>16843.54</c:v>
                </c:pt>
                <c:pt idx="4542">
                  <c:v>16642.66</c:v>
                </c:pt>
                <c:pt idx="4543">
                  <c:v>17026.669999999998</c:v>
                </c:pt>
                <c:pt idx="4544">
                  <c:v>17231.11</c:v>
                </c:pt>
                <c:pt idx="4545">
                  <c:v>17195.2</c:v>
                </c:pt>
                <c:pt idx="4546">
                  <c:v>17322.82</c:v>
                </c:pt>
                <c:pt idx="4547">
                  <c:v>17326.009999999998</c:v>
                </c:pt>
                <c:pt idx="4548">
                  <c:v>17223.009999999998</c:v>
                </c:pt>
                <c:pt idx="4549">
                  <c:v>17009.169999999998</c:v>
                </c:pt>
                <c:pt idx="4550">
                  <c:v>16789.740000000002</c:v>
                </c:pt>
                <c:pt idx="4551">
                  <c:v>16810.810000000001</c:v>
                </c:pt>
                <c:pt idx="4552">
                  <c:v>16740.5</c:v>
                </c:pt>
                <c:pt idx="4553">
                  <c:v>16353.4</c:v>
                </c:pt>
                <c:pt idx="4554">
                  <c:v>16283.49</c:v>
                </c:pt>
                <c:pt idx="4555">
                  <c:v>16052.72</c:v>
                </c:pt>
                <c:pt idx="4556">
                  <c:v>15896.28</c:v>
                </c:pt>
                <c:pt idx="4557">
                  <c:v>15404.94</c:v>
                </c:pt>
                <c:pt idx="4558">
                  <c:v>15912.13</c:v>
                </c:pt>
                <c:pt idx="4559">
                  <c:v>16063.9</c:v>
                </c:pt>
                <c:pt idx="4560">
                  <c:v>16158.28</c:v>
                </c:pt>
                <c:pt idx="4561">
                  <c:v>16498.72</c:v>
                </c:pt>
                <c:pt idx="4562">
                  <c:v>16440.560000000001</c:v>
                </c:pt>
                <c:pt idx="4563">
                  <c:v>16849.599999999999</c:v>
                </c:pt>
                <c:pt idx="4564">
                  <c:v>16696.03</c:v>
                </c:pt>
                <c:pt idx="4565">
                  <c:v>16848.830000000002</c:v>
                </c:pt>
                <c:pt idx="4566">
                  <c:v>17032.509999999998</c:v>
                </c:pt>
                <c:pt idx="4567">
                  <c:v>17050.650000000001</c:v>
                </c:pt>
                <c:pt idx="4568">
                  <c:v>16998.78</c:v>
                </c:pt>
                <c:pt idx="4569">
                  <c:v>16785.650000000001</c:v>
                </c:pt>
                <c:pt idx="4570">
                  <c:v>17021.849999999999</c:v>
                </c:pt>
                <c:pt idx="4571">
                  <c:v>17180.18</c:v>
                </c:pt>
                <c:pt idx="4572">
                  <c:v>17131.080000000002</c:v>
                </c:pt>
                <c:pt idx="4573">
                  <c:v>17198.95</c:v>
                </c:pt>
                <c:pt idx="4574">
                  <c:v>16854.93</c:v>
                </c:pt>
                <c:pt idx="4575">
                  <c:v>16632.009999999998</c:v>
                </c:pt>
                <c:pt idx="4576">
                  <c:v>16926.22</c:v>
                </c:pt>
                <c:pt idx="4577">
                  <c:v>17198.27</c:v>
                </c:pt>
                <c:pt idx="4578">
                  <c:v>17169.91</c:v>
                </c:pt>
                <c:pt idx="4579">
                  <c:v>17185.68</c:v>
                </c:pt>
                <c:pt idx="4580">
                  <c:v>17101.54</c:v>
                </c:pt>
                <c:pt idx="4581">
                  <c:v>16983.14</c:v>
                </c:pt>
                <c:pt idx="4582">
                  <c:v>17227.68</c:v>
                </c:pt>
                <c:pt idx="4583">
                  <c:v>17125.22</c:v>
                </c:pt>
                <c:pt idx="4584">
                  <c:v>17189.310000000001</c:v>
                </c:pt>
                <c:pt idx="4585">
                  <c:v>17119.03</c:v>
                </c:pt>
                <c:pt idx="4586">
                  <c:v>17097.55</c:v>
                </c:pt>
                <c:pt idx="4587">
                  <c:v>16877.16</c:v>
                </c:pt>
                <c:pt idx="4588">
                  <c:v>16912.77</c:v>
                </c:pt>
                <c:pt idx="4589">
                  <c:v>16894.25</c:v>
                </c:pt>
                <c:pt idx="4590">
                  <c:v>16719.830000000002</c:v>
                </c:pt>
                <c:pt idx="4591">
                  <c:v>16601.2</c:v>
                </c:pt>
                <c:pt idx="4592">
                  <c:v>16692</c:v>
                </c:pt>
                <c:pt idx="4593">
                  <c:v>17231.11</c:v>
                </c:pt>
                <c:pt idx="4594">
                  <c:v>17360.61</c:v>
                </c:pt>
                <c:pt idx="4595">
                  <c:v>17401.560000000001</c:v>
                </c:pt>
                <c:pt idx="4596">
                  <c:v>17343.82</c:v>
                </c:pt>
                <c:pt idx="4597">
                  <c:v>17464.810000000001</c:v>
                </c:pt>
                <c:pt idx="4598">
                  <c:v>17558.73</c:v>
                </c:pt>
                <c:pt idx="4599">
                  <c:v>17686.240000000002</c:v>
                </c:pt>
                <c:pt idx="4600">
                  <c:v>17701.13</c:v>
                </c:pt>
                <c:pt idx="4601">
                  <c:v>17615.72</c:v>
                </c:pt>
                <c:pt idx="4602">
                  <c:v>17540.29</c:v>
                </c:pt>
                <c:pt idx="4603">
                  <c:v>17526.71</c:v>
                </c:pt>
                <c:pt idx="4604">
                  <c:v>17422.509999999998</c:v>
                </c:pt>
                <c:pt idx="4605">
                  <c:v>17509.8</c:v>
                </c:pt>
                <c:pt idx="4606">
                  <c:v>17584.87</c:v>
                </c:pt>
                <c:pt idx="4607">
                  <c:v>17554.3</c:v>
                </c:pt>
                <c:pt idx="4608">
                  <c:v>17641.080000000002</c:v>
                </c:pt>
                <c:pt idx="4609">
                  <c:v>17486.060000000001</c:v>
                </c:pt>
                <c:pt idx="4610">
                  <c:v>17474.490000000002</c:v>
                </c:pt>
                <c:pt idx="4611">
                  <c:v>17051.14</c:v>
                </c:pt>
                <c:pt idx="4612">
                  <c:v>16859.68</c:v>
                </c:pt>
                <c:pt idx="4613">
                  <c:v>16780.46</c:v>
                </c:pt>
                <c:pt idx="4614">
                  <c:v>16289.82</c:v>
                </c:pt>
                <c:pt idx="4615">
                  <c:v>16306.87</c:v>
                </c:pt>
                <c:pt idx="4616">
                  <c:v>16357.96</c:v>
                </c:pt>
                <c:pt idx="4617">
                  <c:v>16356.03</c:v>
                </c:pt>
                <c:pt idx="4618">
                  <c:v>16163.44</c:v>
                </c:pt>
                <c:pt idx="4619">
                  <c:v>16496.05</c:v>
                </c:pt>
                <c:pt idx="4620">
                  <c:v>16224.95</c:v>
                </c:pt>
                <c:pt idx="4621">
                  <c:v>15790.93</c:v>
                </c:pt>
                <c:pt idx="4622">
                  <c:v>15915.65</c:v>
                </c:pt>
                <c:pt idx="4623">
                  <c:v>15935.61</c:v>
                </c:pt>
                <c:pt idx="4624">
                  <c:v>16042.18</c:v>
                </c:pt>
                <c:pt idx="4625">
                  <c:v>15922.17</c:v>
                </c:pt>
                <c:pt idx="4626">
                  <c:v>16152.59</c:v>
                </c:pt>
                <c:pt idx="4627">
                  <c:v>16038.35</c:v>
                </c:pt>
                <c:pt idx="4628">
                  <c:v>16226.68</c:v>
                </c:pt>
                <c:pt idx="4629">
                  <c:v>16428.91</c:v>
                </c:pt>
                <c:pt idx="4630">
                  <c:v>16327.84</c:v>
                </c:pt>
                <c:pt idx="4631">
                  <c:v>16191.63</c:v>
                </c:pt>
                <c:pt idx="4632">
                  <c:v>16237.05</c:v>
                </c:pt>
                <c:pt idx="4633">
                  <c:v>16286.32</c:v>
                </c:pt>
                <c:pt idx="4634">
                  <c:v>16255.97</c:v>
                </c:pt>
                <c:pt idx="4635">
                  <c:v>16254.2</c:v>
                </c:pt>
                <c:pt idx="4636">
                  <c:v>16429.55</c:v>
                </c:pt>
                <c:pt idx="4637">
                  <c:v>16772.560000000001</c:v>
                </c:pt>
                <c:pt idx="4638">
                  <c:v>17000.009999999998</c:v>
                </c:pt>
                <c:pt idx="4639">
                  <c:v>16971.7</c:v>
                </c:pt>
                <c:pt idx="4640">
                  <c:v>16994.490000000002</c:v>
                </c:pt>
                <c:pt idx="4641">
                  <c:v>17102.599999999999</c:v>
                </c:pt>
                <c:pt idx="4642">
                  <c:v>17052.54</c:v>
                </c:pt>
                <c:pt idx="4643">
                  <c:v>17098.330000000002</c:v>
                </c:pt>
                <c:pt idx="4644">
                  <c:v>17167.96</c:v>
                </c:pt>
                <c:pt idx="4645">
                  <c:v>17166.62</c:v>
                </c:pt>
                <c:pt idx="4646">
                  <c:v>17164.990000000002</c:v>
                </c:pt>
                <c:pt idx="4647">
                  <c:v>17383.18</c:v>
                </c:pt>
                <c:pt idx="4648">
                  <c:v>17490.080000000002</c:v>
                </c:pt>
                <c:pt idx="4649">
                  <c:v>17519.259999999998</c:v>
                </c:pt>
                <c:pt idx="4650">
                  <c:v>17578.23</c:v>
                </c:pt>
                <c:pt idx="4651">
                  <c:v>17410.57</c:v>
                </c:pt>
                <c:pt idx="4652">
                  <c:v>17451.02</c:v>
                </c:pt>
                <c:pt idx="4653">
                  <c:v>17558.849999999999</c:v>
                </c:pt>
                <c:pt idx="4654">
                  <c:v>17644.759999999998</c:v>
                </c:pt>
                <c:pt idx="4655">
                  <c:v>17711.349999999999</c:v>
                </c:pt>
                <c:pt idx="4656">
                  <c:v>17590.169999999998</c:v>
                </c:pt>
                <c:pt idx="4657">
                  <c:v>17527.77</c:v>
                </c:pt>
                <c:pt idx="4658">
                  <c:v>17692.62</c:v>
                </c:pt>
                <c:pt idx="4659">
                  <c:v>17935.68</c:v>
                </c:pt>
                <c:pt idx="4660">
                  <c:v>17941.37</c:v>
                </c:pt>
                <c:pt idx="4661">
                  <c:v>17970.02</c:v>
                </c:pt>
                <c:pt idx="4662">
                  <c:v>17714.400000000001</c:v>
                </c:pt>
                <c:pt idx="4663">
                  <c:v>17933.14</c:v>
                </c:pt>
                <c:pt idx="4664">
                  <c:v>17853</c:v>
                </c:pt>
                <c:pt idx="4665">
                  <c:v>17821.96</c:v>
                </c:pt>
                <c:pt idx="4666">
                  <c:v>17639.259999999998</c:v>
                </c:pt>
                <c:pt idx="4667">
                  <c:v>17591.18</c:v>
                </c:pt>
                <c:pt idx="4668">
                  <c:v>17400.68</c:v>
                </c:pt>
                <c:pt idx="4669">
                  <c:v>17460.580000000002</c:v>
                </c:pt>
                <c:pt idx="4670">
                  <c:v>17472.560000000001</c:v>
                </c:pt>
                <c:pt idx="4671">
                  <c:v>17573.990000000002</c:v>
                </c:pt>
                <c:pt idx="4672">
                  <c:v>17694.2</c:v>
                </c:pt>
                <c:pt idx="4673">
                  <c:v>17745.28</c:v>
                </c:pt>
                <c:pt idx="4674">
                  <c:v>17690.62</c:v>
                </c:pt>
                <c:pt idx="4675">
                  <c:v>17380.080000000002</c:v>
                </c:pt>
                <c:pt idx="4676">
                  <c:v>17503.47</c:v>
                </c:pt>
                <c:pt idx="4677">
                  <c:v>17558.71</c:v>
                </c:pt>
                <c:pt idx="4678">
                  <c:v>17386.080000000002</c:v>
                </c:pt>
                <c:pt idx="4679">
                  <c:v>17137.14</c:v>
                </c:pt>
                <c:pt idx="4680">
                  <c:v>17087.96</c:v>
                </c:pt>
                <c:pt idx="4681">
                  <c:v>16987.53</c:v>
                </c:pt>
                <c:pt idx="4682">
                  <c:v>16769.11</c:v>
                </c:pt>
                <c:pt idx="4683">
                  <c:v>17330.55</c:v>
                </c:pt>
                <c:pt idx="4684">
                  <c:v>17141.53</c:v>
                </c:pt>
                <c:pt idx="4685">
                  <c:v>17195.810000000001</c:v>
                </c:pt>
                <c:pt idx="4686">
                  <c:v>17265.87</c:v>
                </c:pt>
                <c:pt idx="4687">
                  <c:v>16994.599999999999</c:v>
                </c:pt>
                <c:pt idx="4688">
                  <c:v>16835.560000000001</c:v>
                </c:pt>
                <c:pt idx="4689">
                  <c:v>16875.759999999998</c:v>
                </c:pt>
                <c:pt idx="4690">
                  <c:v>16408.490000000002</c:v>
                </c:pt>
                <c:pt idx="4691">
                  <c:v>16519.68</c:v>
                </c:pt>
                <c:pt idx="4692">
                  <c:v>16445.61</c:v>
                </c:pt>
                <c:pt idx="4693">
                  <c:v>16469.55</c:v>
                </c:pt>
                <c:pt idx="4694">
                  <c:v>16022.48</c:v>
                </c:pt>
                <c:pt idx="4695">
                  <c:v>16387.84</c:v>
                </c:pt>
                <c:pt idx="4696">
                  <c:v>16666.400000000001</c:v>
                </c:pt>
                <c:pt idx="4697">
                  <c:v>16863.060000000001</c:v>
                </c:pt>
                <c:pt idx="4698">
                  <c:v>16944.63</c:v>
                </c:pt>
                <c:pt idx="4699">
                  <c:v>16572.03</c:v>
                </c:pt>
                <c:pt idx="4700">
                  <c:v>16741.84</c:v>
                </c:pt>
                <c:pt idx="4701">
                  <c:v>17022.330000000002</c:v>
                </c:pt>
                <c:pt idx="4702">
                  <c:v>17117.689999999999</c:v>
                </c:pt>
                <c:pt idx="4703">
                  <c:v>16781.07</c:v>
                </c:pt>
                <c:pt idx="4704">
                  <c:v>16617.099999999999</c:v>
                </c:pt>
                <c:pt idx="4705">
                  <c:v>16657.89</c:v>
                </c:pt>
                <c:pt idx="4706">
                  <c:v>16922.080000000002</c:v>
                </c:pt>
                <c:pt idx="4707">
                  <c:v>17064.95</c:v>
                </c:pt>
                <c:pt idx="4708">
                  <c:v>17338.169999999998</c:v>
                </c:pt>
                <c:pt idx="4709">
                  <c:v>17412.830000000002</c:v>
                </c:pt>
                <c:pt idx="4710">
                  <c:v>17462.87</c:v>
                </c:pt>
                <c:pt idx="4711">
                  <c:v>17616.689999999999</c:v>
                </c:pt>
                <c:pt idx="4712">
                  <c:v>17570.82</c:v>
                </c:pt>
                <c:pt idx="4713">
                  <c:v>17876.55</c:v>
                </c:pt>
                <c:pt idx="4714">
                  <c:v>17749.689999999999</c:v>
                </c:pt>
                <c:pt idx="4715">
                  <c:v>17755.939999999999</c:v>
                </c:pt>
                <c:pt idx="4716">
                  <c:v>17730.240000000002</c:v>
                </c:pt>
                <c:pt idx="4717">
                  <c:v>17574.53</c:v>
                </c:pt>
                <c:pt idx="4718">
                  <c:v>17774.259999999998</c:v>
                </c:pt>
                <c:pt idx="4719">
                  <c:v>17534.09</c:v>
                </c:pt>
                <c:pt idx="4720">
                  <c:v>17700.900000000001</c:v>
                </c:pt>
                <c:pt idx="4721">
                  <c:v>17509.330000000002</c:v>
                </c:pt>
                <c:pt idx="4722">
                  <c:v>17460.95</c:v>
                </c:pt>
                <c:pt idx="4723">
                  <c:v>17441.439999999999</c:v>
                </c:pt>
                <c:pt idx="4724">
                  <c:v>17614.48</c:v>
                </c:pt>
                <c:pt idx="4725">
                  <c:v>17471.03</c:v>
                </c:pt>
                <c:pt idx="4726">
                  <c:v>17651.73</c:v>
                </c:pt>
                <c:pt idx="4727">
                  <c:v>17833.54</c:v>
                </c:pt>
                <c:pt idx="4728">
                  <c:v>17937.2</c:v>
                </c:pt>
                <c:pt idx="4729">
                  <c:v>17985.900000000001</c:v>
                </c:pt>
                <c:pt idx="4730">
                  <c:v>17938.16</c:v>
                </c:pt>
                <c:pt idx="4731">
                  <c:v>17909.46</c:v>
                </c:pt>
                <c:pt idx="4732">
                  <c:v>17955.82</c:v>
                </c:pt>
                <c:pt idx="4733">
                  <c:v>17928.419999999998</c:v>
                </c:pt>
                <c:pt idx="4734">
                  <c:v>17878.14</c:v>
                </c:pt>
                <c:pt idx="4735">
                  <c:v>17977.23</c:v>
                </c:pt>
                <c:pt idx="4736">
                  <c:v>18113.150000000001</c:v>
                </c:pt>
                <c:pt idx="4737">
                  <c:v>18130.98</c:v>
                </c:pt>
                <c:pt idx="4738">
                  <c:v>18020.05</c:v>
                </c:pt>
                <c:pt idx="4739">
                  <c:v>18077.61</c:v>
                </c:pt>
                <c:pt idx="4740">
                  <c:v>17957.37</c:v>
                </c:pt>
                <c:pt idx="4741">
                  <c:v>17992</c:v>
                </c:pt>
                <c:pt idx="4742">
                  <c:v>17868.29</c:v>
                </c:pt>
                <c:pt idx="4743">
                  <c:v>18081.21</c:v>
                </c:pt>
                <c:pt idx="4744">
                  <c:v>18114.830000000002</c:v>
                </c:pt>
                <c:pt idx="4745">
                  <c:v>18217.439999999999</c:v>
                </c:pt>
                <c:pt idx="4746">
                  <c:v>18172.830000000002</c:v>
                </c:pt>
                <c:pt idx="4747">
                  <c:v>18143.990000000002</c:v>
                </c:pt>
                <c:pt idx="4748">
                  <c:v>18287.5</c:v>
                </c:pt>
                <c:pt idx="4749">
                  <c:v>18219.990000000002</c:v>
                </c:pt>
                <c:pt idx="4750">
                  <c:v>18070.189999999999</c:v>
                </c:pt>
                <c:pt idx="4751">
                  <c:v>18073.900000000001</c:v>
                </c:pt>
                <c:pt idx="4752">
                  <c:v>18167.03</c:v>
                </c:pt>
                <c:pt idx="4753">
                  <c:v>18050.78</c:v>
                </c:pt>
                <c:pt idx="4754">
                  <c:v>18048.849999999999</c:v>
                </c:pt>
                <c:pt idx="4755">
                  <c:v>18257.12</c:v>
                </c:pt>
                <c:pt idx="4756">
                  <c:v>18454.939999999999</c:v>
                </c:pt>
                <c:pt idx="4757">
                  <c:v>18401.82</c:v>
                </c:pt>
                <c:pt idx="4758">
                  <c:v>18409.349999999999</c:v>
                </c:pt>
                <c:pt idx="4759">
                  <c:v>18311.59</c:v>
                </c:pt>
                <c:pt idx="4760">
                  <c:v>18179.64</c:v>
                </c:pt>
                <c:pt idx="4761">
                  <c:v>18226.349999999999</c:v>
                </c:pt>
                <c:pt idx="4762">
                  <c:v>17998.41</c:v>
                </c:pt>
                <c:pt idx="4763">
                  <c:v>18032.11</c:v>
                </c:pt>
                <c:pt idx="4764">
                  <c:v>17971.12</c:v>
                </c:pt>
                <c:pt idx="4765">
                  <c:v>18205.87</c:v>
                </c:pt>
                <c:pt idx="4766">
                  <c:v>18238.310000000001</c:v>
                </c:pt>
                <c:pt idx="4767">
                  <c:v>18221.43</c:v>
                </c:pt>
                <c:pt idx="4768">
                  <c:v>18560.05</c:v>
                </c:pt>
                <c:pt idx="4769">
                  <c:v>18645.060000000001</c:v>
                </c:pt>
                <c:pt idx="4770">
                  <c:v>18666.71</c:v>
                </c:pt>
                <c:pt idx="4771">
                  <c:v>18799.66</c:v>
                </c:pt>
                <c:pt idx="4772">
                  <c:v>19208.330000000002</c:v>
                </c:pt>
                <c:pt idx="4773">
                  <c:v>19346.96</c:v>
                </c:pt>
                <c:pt idx="4774">
                  <c:v>19502.11</c:v>
                </c:pt>
                <c:pt idx="4775">
                  <c:v>19417.490000000002</c:v>
                </c:pt>
                <c:pt idx="4776">
                  <c:v>19594.75</c:v>
                </c:pt>
                <c:pt idx="4777">
                  <c:v>19906.099999999999</c:v>
                </c:pt>
                <c:pt idx="4778">
                  <c:v>20001.55</c:v>
                </c:pt>
                <c:pt idx="4779">
                  <c:v>19941.72</c:v>
                </c:pt>
                <c:pt idx="4780">
                  <c:v>19861.009999999998</c:v>
                </c:pt>
                <c:pt idx="4781">
                  <c:v>20045.18</c:v>
                </c:pt>
                <c:pt idx="4782">
                  <c:v>20117.38</c:v>
                </c:pt>
                <c:pt idx="4783">
                  <c:v>20104.86</c:v>
                </c:pt>
                <c:pt idx="4784">
                  <c:v>19956.34</c:v>
                </c:pt>
                <c:pt idx="4785">
                  <c:v>20069.12</c:v>
                </c:pt>
                <c:pt idx="4786">
                  <c:v>20445.04</c:v>
                </c:pt>
                <c:pt idx="4787">
                  <c:v>20475.73</c:v>
                </c:pt>
                <c:pt idx="4788">
                  <c:v>20407.71</c:v>
                </c:pt>
                <c:pt idx="4789">
                  <c:v>20543.080000000002</c:v>
                </c:pt>
                <c:pt idx="4790">
                  <c:v>20315.32</c:v>
                </c:pt>
                <c:pt idx="4791">
                  <c:v>20250.259999999998</c:v>
                </c:pt>
                <c:pt idx="4792">
                  <c:v>20339.89</c:v>
                </c:pt>
                <c:pt idx="4793">
                  <c:v>20203.34</c:v>
                </c:pt>
                <c:pt idx="4794">
                  <c:v>20687.88</c:v>
                </c:pt>
                <c:pt idx="4795">
                  <c:v>20497.64</c:v>
                </c:pt>
                <c:pt idx="4796">
                  <c:v>20125.05</c:v>
                </c:pt>
                <c:pt idx="4797">
                  <c:v>20168.89</c:v>
                </c:pt>
                <c:pt idx="4798">
                  <c:v>19983.13</c:v>
                </c:pt>
                <c:pt idx="4799">
                  <c:v>19872.150000000001</c:v>
                </c:pt>
                <c:pt idx="4800">
                  <c:v>20260.580000000002</c:v>
                </c:pt>
                <c:pt idx="4801">
                  <c:v>20165.86</c:v>
                </c:pt>
                <c:pt idx="4802">
                  <c:v>20303.12</c:v>
                </c:pt>
                <c:pt idx="4803">
                  <c:v>20221.39</c:v>
                </c:pt>
                <c:pt idx="4804">
                  <c:v>20005.37</c:v>
                </c:pt>
                <c:pt idx="4805">
                  <c:v>19941.04</c:v>
                </c:pt>
                <c:pt idx="4806">
                  <c:v>20032.34</c:v>
                </c:pt>
                <c:pt idx="4807">
                  <c:v>20355.63</c:v>
                </c:pt>
                <c:pt idx="4808">
                  <c:v>20345.689999999999</c:v>
                </c:pt>
                <c:pt idx="4809">
                  <c:v>20465.740000000002</c:v>
                </c:pt>
                <c:pt idx="4810">
                  <c:v>20893.57</c:v>
                </c:pt>
                <c:pt idx="4811">
                  <c:v>21004.959999999999</c:v>
                </c:pt>
                <c:pt idx="4812">
                  <c:v>20852.38</c:v>
                </c:pt>
                <c:pt idx="4813">
                  <c:v>20932.48</c:v>
                </c:pt>
                <c:pt idx="4814">
                  <c:v>20875.71</c:v>
                </c:pt>
                <c:pt idx="4815">
                  <c:v>20589.09</c:v>
                </c:pt>
                <c:pt idx="4816">
                  <c:v>20156.89</c:v>
                </c:pt>
                <c:pt idx="4817">
                  <c:v>20309.689999999999</c:v>
                </c:pt>
                <c:pt idx="4818">
                  <c:v>19865.14</c:v>
                </c:pt>
                <c:pt idx="4819">
                  <c:v>19930.64</c:v>
                </c:pt>
                <c:pt idx="4820">
                  <c:v>19585.439999999999</c:v>
                </c:pt>
                <c:pt idx="4821">
                  <c:v>19957.59</c:v>
                </c:pt>
                <c:pt idx="4822">
                  <c:v>19691.84</c:v>
                </c:pt>
                <c:pt idx="4823">
                  <c:v>19459.849999999999</c:v>
                </c:pt>
                <c:pt idx="4824">
                  <c:v>19318.16</c:v>
                </c:pt>
                <c:pt idx="4825">
                  <c:v>19136.61</c:v>
                </c:pt>
                <c:pt idx="4826">
                  <c:v>19405.099999999999</c:v>
                </c:pt>
                <c:pt idx="4827">
                  <c:v>19521.25</c:v>
                </c:pt>
                <c:pt idx="4828">
                  <c:v>19850</c:v>
                </c:pt>
                <c:pt idx="4829">
                  <c:v>19992.7</c:v>
                </c:pt>
                <c:pt idx="4830">
                  <c:v>19966.93</c:v>
                </c:pt>
                <c:pt idx="4831">
                  <c:v>19981.310000000001</c:v>
                </c:pt>
                <c:pt idx="4832">
                  <c:v>19934.64</c:v>
                </c:pt>
                <c:pt idx="4833">
                  <c:v>19696.48</c:v>
                </c:pt>
                <c:pt idx="4834">
                  <c:v>19242.36</c:v>
                </c:pt>
                <c:pt idx="4835">
                  <c:v>19508.89</c:v>
                </c:pt>
                <c:pt idx="4836">
                  <c:v>19691.78</c:v>
                </c:pt>
                <c:pt idx="4837">
                  <c:v>19799.189999999999</c:v>
                </c:pt>
                <c:pt idx="4838">
                  <c:v>19647.77</c:v>
                </c:pt>
                <c:pt idx="4839">
                  <c:v>19864.849999999999</c:v>
                </c:pt>
                <c:pt idx="4840">
                  <c:v>19888.88</c:v>
                </c:pt>
                <c:pt idx="4841">
                  <c:v>20060.32</c:v>
                </c:pt>
                <c:pt idx="4842">
                  <c:v>20015.8</c:v>
                </c:pt>
                <c:pt idx="4843">
                  <c:v>19982.88</c:v>
                </c:pt>
                <c:pt idx="4844">
                  <c:v>20073.66</c:v>
                </c:pt>
                <c:pt idx="4845">
                  <c:v>20028.93</c:v>
                </c:pt>
                <c:pt idx="4846">
                  <c:v>20025.419999999998</c:v>
                </c:pt>
                <c:pt idx="4847">
                  <c:v>20256.03</c:v>
                </c:pt>
                <c:pt idx="4848">
                  <c:v>20389.07</c:v>
                </c:pt>
                <c:pt idx="4849">
                  <c:v>20509.09</c:v>
                </c:pt>
                <c:pt idx="4850">
                  <c:v>20561.05</c:v>
                </c:pt>
                <c:pt idx="4851">
                  <c:v>20498.72</c:v>
                </c:pt>
                <c:pt idx="4852">
                  <c:v>20301.099999999999</c:v>
                </c:pt>
                <c:pt idx="4853">
                  <c:v>20184.740000000002</c:v>
                </c:pt>
                <c:pt idx="4854">
                  <c:v>19691.810000000001</c:v>
                </c:pt>
                <c:pt idx="4855">
                  <c:v>19224.12</c:v>
                </c:pt>
                <c:pt idx="4856">
                  <c:v>19196.34</c:v>
                </c:pt>
                <c:pt idx="4857">
                  <c:v>19534.099999999999</c:v>
                </c:pt>
                <c:pt idx="4858">
                  <c:v>19182.82</c:v>
                </c:pt>
                <c:pt idx="4859">
                  <c:v>18860.439999999999</c:v>
                </c:pt>
                <c:pt idx="4860">
                  <c:v>18882.25</c:v>
                </c:pt>
                <c:pt idx="4861">
                  <c:v>19092.05</c:v>
                </c:pt>
                <c:pt idx="4862">
                  <c:v>18978.32</c:v>
                </c:pt>
                <c:pt idx="4863">
                  <c:v>19046.54</c:v>
                </c:pt>
                <c:pt idx="4864">
                  <c:v>19007.53</c:v>
                </c:pt>
                <c:pt idx="4865">
                  <c:v>19151.28</c:v>
                </c:pt>
                <c:pt idx="4866">
                  <c:v>18969.45</c:v>
                </c:pt>
                <c:pt idx="4867">
                  <c:v>18684.43</c:v>
                </c:pt>
                <c:pt idx="4868">
                  <c:v>18395.97</c:v>
                </c:pt>
                <c:pt idx="4869">
                  <c:v>18327.759999999998</c:v>
                </c:pt>
                <c:pt idx="4870">
                  <c:v>18022.22</c:v>
                </c:pt>
                <c:pt idx="4871">
                  <c:v>18090.62</c:v>
                </c:pt>
                <c:pt idx="4872">
                  <c:v>18449.310000000001</c:v>
                </c:pt>
                <c:pt idx="4873">
                  <c:v>18008.150000000001</c:v>
                </c:pt>
                <c:pt idx="4874">
                  <c:v>18037.189999999999</c:v>
                </c:pt>
                <c:pt idx="4875">
                  <c:v>17775.7</c:v>
                </c:pt>
                <c:pt idx="4876">
                  <c:v>17592.77</c:v>
                </c:pt>
                <c:pt idx="4877">
                  <c:v>17463.04</c:v>
                </c:pt>
                <c:pt idx="4878">
                  <c:v>17728.61</c:v>
                </c:pt>
                <c:pt idx="4879">
                  <c:v>18202.2</c:v>
                </c:pt>
                <c:pt idx="4880">
                  <c:v>18273.8</c:v>
                </c:pt>
                <c:pt idx="4881">
                  <c:v>18300.900000000001</c:v>
                </c:pt>
                <c:pt idx="4882">
                  <c:v>18506.82</c:v>
                </c:pt>
                <c:pt idx="4883">
                  <c:v>18211.52</c:v>
                </c:pt>
                <c:pt idx="4884">
                  <c:v>18438.310000000001</c:v>
                </c:pt>
                <c:pt idx="4885">
                  <c:v>18296.16</c:v>
                </c:pt>
                <c:pt idx="4886">
                  <c:v>18178.330000000002</c:v>
                </c:pt>
                <c:pt idx="4887">
                  <c:v>17632.41</c:v>
                </c:pt>
                <c:pt idx="4888">
                  <c:v>17700.91</c:v>
                </c:pt>
                <c:pt idx="4889">
                  <c:v>17823.400000000001</c:v>
                </c:pt>
                <c:pt idx="4890">
                  <c:v>18446.5</c:v>
                </c:pt>
                <c:pt idx="4891">
                  <c:v>18489.759999999998</c:v>
                </c:pt>
                <c:pt idx="4892">
                  <c:v>18486.45</c:v>
                </c:pt>
                <c:pt idx="4893">
                  <c:v>18222.669999999998</c:v>
                </c:pt>
                <c:pt idx="4894">
                  <c:v>18439.650000000001</c:v>
                </c:pt>
                <c:pt idx="4895">
                  <c:v>18469.95</c:v>
                </c:pt>
                <c:pt idx="4896">
                  <c:v>18327.98</c:v>
                </c:pt>
                <c:pt idx="4897">
                  <c:v>18174.09</c:v>
                </c:pt>
                <c:pt idx="4898">
                  <c:v>18439.48</c:v>
                </c:pt>
                <c:pt idx="4899">
                  <c:v>18167.64</c:v>
                </c:pt>
                <c:pt idx="4900">
                  <c:v>18358.689999999999</c:v>
                </c:pt>
                <c:pt idx="4901">
                  <c:v>18149.87</c:v>
                </c:pt>
                <c:pt idx="4902">
                  <c:v>17878.810000000001</c:v>
                </c:pt>
                <c:pt idx="4903">
                  <c:v>17839.05</c:v>
                </c:pt>
                <c:pt idx="4904">
                  <c:v>17988.3</c:v>
                </c:pt>
                <c:pt idx="4905">
                  <c:v>18206.16</c:v>
                </c:pt>
                <c:pt idx="4906">
                  <c:v>18350.740000000002</c:v>
                </c:pt>
                <c:pt idx="4907">
                  <c:v>18815.64</c:v>
                </c:pt>
                <c:pt idx="4908">
                  <c:v>18943.14</c:v>
                </c:pt>
                <c:pt idx="4909">
                  <c:v>19120.8</c:v>
                </c:pt>
                <c:pt idx="4910">
                  <c:v>19290.18</c:v>
                </c:pt>
                <c:pt idx="4911">
                  <c:v>19445.22</c:v>
                </c:pt>
                <c:pt idx="4912">
                  <c:v>19420.39</c:v>
                </c:pt>
                <c:pt idx="4913">
                  <c:v>19701.73</c:v>
                </c:pt>
                <c:pt idx="4914">
                  <c:v>19686.82</c:v>
                </c:pt>
                <c:pt idx="4915">
                  <c:v>19612.2</c:v>
                </c:pt>
                <c:pt idx="4916">
                  <c:v>19591.18</c:v>
                </c:pt>
                <c:pt idx="4917">
                  <c:v>19451.45</c:v>
                </c:pt>
                <c:pt idx="4918">
                  <c:v>19262.54</c:v>
                </c:pt>
                <c:pt idx="4919">
                  <c:v>19696.86</c:v>
                </c:pt>
                <c:pt idx="4920">
                  <c:v>19386.82</c:v>
                </c:pt>
                <c:pt idx="4921">
                  <c:v>19091.169999999998</c:v>
                </c:pt>
                <c:pt idx="4922">
                  <c:v>19121.830000000002</c:v>
                </c:pt>
                <c:pt idx="4923">
                  <c:v>19470.98</c:v>
                </c:pt>
                <c:pt idx="4924">
                  <c:v>19602.23</c:v>
                </c:pt>
                <c:pt idx="4925">
                  <c:v>19584.310000000001</c:v>
                </c:pt>
                <c:pt idx="4926">
                  <c:v>19545.349999999999</c:v>
                </c:pt>
                <c:pt idx="4927">
                  <c:v>19448.689999999999</c:v>
                </c:pt>
                <c:pt idx="4928">
                  <c:v>19292.02</c:v>
                </c:pt>
                <c:pt idx="4929">
                  <c:v>19135.96</c:v>
                </c:pt>
                <c:pt idx="4930">
                  <c:v>18998.02</c:v>
                </c:pt>
                <c:pt idx="4931">
                  <c:v>18534.689999999999</c:v>
                </c:pt>
                <c:pt idx="4932">
                  <c:v>18469.36</c:v>
                </c:pt>
                <c:pt idx="4933">
                  <c:v>18210.580000000002</c:v>
                </c:pt>
                <c:pt idx="4934">
                  <c:v>18518.810000000001</c:v>
                </c:pt>
                <c:pt idx="4935">
                  <c:v>18528.96</c:v>
                </c:pt>
                <c:pt idx="4936">
                  <c:v>18512.77</c:v>
                </c:pt>
                <c:pt idx="4937">
                  <c:v>18584.96</c:v>
                </c:pt>
                <c:pt idx="4938">
                  <c:v>18335.79</c:v>
                </c:pt>
                <c:pt idx="4939">
                  <c:v>18531.28</c:v>
                </c:pt>
                <c:pt idx="4940">
                  <c:v>18345.03</c:v>
                </c:pt>
                <c:pt idx="4941">
                  <c:v>18137.349999999999</c:v>
                </c:pt>
                <c:pt idx="4942">
                  <c:v>18086.2</c:v>
                </c:pt>
                <c:pt idx="4943">
                  <c:v>18141.400000000001</c:v>
                </c:pt>
                <c:pt idx="4944">
                  <c:v>18326.09</c:v>
                </c:pt>
                <c:pt idx="4945">
                  <c:v>17993.330000000002</c:v>
                </c:pt>
                <c:pt idx="4946">
                  <c:v>18011.97</c:v>
                </c:pt>
                <c:pt idx="4947">
                  <c:v>17847.240000000002</c:v>
                </c:pt>
                <c:pt idx="4948">
                  <c:v>18044.64</c:v>
                </c:pt>
                <c:pt idx="4949">
                  <c:v>18266.099999999999</c:v>
                </c:pt>
                <c:pt idx="4950">
                  <c:v>18232.060000000001</c:v>
                </c:pt>
                <c:pt idx="4951">
                  <c:v>18503.28</c:v>
                </c:pt>
                <c:pt idx="4952">
                  <c:v>18608.810000000001</c:v>
                </c:pt>
                <c:pt idx="4953">
                  <c:v>18494.18</c:v>
                </c:pt>
                <c:pt idx="4954">
                  <c:v>18376.48</c:v>
                </c:pt>
                <c:pt idx="4955">
                  <c:v>18420.11</c:v>
                </c:pt>
                <c:pt idx="4956">
                  <c:v>18495.62</c:v>
                </c:pt>
                <c:pt idx="4957">
                  <c:v>18394.29</c:v>
                </c:pt>
                <c:pt idx="4958">
                  <c:v>18384.900000000001</c:v>
                </c:pt>
                <c:pt idx="4959">
                  <c:v>18268.54</c:v>
                </c:pt>
                <c:pt idx="4960">
                  <c:v>18266.03</c:v>
                </c:pt>
                <c:pt idx="4961">
                  <c:v>18308.66</c:v>
                </c:pt>
                <c:pt idx="4962">
                  <c:v>18132.240000000002</c:v>
                </c:pt>
                <c:pt idx="4963">
                  <c:v>17985.88</c:v>
                </c:pt>
                <c:pt idx="4964">
                  <c:v>17870.53</c:v>
                </c:pt>
                <c:pt idx="4965">
                  <c:v>17506.63</c:v>
                </c:pt>
                <c:pt idx="4966">
                  <c:v>17560.3</c:v>
                </c:pt>
                <c:pt idx="4967">
                  <c:v>17550.63</c:v>
                </c:pt>
                <c:pt idx="4968">
                  <c:v>17727.490000000002</c:v>
                </c:pt>
                <c:pt idx="4969">
                  <c:v>18240.68</c:v>
                </c:pt>
                <c:pt idx="4970">
                  <c:v>18412.41</c:v>
                </c:pt>
                <c:pt idx="4971">
                  <c:v>18492.45</c:v>
                </c:pt>
                <c:pt idx="4972">
                  <c:v>18693.86</c:v>
                </c:pt>
                <c:pt idx="4973">
                  <c:v>18845.87</c:v>
                </c:pt>
                <c:pt idx="4974">
                  <c:v>18762.8</c:v>
                </c:pt>
                <c:pt idx="4975">
                  <c:v>18814.48</c:v>
                </c:pt>
                <c:pt idx="4976">
                  <c:v>18744.560000000001</c:v>
                </c:pt>
                <c:pt idx="4977">
                  <c:v>18726.97</c:v>
                </c:pt>
                <c:pt idx="4978">
                  <c:v>19078.3</c:v>
                </c:pt>
                <c:pt idx="4979">
                  <c:v>18858.04</c:v>
                </c:pt>
                <c:pt idx="4980">
                  <c:v>18721.39</c:v>
                </c:pt>
                <c:pt idx="4981">
                  <c:v>18411.62</c:v>
                </c:pt>
                <c:pt idx="4982">
                  <c:v>18596.02</c:v>
                </c:pt>
                <c:pt idx="4983">
                  <c:v>18618.2</c:v>
                </c:pt>
                <c:pt idx="4984">
                  <c:v>18561.919999999998</c:v>
                </c:pt>
                <c:pt idx="4985">
                  <c:v>18507.04</c:v>
                </c:pt>
                <c:pt idx="4986">
                  <c:v>18653.87</c:v>
                </c:pt>
                <c:pt idx="4987">
                  <c:v>18502.38</c:v>
                </c:pt>
                <c:pt idx="4988">
                  <c:v>18436.189999999999</c:v>
                </c:pt>
                <c:pt idx="4989">
                  <c:v>18722.3</c:v>
                </c:pt>
                <c:pt idx="4990">
                  <c:v>18871.29</c:v>
                </c:pt>
                <c:pt idx="4991">
                  <c:v>18518.22</c:v>
                </c:pt>
                <c:pt idx="4992">
                  <c:v>18432.25</c:v>
                </c:pt>
                <c:pt idx="4993">
                  <c:v>18209.52</c:v>
                </c:pt>
                <c:pt idx="4994">
                  <c:v>18197.2</c:v>
                </c:pt>
                <c:pt idx="4995">
                  <c:v>18314.330000000002</c:v>
                </c:pt>
                <c:pt idx="4996">
                  <c:v>18109.89</c:v>
                </c:pt>
                <c:pt idx="4997">
                  <c:v>17940.55</c:v>
                </c:pt>
                <c:pt idx="4998">
                  <c:v>17693.18</c:v>
                </c:pt>
                <c:pt idx="4999">
                  <c:v>17305.87</c:v>
                </c:pt>
                <c:pt idx="5000">
                  <c:v>16990.18</c:v>
                </c:pt>
                <c:pt idx="5001">
                  <c:v>16857.91</c:v>
                </c:pt>
                <c:pt idx="5002">
                  <c:v>17130.509999999998</c:v>
                </c:pt>
                <c:pt idx="5003">
                  <c:v>17059.400000000001</c:v>
                </c:pt>
                <c:pt idx="5004">
                  <c:v>16839.63</c:v>
                </c:pt>
                <c:pt idx="5005">
                  <c:v>16730.939999999999</c:v>
                </c:pt>
                <c:pt idx="5006">
                  <c:v>16840.8</c:v>
                </c:pt>
                <c:pt idx="5007">
                  <c:v>16469.79</c:v>
                </c:pt>
                <c:pt idx="5008">
                  <c:v>16141.67</c:v>
                </c:pt>
                <c:pt idx="5009">
                  <c:v>16341.7</c:v>
                </c:pt>
                <c:pt idx="5010">
                  <c:v>16498.47</c:v>
                </c:pt>
                <c:pt idx="5011">
                  <c:v>16284.98</c:v>
                </c:pt>
                <c:pt idx="5012">
                  <c:v>16146.33</c:v>
                </c:pt>
                <c:pt idx="5013">
                  <c:v>15848.83</c:v>
                </c:pt>
                <c:pt idx="5014">
                  <c:v>16416.330000000002</c:v>
                </c:pt>
                <c:pt idx="5015">
                  <c:v>16676.75</c:v>
                </c:pt>
                <c:pt idx="5016">
                  <c:v>16821.46</c:v>
                </c:pt>
                <c:pt idx="5017">
                  <c:v>16713.330000000002</c:v>
                </c:pt>
                <c:pt idx="5018">
                  <c:v>16862.810000000001</c:v>
                </c:pt>
                <c:pt idx="5019">
                  <c:v>17065</c:v>
                </c:pt>
                <c:pt idx="5020">
                  <c:v>17165.54</c:v>
                </c:pt>
                <c:pt idx="5021">
                  <c:v>16866.97</c:v>
                </c:pt>
                <c:pt idx="5022">
                  <c:v>16501.740000000002</c:v>
                </c:pt>
                <c:pt idx="5023">
                  <c:v>16467.439999999999</c:v>
                </c:pt>
                <c:pt idx="5024">
                  <c:v>16709.599999999999</c:v>
                </c:pt>
                <c:pt idx="5025">
                  <c:v>16876.54</c:v>
                </c:pt>
                <c:pt idx="5026">
                  <c:v>16933.830000000002</c:v>
                </c:pt>
                <c:pt idx="5027">
                  <c:v>16745.349999999999</c:v>
                </c:pt>
                <c:pt idx="5028">
                  <c:v>17099.28</c:v>
                </c:pt>
                <c:pt idx="5029">
                  <c:v>17065.150000000001</c:v>
                </c:pt>
                <c:pt idx="5030">
                  <c:v>16361.15</c:v>
                </c:pt>
                <c:pt idx="5031">
                  <c:v>16162.06</c:v>
                </c:pt>
                <c:pt idx="5032">
                  <c:v>16051.1</c:v>
                </c:pt>
                <c:pt idx="5033">
                  <c:v>16524.03</c:v>
                </c:pt>
                <c:pt idx="5034">
                  <c:v>16446.02</c:v>
                </c:pt>
                <c:pt idx="5035">
                  <c:v>16698.07</c:v>
                </c:pt>
                <c:pt idx="5036">
                  <c:v>16453.759999999998</c:v>
                </c:pt>
                <c:pt idx="5037">
                  <c:v>16151.45</c:v>
                </c:pt>
                <c:pt idx="5038">
                  <c:v>15864.86</c:v>
                </c:pt>
                <c:pt idx="5039">
                  <c:v>15792.41</c:v>
                </c:pt>
                <c:pt idx="5040">
                  <c:v>16232.54</c:v>
                </c:pt>
                <c:pt idx="5041">
                  <c:v>16557.23</c:v>
                </c:pt>
                <c:pt idx="5042">
                  <c:v>16536.47</c:v>
                </c:pt>
                <c:pt idx="5043">
                  <c:v>16958.39</c:v>
                </c:pt>
                <c:pt idx="5044">
                  <c:v>16883.919999999998</c:v>
                </c:pt>
                <c:pt idx="5045">
                  <c:v>17082.689999999999</c:v>
                </c:pt>
                <c:pt idx="5046">
                  <c:v>17025.09</c:v>
                </c:pt>
                <c:pt idx="5047">
                  <c:v>16748.29</c:v>
                </c:pt>
                <c:pt idx="5048">
                  <c:v>17085.34</c:v>
                </c:pt>
                <c:pt idx="5049">
                  <c:v>16936.89</c:v>
                </c:pt>
                <c:pt idx="5050">
                  <c:v>16785.64</c:v>
                </c:pt>
                <c:pt idx="5051">
                  <c:v>16939.28</c:v>
                </c:pt>
                <c:pt idx="5052">
                  <c:v>17254.86</c:v>
                </c:pt>
                <c:pt idx="5053">
                  <c:v>17288.830000000002</c:v>
                </c:pt>
                <c:pt idx="5054">
                  <c:v>17804.8</c:v>
                </c:pt>
                <c:pt idx="5055">
                  <c:v>17705.009999999998</c:v>
                </c:pt>
                <c:pt idx="5056">
                  <c:v>17480.830000000002</c:v>
                </c:pt>
                <c:pt idx="5057">
                  <c:v>17464.849999999999</c:v>
                </c:pt>
                <c:pt idx="5058">
                  <c:v>17481.93</c:v>
                </c:pt>
                <c:pt idx="5059">
                  <c:v>17562.61</c:v>
                </c:pt>
                <c:pt idx="5060">
                  <c:v>17569.53</c:v>
                </c:pt>
                <c:pt idx="5061">
                  <c:v>17362.099999999999</c:v>
                </c:pt>
                <c:pt idx="5062">
                  <c:v>17192.82</c:v>
                </c:pt>
                <c:pt idx="5063">
                  <c:v>17118.740000000002</c:v>
                </c:pt>
                <c:pt idx="5064">
                  <c:v>16882.669999999998</c:v>
                </c:pt>
                <c:pt idx="5065">
                  <c:v>16775.87</c:v>
                </c:pt>
                <c:pt idx="5066">
                  <c:v>16461.71</c:v>
                </c:pt>
                <c:pt idx="5067">
                  <c:v>16371.51</c:v>
                </c:pt>
                <c:pt idx="5068">
                  <c:v>15946.1</c:v>
                </c:pt>
                <c:pt idx="5069">
                  <c:v>16065.42</c:v>
                </c:pt>
                <c:pt idx="5070">
                  <c:v>15699.97</c:v>
                </c:pt>
                <c:pt idx="5071">
                  <c:v>15858.49</c:v>
                </c:pt>
                <c:pt idx="5072">
                  <c:v>15695.43</c:v>
                </c:pt>
                <c:pt idx="5073">
                  <c:v>16167.13</c:v>
                </c:pt>
                <c:pt idx="5074">
                  <c:v>16008.34</c:v>
                </c:pt>
                <c:pt idx="5075">
                  <c:v>16123.46</c:v>
                </c:pt>
                <c:pt idx="5076">
                  <c:v>16483.45</c:v>
                </c:pt>
                <c:pt idx="5077">
                  <c:v>16846.830000000002</c:v>
                </c:pt>
                <c:pt idx="5078">
                  <c:v>16805.330000000002</c:v>
                </c:pt>
                <c:pt idx="5079">
                  <c:v>16877.060000000001</c:v>
                </c:pt>
                <c:pt idx="5080">
                  <c:v>16488.240000000002</c:v>
                </c:pt>
                <c:pt idx="5081">
                  <c:v>16213.46</c:v>
                </c:pt>
                <c:pt idx="5082">
                  <c:v>15870.35</c:v>
                </c:pt>
                <c:pt idx="5083">
                  <c:v>16002.51</c:v>
                </c:pt>
                <c:pt idx="5084">
                  <c:v>15881.14</c:v>
                </c:pt>
                <c:pt idx="5085">
                  <c:v>15836.47</c:v>
                </c:pt>
                <c:pt idx="5086">
                  <c:v>15491.35</c:v>
                </c:pt>
                <c:pt idx="5087">
                  <c:v>15379.34</c:v>
                </c:pt>
                <c:pt idx="5088">
                  <c:v>15175.08</c:v>
                </c:pt>
                <c:pt idx="5089">
                  <c:v>15685.21</c:v>
                </c:pt>
                <c:pt idx="5090">
                  <c:v>15813.36</c:v>
                </c:pt>
                <c:pt idx="5091">
                  <c:v>15738.7</c:v>
                </c:pt>
                <c:pt idx="5092">
                  <c:v>15970.75</c:v>
                </c:pt>
                <c:pt idx="5093">
                  <c:v>15873.95</c:v>
                </c:pt>
                <c:pt idx="5094">
                  <c:v>15727.85</c:v>
                </c:pt>
                <c:pt idx="5095">
                  <c:v>15543.93</c:v>
                </c:pt>
                <c:pt idx="5096">
                  <c:v>15454.92</c:v>
                </c:pt>
                <c:pt idx="5097">
                  <c:v>15517.92</c:v>
                </c:pt>
                <c:pt idx="5098">
                  <c:v>15939.36</c:v>
                </c:pt>
                <c:pt idx="5099">
                  <c:v>15882.64</c:v>
                </c:pt>
                <c:pt idx="5100">
                  <c:v>15857.08</c:v>
                </c:pt>
                <c:pt idx="5101">
                  <c:v>15867.73</c:v>
                </c:pt>
                <c:pt idx="5102">
                  <c:v>15848.8</c:v>
                </c:pt>
                <c:pt idx="5103">
                  <c:v>15814.72</c:v>
                </c:pt>
                <c:pt idx="5104">
                  <c:v>16165.09</c:v>
                </c:pt>
                <c:pt idx="5105">
                  <c:v>16175.86</c:v>
                </c:pt>
                <c:pt idx="5106">
                  <c:v>16037.51</c:v>
                </c:pt>
                <c:pt idx="5107">
                  <c:v>16154.62</c:v>
                </c:pt>
                <c:pt idx="5108">
                  <c:v>16189.36</c:v>
                </c:pt>
                <c:pt idx="5109">
                  <c:v>16466.05</c:v>
                </c:pt>
                <c:pt idx="5110">
                  <c:v>16451.47</c:v>
                </c:pt>
                <c:pt idx="5111">
                  <c:v>16643.740000000002</c:v>
                </c:pt>
                <c:pt idx="5112">
                  <c:v>16739.009999999998</c:v>
                </c:pt>
                <c:pt idx="5113">
                  <c:v>16751.73</c:v>
                </c:pt>
                <c:pt idx="5114">
                  <c:v>16995.77</c:v>
                </c:pt>
                <c:pt idx="5115">
                  <c:v>17077.18</c:v>
                </c:pt>
                <c:pt idx="5116">
                  <c:v>17233.98</c:v>
                </c:pt>
                <c:pt idx="5117">
                  <c:v>16863.3</c:v>
                </c:pt>
                <c:pt idx="5118">
                  <c:v>17193.55</c:v>
                </c:pt>
                <c:pt idx="5119">
                  <c:v>17300.580000000002</c:v>
                </c:pt>
                <c:pt idx="5120">
                  <c:v>17431.849999999999</c:v>
                </c:pt>
                <c:pt idx="5121">
                  <c:v>17604.96</c:v>
                </c:pt>
                <c:pt idx="5122">
                  <c:v>17707.310000000001</c:v>
                </c:pt>
                <c:pt idx="5123">
                  <c:v>17622.45</c:v>
                </c:pt>
                <c:pt idx="5124">
                  <c:v>17707.32</c:v>
                </c:pt>
                <c:pt idx="5125">
                  <c:v>17830.75</c:v>
                </c:pt>
                <c:pt idx="5126">
                  <c:v>17748.689999999999</c:v>
                </c:pt>
                <c:pt idx="5127">
                  <c:v>17772.84</c:v>
                </c:pt>
                <c:pt idx="5128">
                  <c:v>17848.57</c:v>
                </c:pt>
                <c:pt idx="5129">
                  <c:v>18202.41</c:v>
                </c:pt>
                <c:pt idx="5130">
                  <c:v>18153.990000000002</c:v>
                </c:pt>
                <c:pt idx="5131">
                  <c:v>18289.349999999999</c:v>
                </c:pt>
                <c:pt idx="5132">
                  <c:v>18428.61</c:v>
                </c:pt>
                <c:pt idx="5133">
                  <c:v>18145.25</c:v>
                </c:pt>
                <c:pt idx="5134">
                  <c:v>18078.5</c:v>
                </c:pt>
                <c:pt idx="5135">
                  <c:v>17923.57</c:v>
                </c:pt>
                <c:pt idx="5136">
                  <c:v>17445.75</c:v>
                </c:pt>
                <c:pt idx="5137">
                  <c:v>17731.12</c:v>
                </c:pt>
                <c:pt idx="5138">
                  <c:v>17752.68</c:v>
                </c:pt>
                <c:pt idx="5139">
                  <c:v>17583.97</c:v>
                </c:pt>
                <c:pt idx="5140">
                  <c:v>17636.8</c:v>
                </c:pt>
                <c:pt idx="5141">
                  <c:v>17636.990000000002</c:v>
                </c:pt>
                <c:pt idx="5142">
                  <c:v>17362.87</c:v>
                </c:pt>
                <c:pt idx="5143">
                  <c:v>17173.29</c:v>
                </c:pt>
                <c:pt idx="5144">
                  <c:v>17145.52</c:v>
                </c:pt>
                <c:pt idx="5145">
                  <c:v>17503.240000000002</c:v>
                </c:pt>
                <c:pt idx="5146">
                  <c:v>17587.669999999998</c:v>
                </c:pt>
                <c:pt idx="5147">
                  <c:v>17813.62</c:v>
                </c:pt>
                <c:pt idx="5148">
                  <c:v>17919.3</c:v>
                </c:pt>
                <c:pt idx="5149">
                  <c:v>17675.849999999999</c:v>
                </c:pt>
                <c:pt idx="5150">
                  <c:v>17466.2</c:v>
                </c:pt>
                <c:pt idx="5151">
                  <c:v>17273.37</c:v>
                </c:pt>
                <c:pt idx="5152">
                  <c:v>17316.18</c:v>
                </c:pt>
                <c:pt idx="5153">
                  <c:v>17601.71</c:v>
                </c:pt>
                <c:pt idx="5154">
                  <c:v>17196.47</c:v>
                </c:pt>
                <c:pt idx="5155">
                  <c:v>17361.740000000002</c:v>
                </c:pt>
                <c:pt idx="5156">
                  <c:v>17052.78</c:v>
                </c:pt>
                <c:pt idx="5157">
                  <c:v>17257.36</c:v>
                </c:pt>
                <c:pt idx="5158">
                  <c:v>17121.62</c:v>
                </c:pt>
                <c:pt idx="5159">
                  <c:v>17058.61</c:v>
                </c:pt>
                <c:pt idx="5160">
                  <c:v>17404.2</c:v>
                </c:pt>
                <c:pt idx="5161">
                  <c:v>17478.150000000001</c:v>
                </c:pt>
                <c:pt idx="5162">
                  <c:v>17597.419999999998</c:v>
                </c:pt>
                <c:pt idx="5163">
                  <c:v>17486.02</c:v>
                </c:pt>
                <c:pt idx="5164">
                  <c:v>17222.14</c:v>
                </c:pt>
                <c:pt idx="5165">
                  <c:v>17243.84</c:v>
                </c:pt>
                <c:pt idx="5166">
                  <c:v>17199.400000000001</c:v>
                </c:pt>
                <c:pt idx="5167">
                  <c:v>17332.62</c:v>
                </c:pt>
                <c:pt idx="5168">
                  <c:v>17094.509999999998</c:v>
                </c:pt>
                <c:pt idx="5169">
                  <c:v>17150.95</c:v>
                </c:pt>
                <c:pt idx="5170">
                  <c:v>17357.939999999999</c:v>
                </c:pt>
                <c:pt idx="5171">
                  <c:v>17392.39</c:v>
                </c:pt>
                <c:pt idx="5172">
                  <c:v>17503.71</c:v>
                </c:pt>
                <c:pt idx="5173">
                  <c:v>17373.84</c:v>
                </c:pt>
                <c:pt idx="5174">
                  <c:v>17096.68</c:v>
                </c:pt>
                <c:pt idx="5175">
                  <c:v>17207.29</c:v>
                </c:pt>
                <c:pt idx="5176">
                  <c:v>17151.29</c:v>
                </c:pt>
                <c:pt idx="5177">
                  <c:v>17130.669999999998</c:v>
                </c:pt>
                <c:pt idx="5178">
                  <c:v>17134.25</c:v>
                </c:pt>
                <c:pt idx="5179">
                  <c:v>17187.34</c:v>
                </c:pt>
                <c:pt idx="5180">
                  <c:v>17318.810000000001</c:v>
                </c:pt>
                <c:pt idx="5181">
                  <c:v>17301.91</c:v>
                </c:pt>
                <c:pt idx="5182">
                  <c:v>17151.189999999999</c:v>
                </c:pt>
                <c:pt idx="5183">
                  <c:v>16831.080000000002</c:v>
                </c:pt>
                <c:pt idx="5184">
                  <c:v>16912.71</c:v>
                </c:pt>
                <c:pt idx="5185">
                  <c:v>16546.18</c:v>
                </c:pt>
                <c:pt idx="5186">
                  <c:v>16479.580000000002</c:v>
                </c:pt>
                <c:pt idx="5187">
                  <c:v>16420.05</c:v>
                </c:pt>
                <c:pt idx="5188">
                  <c:v>16292.98</c:v>
                </c:pt>
                <c:pt idx="5189">
                  <c:v>16215.84</c:v>
                </c:pt>
                <c:pt idx="5190">
                  <c:v>16328.25</c:v>
                </c:pt>
                <c:pt idx="5191">
                  <c:v>16030.09</c:v>
                </c:pt>
                <c:pt idx="5192">
                  <c:v>16070.48</c:v>
                </c:pt>
                <c:pt idx="5193">
                  <c:v>16152.75</c:v>
                </c:pt>
                <c:pt idx="5194">
                  <c:v>16183.26</c:v>
                </c:pt>
                <c:pt idx="5195">
                  <c:v>16026.41</c:v>
                </c:pt>
                <c:pt idx="5196">
                  <c:v>15948.1</c:v>
                </c:pt>
                <c:pt idx="5197">
                  <c:v>16222.3</c:v>
                </c:pt>
                <c:pt idx="5198">
                  <c:v>16217.82</c:v>
                </c:pt>
                <c:pt idx="5199">
                  <c:v>16416.84</c:v>
                </c:pt>
                <c:pt idx="5200">
                  <c:v>16438.580000000002</c:v>
                </c:pt>
                <c:pt idx="5201">
                  <c:v>16312.15</c:v>
                </c:pt>
                <c:pt idx="5202">
                  <c:v>16218.53</c:v>
                </c:pt>
                <c:pt idx="5203">
                  <c:v>15965.16</c:v>
                </c:pt>
                <c:pt idx="5204">
                  <c:v>15988.4</c:v>
                </c:pt>
                <c:pt idx="5205">
                  <c:v>16020.64</c:v>
                </c:pt>
                <c:pt idx="5206">
                  <c:v>16454.3</c:v>
                </c:pt>
                <c:pt idx="5207">
                  <c:v>16649.05</c:v>
                </c:pt>
                <c:pt idx="5208">
                  <c:v>16718.87</c:v>
                </c:pt>
                <c:pt idx="5209">
                  <c:v>16668.009999999998</c:v>
                </c:pt>
                <c:pt idx="5210">
                  <c:v>16862.8</c:v>
                </c:pt>
                <c:pt idx="5211">
                  <c:v>16880.509999999998</c:v>
                </c:pt>
                <c:pt idx="5212">
                  <c:v>16677.88</c:v>
                </c:pt>
                <c:pt idx="5213">
                  <c:v>16949.830000000002</c:v>
                </c:pt>
                <c:pt idx="5214">
                  <c:v>16705.830000000002</c:v>
                </c:pt>
                <c:pt idx="5215">
                  <c:v>16859.8</c:v>
                </c:pt>
                <c:pt idx="5216">
                  <c:v>16896.63</c:v>
                </c:pt>
                <c:pt idx="5217">
                  <c:v>17032.560000000001</c:v>
                </c:pt>
                <c:pt idx="5218">
                  <c:v>16972.509999999998</c:v>
                </c:pt>
                <c:pt idx="5219">
                  <c:v>16882.16</c:v>
                </c:pt>
                <c:pt idx="5220">
                  <c:v>16906.580000000002</c:v>
                </c:pt>
                <c:pt idx="5221">
                  <c:v>16967.759999999998</c:v>
                </c:pt>
                <c:pt idx="5222">
                  <c:v>16990.759999999998</c:v>
                </c:pt>
                <c:pt idx="5223">
                  <c:v>17429.98</c:v>
                </c:pt>
                <c:pt idx="5224">
                  <c:v>17398.98</c:v>
                </c:pt>
                <c:pt idx="5225">
                  <c:v>17425.71</c:v>
                </c:pt>
                <c:pt idx="5226">
                  <c:v>17462.810000000001</c:v>
                </c:pt>
                <c:pt idx="5227">
                  <c:v>17538.669999999998</c:v>
                </c:pt>
                <c:pt idx="5228">
                  <c:v>17521.12</c:v>
                </c:pt>
                <c:pt idx="5229">
                  <c:v>17391.98</c:v>
                </c:pt>
                <c:pt idx="5230">
                  <c:v>17618.349999999999</c:v>
                </c:pt>
                <c:pt idx="5231">
                  <c:v>17489.14</c:v>
                </c:pt>
                <c:pt idx="5232">
                  <c:v>17232.55</c:v>
                </c:pt>
                <c:pt idx="5233">
                  <c:v>17213.7</c:v>
                </c:pt>
                <c:pt idx="5234">
                  <c:v>17103.310000000001</c:v>
                </c:pt>
                <c:pt idx="5235">
                  <c:v>17105.3</c:v>
                </c:pt>
                <c:pt idx="5236">
                  <c:v>17185.009999999998</c:v>
                </c:pt>
                <c:pt idx="5237">
                  <c:v>17278.849999999999</c:v>
                </c:pt>
                <c:pt idx="5238">
                  <c:v>17158.439999999999</c:v>
                </c:pt>
                <c:pt idx="5239">
                  <c:v>16877.349999999999</c:v>
                </c:pt>
                <c:pt idx="5240">
                  <c:v>16918.080000000002</c:v>
                </c:pt>
                <c:pt idx="5241">
                  <c:v>16846.05</c:v>
                </c:pt>
                <c:pt idx="5242">
                  <c:v>16639.82</c:v>
                </c:pt>
                <c:pt idx="5243">
                  <c:v>16839.189999999999</c:v>
                </c:pt>
                <c:pt idx="5244">
                  <c:v>17143.68</c:v>
                </c:pt>
                <c:pt idx="5245">
                  <c:v>17236.18</c:v>
                </c:pt>
                <c:pt idx="5246">
                  <c:v>17257.38</c:v>
                </c:pt>
                <c:pt idx="5247">
                  <c:v>17224.36</c:v>
                </c:pt>
                <c:pt idx="5248">
                  <c:v>17197.93</c:v>
                </c:pt>
                <c:pt idx="5249">
                  <c:v>17412.96</c:v>
                </c:pt>
                <c:pt idx="5250">
                  <c:v>17601.78</c:v>
                </c:pt>
                <c:pt idx="5251">
                  <c:v>17600.560000000001</c:v>
                </c:pt>
                <c:pt idx="5252">
                  <c:v>17560.87</c:v>
                </c:pt>
                <c:pt idx="5253">
                  <c:v>17557.740000000002</c:v>
                </c:pt>
                <c:pt idx="5254">
                  <c:v>17633.45</c:v>
                </c:pt>
                <c:pt idx="5255">
                  <c:v>17728.2</c:v>
                </c:pt>
                <c:pt idx="5256">
                  <c:v>17657.21</c:v>
                </c:pt>
                <c:pt idx="5257">
                  <c:v>17691.080000000002</c:v>
                </c:pt>
                <c:pt idx="5258">
                  <c:v>17885.259999999998</c:v>
                </c:pt>
                <c:pt idx="5259">
                  <c:v>17846.86</c:v>
                </c:pt>
                <c:pt idx="5260">
                  <c:v>17850.22</c:v>
                </c:pt>
                <c:pt idx="5261">
                  <c:v>17783.21</c:v>
                </c:pt>
                <c:pt idx="5262">
                  <c:v>17678.810000000001</c:v>
                </c:pt>
                <c:pt idx="5263">
                  <c:v>17631.71</c:v>
                </c:pt>
                <c:pt idx="5264">
                  <c:v>17490.810000000001</c:v>
                </c:pt>
                <c:pt idx="5265">
                  <c:v>17541.64</c:v>
                </c:pt>
                <c:pt idx="5266">
                  <c:v>17429.560000000001</c:v>
                </c:pt>
                <c:pt idx="5267">
                  <c:v>17384.400000000001</c:v>
                </c:pt>
                <c:pt idx="5268">
                  <c:v>17440.87</c:v>
                </c:pt>
                <c:pt idx="5269">
                  <c:v>17313.34</c:v>
                </c:pt>
                <c:pt idx="5270">
                  <c:v>17346.27</c:v>
                </c:pt>
                <c:pt idx="5271">
                  <c:v>17683.73</c:v>
                </c:pt>
                <c:pt idx="5272">
                  <c:v>17749.650000000001</c:v>
                </c:pt>
                <c:pt idx="5273">
                  <c:v>17766.78</c:v>
                </c:pt>
                <c:pt idx="5274">
                  <c:v>17852.95</c:v>
                </c:pt>
                <c:pt idx="5275">
                  <c:v>18000.03</c:v>
                </c:pt>
                <c:pt idx="5276">
                  <c:v>18021.16</c:v>
                </c:pt>
                <c:pt idx="5277">
                  <c:v>18464.27</c:v>
                </c:pt>
                <c:pt idx="5278">
                  <c:v>18542.310000000001</c:v>
                </c:pt>
                <c:pt idx="5279">
                  <c:v>18496.009999999998</c:v>
                </c:pt>
                <c:pt idx="5280">
                  <c:v>18349.25</c:v>
                </c:pt>
                <c:pt idx="5281">
                  <c:v>18752.830000000002</c:v>
                </c:pt>
                <c:pt idx="5282">
                  <c:v>18673.34</c:v>
                </c:pt>
                <c:pt idx="5283">
                  <c:v>18694.41</c:v>
                </c:pt>
                <c:pt idx="5284">
                  <c:v>18632.169999999998</c:v>
                </c:pt>
                <c:pt idx="5285">
                  <c:v>18579.5</c:v>
                </c:pt>
                <c:pt idx="5286">
                  <c:v>18762.740000000002</c:v>
                </c:pt>
                <c:pt idx="5287">
                  <c:v>18823.91</c:v>
                </c:pt>
                <c:pt idx="5288">
                  <c:v>18869.689999999999</c:v>
                </c:pt>
                <c:pt idx="5289">
                  <c:v>19058.150000000001</c:v>
                </c:pt>
                <c:pt idx="5290">
                  <c:v>18938.46</c:v>
                </c:pt>
                <c:pt idx="5291">
                  <c:v>18708.98</c:v>
                </c:pt>
                <c:pt idx="5292">
                  <c:v>18793.36</c:v>
                </c:pt>
                <c:pt idx="5293">
                  <c:v>18631.099999999999</c:v>
                </c:pt>
                <c:pt idx="5294">
                  <c:v>18804.75</c:v>
                </c:pt>
                <c:pt idx="5295">
                  <c:v>18675.18</c:v>
                </c:pt>
                <c:pt idx="5296">
                  <c:v>18713.55</c:v>
                </c:pt>
                <c:pt idx="5297">
                  <c:v>18577.7</c:v>
                </c:pt>
                <c:pt idx="5298">
                  <c:v>18610.77</c:v>
                </c:pt>
                <c:pt idx="5299">
                  <c:v>18791.93</c:v>
                </c:pt>
                <c:pt idx="5300">
                  <c:v>18682.310000000001</c:v>
                </c:pt>
                <c:pt idx="5301">
                  <c:v>18793.439999999999</c:v>
                </c:pt>
                <c:pt idx="5302">
                  <c:v>18710.02</c:v>
                </c:pt>
                <c:pt idx="5303">
                  <c:v>18758.63</c:v>
                </c:pt>
                <c:pt idx="5304">
                  <c:v>18625.34</c:v>
                </c:pt>
                <c:pt idx="5305">
                  <c:v>18635.82</c:v>
                </c:pt>
                <c:pt idx="5306">
                  <c:v>18430.849999999999</c:v>
                </c:pt>
                <c:pt idx="5307">
                  <c:v>18505.38</c:v>
                </c:pt>
                <c:pt idx="5308">
                  <c:v>18561.7</c:v>
                </c:pt>
                <c:pt idx="5309">
                  <c:v>18755.45</c:v>
                </c:pt>
                <c:pt idx="5310">
                  <c:v>18762.87</c:v>
                </c:pt>
                <c:pt idx="5311">
                  <c:v>18817.38</c:v>
                </c:pt>
                <c:pt idx="5312">
                  <c:v>18902.41</c:v>
                </c:pt>
                <c:pt idx="5313">
                  <c:v>18846.259999999998</c:v>
                </c:pt>
                <c:pt idx="5314">
                  <c:v>18683.68</c:v>
                </c:pt>
                <c:pt idx="5315">
                  <c:v>18670.34</c:v>
                </c:pt>
                <c:pt idx="5316">
                  <c:v>18618.87</c:v>
                </c:pt>
                <c:pt idx="5317">
                  <c:v>18471.37</c:v>
                </c:pt>
                <c:pt idx="5318">
                  <c:v>18309.37</c:v>
                </c:pt>
                <c:pt idx="5319">
                  <c:v>18339</c:v>
                </c:pt>
                <c:pt idx="5320">
                  <c:v>18329.32</c:v>
                </c:pt>
                <c:pt idx="5321">
                  <c:v>18460.38</c:v>
                </c:pt>
                <c:pt idx="5322">
                  <c:v>18517.34</c:v>
                </c:pt>
                <c:pt idx="5323">
                  <c:v>18506.57</c:v>
                </c:pt>
                <c:pt idx="5324">
                  <c:v>18537.009999999998</c:v>
                </c:pt>
                <c:pt idx="5325">
                  <c:v>18842.080000000002</c:v>
                </c:pt>
                <c:pt idx="5326">
                  <c:v>19170.91</c:v>
                </c:pt>
                <c:pt idx="5327">
                  <c:v>19339.900000000001</c:v>
                </c:pt>
                <c:pt idx="5328">
                  <c:v>19305.32</c:v>
                </c:pt>
                <c:pt idx="5329">
                  <c:v>19348.12</c:v>
                </c:pt>
                <c:pt idx="5330">
                  <c:v>19391.86</c:v>
                </c:pt>
                <c:pt idx="5331">
                  <c:v>19486.8</c:v>
                </c:pt>
                <c:pt idx="5332">
                  <c:v>19424.099999999999</c:v>
                </c:pt>
                <c:pt idx="5333">
                  <c:v>19409.689999999999</c:v>
                </c:pt>
                <c:pt idx="5334">
                  <c:v>19387.14</c:v>
                </c:pt>
                <c:pt idx="5335">
                  <c:v>19355.259999999998</c:v>
                </c:pt>
                <c:pt idx="5336">
                  <c:v>19229.259999999998</c:v>
                </c:pt>
                <c:pt idx="5337">
                  <c:v>19317.25</c:v>
                </c:pt>
                <c:pt idx="5338">
                  <c:v>19244.419999999998</c:v>
                </c:pt>
                <c:pt idx="5339">
                  <c:v>19364.75</c:v>
                </c:pt>
                <c:pt idx="5340">
                  <c:v>19476</c:v>
                </c:pt>
                <c:pt idx="5341">
                  <c:v>19453.919999999998</c:v>
                </c:pt>
                <c:pt idx="5342">
                  <c:v>19242</c:v>
                </c:pt>
                <c:pt idx="5343">
                  <c:v>19255.09</c:v>
                </c:pt>
                <c:pt idx="5344">
                  <c:v>19417.46</c:v>
                </c:pt>
                <c:pt idx="5345">
                  <c:v>19323.8</c:v>
                </c:pt>
                <c:pt idx="5346">
                  <c:v>19444.84</c:v>
                </c:pt>
                <c:pt idx="5347">
                  <c:v>19426.71</c:v>
                </c:pt>
                <c:pt idx="5348">
                  <c:v>19580.810000000001</c:v>
                </c:pt>
                <c:pt idx="5349">
                  <c:v>19714.240000000002</c:v>
                </c:pt>
                <c:pt idx="5350">
                  <c:v>19764.78</c:v>
                </c:pt>
                <c:pt idx="5351">
                  <c:v>19784.080000000002</c:v>
                </c:pt>
                <c:pt idx="5352">
                  <c:v>19691.419999999998</c:v>
                </c:pt>
                <c:pt idx="5353">
                  <c:v>19742.52</c:v>
                </c:pt>
                <c:pt idx="5354">
                  <c:v>19666.59</c:v>
                </c:pt>
                <c:pt idx="5355">
                  <c:v>19663.55</c:v>
                </c:pt>
                <c:pt idx="5356">
                  <c:v>19663.64</c:v>
                </c:pt>
                <c:pt idx="5357">
                  <c:v>19906.41</c:v>
                </c:pt>
                <c:pt idx="5358">
                  <c:v>19986.82</c:v>
                </c:pt>
                <c:pt idx="5359">
                  <c:v>19817.63</c:v>
                </c:pt>
                <c:pt idx="5360">
                  <c:v>19964.03</c:v>
                </c:pt>
                <c:pt idx="5361">
                  <c:v>20039.04</c:v>
                </c:pt>
                <c:pt idx="5362">
                  <c:v>20101.82</c:v>
                </c:pt>
                <c:pt idx="5363">
                  <c:v>19981.57</c:v>
                </c:pt>
                <c:pt idx="5364">
                  <c:v>20026.61</c:v>
                </c:pt>
                <c:pt idx="5365">
                  <c:v>19923.78</c:v>
                </c:pt>
                <c:pt idx="5366">
                  <c:v>20103.53</c:v>
                </c:pt>
                <c:pt idx="5367">
                  <c:v>20103.349999999999</c:v>
                </c:pt>
                <c:pt idx="5368">
                  <c:v>19990.900000000001</c:v>
                </c:pt>
                <c:pt idx="5369">
                  <c:v>20005</c:v>
                </c:pt>
                <c:pt idx="5370">
                  <c:v>19894.98</c:v>
                </c:pt>
                <c:pt idx="5371">
                  <c:v>19781.189999999999</c:v>
                </c:pt>
                <c:pt idx="5372">
                  <c:v>19751.189999999999</c:v>
                </c:pt>
                <c:pt idx="5373">
                  <c:v>19659.82</c:v>
                </c:pt>
                <c:pt idx="5374">
                  <c:v>19639.72</c:v>
                </c:pt>
                <c:pt idx="5375">
                  <c:v>19580.32</c:v>
                </c:pt>
                <c:pt idx="5376">
                  <c:v>19484.77</c:v>
                </c:pt>
                <c:pt idx="5377">
                  <c:v>19460.57</c:v>
                </c:pt>
                <c:pt idx="5378">
                  <c:v>19561.04</c:v>
                </c:pt>
                <c:pt idx="5379">
                  <c:v>19608.080000000002</c:v>
                </c:pt>
                <c:pt idx="5380">
                  <c:v>19497.18</c:v>
                </c:pt>
                <c:pt idx="5381">
                  <c:v>19468.150000000001</c:v>
                </c:pt>
                <c:pt idx="5382">
                  <c:v>19501.080000000002</c:v>
                </c:pt>
                <c:pt idx="5383">
                  <c:v>19635.72</c:v>
                </c:pt>
                <c:pt idx="5384">
                  <c:v>19642.75</c:v>
                </c:pt>
                <c:pt idx="5385">
                  <c:v>19325.36</c:v>
                </c:pt>
                <c:pt idx="5386">
                  <c:v>19317.009999999998</c:v>
                </c:pt>
                <c:pt idx="5387">
                  <c:v>19331.689999999999</c:v>
                </c:pt>
                <c:pt idx="5388">
                  <c:v>19015.14</c:v>
                </c:pt>
                <c:pt idx="5389">
                  <c:v>19152.41</c:v>
                </c:pt>
                <c:pt idx="5390">
                  <c:v>18861.54</c:v>
                </c:pt>
                <c:pt idx="5391">
                  <c:v>18918.52</c:v>
                </c:pt>
                <c:pt idx="5392">
                  <c:v>18877.96</c:v>
                </c:pt>
                <c:pt idx="5393">
                  <c:v>19143.169999999998</c:v>
                </c:pt>
                <c:pt idx="5394">
                  <c:v>19252.61</c:v>
                </c:pt>
                <c:pt idx="5395">
                  <c:v>19413.54</c:v>
                </c:pt>
                <c:pt idx="5396">
                  <c:v>19683.23</c:v>
                </c:pt>
                <c:pt idx="5397">
                  <c:v>19646.21</c:v>
                </c:pt>
                <c:pt idx="5398">
                  <c:v>19564.919999999998</c:v>
                </c:pt>
                <c:pt idx="5399">
                  <c:v>19362.55</c:v>
                </c:pt>
                <c:pt idx="5400">
                  <c:v>19570.439999999999</c:v>
                </c:pt>
                <c:pt idx="5401">
                  <c:v>19427.560000000001</c:v>
                </c:pt>
                <c:pt idx="5402">
                  <c:v>19293.2</c:v>
                </c:pt>
                <c:pt idx="5403">
                  <c:v>19008.099999999999</c:v>
                </c:pt>
                <c:pt idx="5404">
                  <c:v>18884.189999999999</c:v>
                </c:pt>
                <c:pt idx="5405">
                  <c:v>18792.87</c:v>
                </c:pt>
                <c:pt idx="5406">
                  <c:v>18735.599999999999</c:v>
                </c:pt>
                <c:pt idx="5407">
                  <c:v>18681.419999999998</c:v>
                </c:pt>
                <c:pt idx="5408">
                  <c:v>18704.53</c:v>
                </c:pt>
                <c:pt idx="5409">
                  <c:v>18835.77</c:v>
                </c:pt>
                <c:pt idx="5410">
                  <c:v>18864.75</c:v>
                </c:pt>
                <c:pt idx="5411">
                  <c:v>19040.95</c:v>
                </c:pt>
                <c:pt idx="5412">
                  <c:v>18801.64</c:v>
                </c:pt>
                <c:pt idx="5413">
                  <c:v>18509.7</c:v>
                </c:pt>
                <c:pt idx="5414">
                  <c:v>18450.23</c:v>
                </c:pt>
                <c:pt idx="5415">
                  <c:v>18437.78</c:v>
                </c:pt>
                <c:pt idx="5416">
                  <c:v>18226.48</c:v>
                </c:pt>
                <c:pt idx="5417">
                  <c:v>18414.45</c:v>
                </c:pt>
                <c:pt idx="5418">
                  <c:v>18542.2</c:v>
                </c:pt>
                <c:pt idx="5419">
                  <c:v>18242.560000000001</c:v>
                </c:pt>
                <c:pt idx="5420">
                  <c:v>18357.8</c:v>
                </c:pt>
                <c:pt idx="5421">
                  <c:v>18744.93</c:v>
                </c:pt>
                <c:pt idx="5422">
                  <c:v>18731.16</c:v>
                </c:pt>
                <c:pt idx="5423">
                  <c:v>19016.46</c:v>
                </c:pt>
                <c:pt idx="5424">
                  <c:v>19169.830000000002</c:v>
                </c:pt>
                <c:pt idx="5425">
                  <c:v>19179.36</c:v>
                </c:pt>
                <c:pt idx="5426">
                  <c:v>19406.849999999999</c:v>
                </c:pt>
                <c:pt idx="5427">
                  <c:v>19286.72</c:v>
                </c:pt>
                <c:pt idx="5428">
                  <c:v>19387.5</c:v>
                </c:pt>
                <c:pt idx="5429">
                  <c:v>19504.18</c:v>
                </c:pt>
                <c:pt idx="5430">
                  <c:v>19735.77</c:v>
                </c:pt>
                <c:pt idx="5431">
                  <c:v>19575.64</c:v>
                </c:pt>
                <c:pt idx="5432">
                  <c:v>19673.64</c:v>
                </c:pt>
                <c:pt idx="5433">
                  <c:v>19888.95</c:v>
                </c:pt>
                <c:pt idx="5434">
                  <c:v>19990.18</c:v>
                </c:pt>
                <c:pt idx="5435">
                  <c:v>19939.04</c:v>
                </c:pt>
                <c:pt idx="5436">
                  <c:v>20082.62</c:v>
                </c:pt>
                <c:pt idx="5437">
                  <c:v>20122.32</c:v>
                </c:pt>
                <c:pt idx="5438">
                  <c:v>19691.669999999998</c:v>
                </c:pt>
                <c:pt idx="5439">
                  <c:v>19722.29</c:v>
                </c:pt>
                <c:pt idx="5440">
                  <c:v>20212.96</c:v>
                </c:pt>
                <c:pt idx="5441">
                  <c:v>20247.330000000002</c:v>
                </c:pt>
                <c:pt idx="5442">
                  <c:v>20286.12</c:v>
                </c:pt>
                <c:pt idx="5443">
                  <c:v>20223.98</c:v>
                </c:pt>
                <c:pt idx="5444">
                  <c:v>20111.61</c:v>
                </c:pt>
                <c:pt idx="5445">
                  <c:v>20062.240000000002</c:v>
                </c:pt>
                <c:pt idx="5446">
                  <c:v>19674.330000000002</c:v>
                </c:pt>
                <c:pt idx="5447">
                  <c:v>19704.330000000002</c:v>
                </c:pt>
                <c:pt idx="5448">
                  <c:v>20030.77</c:v>
                </c:pt>
                <c:pt idx="5449">
                  <c:v>20160.82</c:v>
                </c:pt>
                <c:pt idx="5450">
                  <c:v>20147.64</c:v>
                </c:pt>
                <c:pt idx="5451">
                  <c:v>20215.400000000001</c:v>
                </c:pt>
                <c:pt idx="5452">
                  <c:v>19760.3</c:v>
                </c:pt>
                <c:pt idx="5453">
                  <c:v>19610.48</c:v>
                </c:pt>
                <c:pt idx="5454">
                  <c:v>19545.78</c:v>
                </c:pt>
                <c:pt idx="5455">
                  <c:v>19568.22</c:v>
                </c:pt>
                <c:pt idx="5456">
                  <c:v>19519.490000000002</c:v>
                </c:pt>
                <c:pt idx="5457">
                  <c:v>19429.23</c:v>
                </c:pt>
                <c:pt idx="5458">
                  <c:v>19441.07</c:v>
                </c:pt>
                <c:pt idx="5459">
                  <c:v>19143</c:v>
                </c:pt>
                <c:pt idx="5460">
                  <c:v>19041.13</c:v>
                </c:pt>
                <c:pt idx="5461">
                  <c:v>18827.16</c:v>
                </c:pt>
                <c:pt idx="5462">
                  <c:v>19177.93</c:v>
                </c:pt>
                <c:pt idx="5463">
                  <c:v>19325.87</c:v>
                </c:pt>
                <c:pt idx="5464">
                  <c:v>19223.28</c:v>
                </c:pt>
                <c:pt idx="5465">
                  <c:v>19245.7</c:v>
                </c:pt>
                <c:pt idx="5466">
                  <c:v>18719.29</c:v>
                </c:pt>
                <c:pt idx="5467">
                  <c:v>18774.240000000002</c:v>
                </c:pt>
                <c:pt idx="5468">
                  <c:v>18540.89</c:v>
                </c:pt>
                <c:pt idx="5469">
                  <c:v>18629.150000000001</c:v>
                </c:pt>
                <c:pt idx="5470">
                  <c:v>18552.12</c:v>
                </c:pt>
                <c:pt idx="5471">
                  <c:v>18875.95</c:v>
                </c:pt>
                <c:pt idx="5472">
                  <c:v>19395.810000000001</c:v>
                </c:pt>
                <c:pt idx="5473">
                  <c:v>19577.39</c:v>
                </c:pt>
                <c:pt idx="5474">
                  <c:v>19463.82</c:v>
                </c:pt>
                <c:pt idx="5475">
                  <c:v>19177.759999999998</c:v>
                </c:pt>
                <c:pt idx="5476">
                  <c:v>19410.84</c:v>
                </c:pt>
                <c:pt idx="5477">
                  <c:v>19495.82</c:v>
                </c:pt>
                <c:pt idx="5478">
                  <c:v>19324.77</c:v>
                </c:pt>
                <c:pt idx="5479">
                  <c:v>19439.48</c:v>
                </c:pt>
                <c:pt idx="5480">
                  <c:v>19294.12</c:v>
                </c:pt>
                <c:pt idx="5481">
                  <c:v>19676.060000000001</c:v>
                </c:pt>
                <c:pt idx="5482">
                  <c:v>19958.47</c:v>
                </c:pt>
                <c:pt idx="5483">
                  <c:v>20034.48</c:v>
                </c:pt>
                <c:pt idx="5484">
                  <c:v>19851.23</c:v>
                </c:pt>
                <c:pt idx="5485">
                  <c:v>19948.73</c:v>
                </c:pt>
                <c:pt idx="5486">
                  <c:v>20128.41</c:v>
                </c:pt>
                <c:pt idx="5487">
                  <c:v>20149.849999999999</c:v>
                </c:pt>
                <c:pt idx="5488">
                  <c:v>20159.12</c:v>
                </c:pt>
                <c:pt idx="5489">
                  <c:v>20302.13</c:v>
                </c:pt>
                <c:pt idx="5490">
                  <c:v>20090.68</c:v>
                </c:pt>
                <c:pt idx="5491">
                  <c:v>19804.759999999998</c:v>
                </c:pt>
                <c:pt idx="5492">
                  <c:v>19748.189999999999</c:v>
                </c:pt>
                <c:pt idx="5493">
                  <c:v>19593.28</c:v>
                </c:pt>
                <c:pt idx="5494">
                  <c:v>19348.34</c:v>
                </c:pt>
                <c:pt idx="5495">
                  <c:v>19345.7</c:v>
                </c:pt>
                <c:pt idx="5496">
                  <c:v>19317.189999999999</c:v>
                </c:pt>
                <c:pt idx="5497">
                  <c:v>19164.02</c:v>
                </c:pt>
                <c:pt idx="5498">
                  <c:v>19182.259999999998</c:v>
                </c:pt>
                <c:pt idx="5499">
                  <c:v>18733.04</c:v>
                </c:pt>
                <c:pt idx="5500">
                  <c:v>18664.88</c:v>
                </c:pt>
                <c:pt idx="5501">
                  <c:v>18789.34</c:v>
                </c:pt>
                <c:pt idx="5502">
                  <c:v>18946.98</c:v>
                </c:pt>
                <c:pt idx="5503">
                  <c:v>19229.84</c:v>
                </c:pt>
                <c:pt idx="5504">
                  <c:v>19367.59</c:v>
                </c:pt>
                <c:pt idx="5505">
                  <c:v>18598.18</c:v>
                </c:pt>
                <c:pt idx="5506">
                  <c:v>18307.52</c:v>
                </c:pt>
                <c:pt idx="5507">
                  <c:v>18246.04</c:v>
                </c:pt>
                <c:pt idx="5508">
                  <c:v>17905.91</c:v>
                </c:pt>
                <c:pt idx="5509">
                  <c:v>18312.939999999999</c:v>
                </c:pt>
                <c:pt idx="5510">
                  <c:v>18519.439999999999</c:v>
                </c:pt>
                <c:pt idx="5511">
                  <c:v>18558.13</c:v>
                </c:pt>
                <c:pt idx="5512">
                  <c:v>17968.080000000002</c:v>
                </c:pt>
                <c:pt idx="5513">
                  <c:v>17996.150000000001</c:v>
                </c:pt>
                <c:pt idx="5514">
                  <c:v>18401.04</c:v>
                </c:pt>
                <c:pt idx="5515">
                  <c:v>18619.72</c:v>
                </c:pt>
                <c:pt idx="5516">
                  <c:v>18886.13</c:v>
                </c:pt>
                <c:pt idx="5517">
                  <c:v>18234.66</c:v>
                </c:pt>
                <c:pt idx="5518">
                  <c:v>18567.55</c:v>
                </c:pt>
                <c:pt idx="5519">
                  <c:v>18979.759999999998</c:v>
                </c:pt>
                <c:pt idx="5520">
                  <c:v>19270.060000000001</c:v>
                </c:pt>
                <c:pt idx="5521">
                  <c:v>19997.09</c:v>
                </c:pt>
                <c:pt idx="5522">
                  <c:v>19997.45</c:v>
                </c:pt>
                <c:pt idx="5523">
                  <c:v>19781.88</c:v>
                </c:pt>
                <c:pt idx="5524">
                  <c:v>19732.759999999998</c:v>
                </c:pt>
                <c:pt idx="5525">
                  <c:v>19742.47</c:v>
                </c:pt>
                <c:pt idx="5526">
                  <c:v>19804.03</c:v>
                </c:pt>
                <c:pt idx="5527">
                  <c:v>19962.16</c:v>
                </c:pt>
                <c:pt idx="5528">
                  <c:v>20646.64</c:v>
                </c:pt>
                <c:pt idx="5529">
                  <c:v>20263.71</c:v>
                </c:pt>
                <c:pt idx="5530">
                  <c:v>19900.96</c:v>
                </c:pt>
                <c:pt idx="5531">
                  <c:v>19920.21</c:v>
                </c:pt>
                <c:pt idx="5532">
                  <c:v>19856.240000000002</c:v>
                </c:pt>
                <c:pt idx="5533">
                  <c:v>19893.849999999999</c:v>
                </c:pt>
                <c:pt idx="5534">
                  <c:v>19727.27</c:v>
                </c:pt>
                <c:pt idx="5535">
                  <c:v>19379.77</c:v>
                </c:pt>
                <c:pt idx="5536">
                  <c:v>19517.150000000001</c:v>
                </c:pt>
                <c:pt idx="5537">
                  <c:v>19902.07</c:v>
                </c:pt>
                <c:pt idx="5538">
                  <c:v>19915.95</c:v>
                </c:pt>
                <c:pt idx="5539">
                  <c:v>19895.099999999999</c:v>
                </c:pt>
                <c:pt idx="5540">
                  <c:v>19983.61</c:v>
                </c:pt>
                <c:pt idx="5541">
                  <c:v>20249.259999999998</c:v>
                </c:pt>
                <c:pt idx="5542">
                  <c:v>20272.91</c:v>
                </c:pt>
                <c:pt idx="5543">
                  <c:v>20528.59</c:v>
                </c:pt>
                <c:pt idx="5544">
                  <c:v>20607.54</c:v>
                </c:pt>
                <c:pt idx="5545">
                  <c:v>20547.62</c:v>
                </c:pt>
                <c:pt idx="5546">
                  <c:v>20415.509999999998</c:v>
                </c:pt>
                <c:pt idx="5547">
                  <c:v>20882.89</c:v>
                </c:pt>
                <c:pt idx="5548">
                  <c:v>20893.89</c:v>
                </c:pt>
                <c:pt idx="5549">
                  <c:v>20864.97</c:v>
                </c:pt>
                <c:pt idx="5550">
                  <c:v>20767.88</c:v>
                </c:pt>
                <c:pt idx="5551">
                  <c:v>20725.43</c:v>
                </c:pt>
                <c:pt idx="5552">
                  <c:v>20683.52</c:v>
                </c:pt>
                <c:pt idx="5553">
                  <c:v>20570.28</c:v>
                </c:pt>
                <c:pt idx="5554">
                  <c:v>20929.009999999998</c:v>
                </c:pt>
                <c:pt idx="5555">
                  <c:v>21033.97</c:v>
                </c:pt>
                <c:pt idx="5556">
                  <c:v>21164.52</c:v>
                </c:pt>
                <c:pt idx="5557">
                  <c:v>21196.81</c:v>
                </c:pt>
                <c:pt idx="5558">
                  <c:v>21239.360000000001</c:v>
                </c:pt>
                <c:pt idx="5559">
                  <c:v>20974.79</c:v>
                </c:pt>
                <c:pt idx="5560">
                  <c:v>20894.939999999999</c:v>
                </c:pt>
                <c:pt idx="5561">
                  <c:v>20822.77</c:v>
                </c:pt>
                <c:pt idx="5562">
                  <c:v>20666.150000000001</c:v>
                </c:pt>
                <c:pt idx="5563">
                  <c:v>20490.96</c:v>
                </c:pt>
                <c:pt idx="5564">
                  <c:v>20281.91</c:v>
                </c:pt>
                <c:pt idx="5565">
                  <c:v>20194.400000000001</c:v>
                </c:pt>
                <c:pt idx="5566">
                  <c:v>20399.419999999998</c:v>
                </c:pt>
                <c:pt idx="5567">
                  <c:v>20850.740000000002</c:v>
                </c:pt>
                <c:pt idx="5568">
                  <c:v>20890.82</c:v>
                </c:pt>
                <c:pt idx="5569">
                  <c:v>20635.13</c:v>
                </c:pt>
                <c:pt idx="5570">
                  <c:v>20229.05</c:v>
                </c:pt>
                <c:pt idx="5571">
                  <c:v>20217.39</c:v>
                </c:pt>
                <c:pt idx="5572">
                  <c:v>20605.080000000002</c:v>
                </c:pt>
                <c:pt idx="5573">
                  <c:v>20425.02</c:v>
                </c:pt>
                <c:pt idx="5574">
                  <c:v>20420.259999999998</c:v>
                </c:pt>
                <c:pt idx="5575">
                  <c:v>20534.91</c:v>
                </c:pt>
                <c:pt idx="5576">
                  <c:v>20791.93</c:v>
                </c:pt>
                <c:pt idx="5577">
                  <c:v>20898.009999999998</c:v>
                </c:pt>
                <c:pt idx="5578">
                  <c:v>20854.919999999998</c:v>
                </c:pt>
                <c:pt idx="5579">
                  <c:v>20708.71</c:v>
                </c:pt>
                <c:pt idx="5580">
                  <c:v>20957.810000000001</c:v>
                </c:pt>
                <c:pt idx="5581">
                  <c:v>20996.53</c:v>
                </c:pt>
                <c:pt idx="5582">
                  <c:v>21326.42</c:v>
                </c:pt>
                <c:pt idx="5583">
                  <c:v>21255.26</c:v>
                </c:pt>
                <c:pt idx="5584">
                  <c:v>21171.41</c:v>
                </c:pt>
                <c:pt idx="5585">
                  <c:v>20925.61</c:v>
                </c:pt>
                <c:pt idx="5586">
                  <c:v>20715.580000000002</c:v>
                </c:pt>
                <c:pt idx="5587">
                  <c:v>20659.52</c:v>
                </c:pt>
                <c:pt idx="5588">
                  <c:v>20612.14</c:v>
                </c:pt>
                <c:pt idx="5589">
                  <c:v>20859.86</c:v>
                </c:pt>
                <c:pt idx="5590">
                  <c:v>20708.62</c:v>
                </c:pt>
                <c:pt idx="5591">
                  <c:v>21079.72</c:v>
                </c:pt>
                <c:pt idx="5592">
                  <c:v>21101.03</c:v>
                </c:pt>
                <c:pt idx="5593">
                  <c:v>21032.71</c:v>
                </c:pt>
                <c:pt idx="5594">
                  <c:v>21074.59</c:v>
                </c:pt>
                <c:pt idx="5595">
                  <c:v>21193.58</c:v>
                </c:pt>
                <c:pt idx="5596">
                  <c:v>21143.01</c:v>
                </c:pt>
                <c:pt idx="5597">
                  <c:v>21170.68</c:v>
                </c:pt>
                <c:pt idx="5598">
                  <c:v>21140.48</c:v>
                </c:pt>
                <c:pt idx="5599">
                  <c:v>20888.330000000002</c:v>
                </c:pt>
                <c:pt idx="5600">
                  <c:v>20851.330000000002</c:v>
                </c:pt>
                <c:pt idx="5601">
                  <c:v>20787.3</c:v>
                </c:pt>
                <c:pt idx="5602">
                  <c:v>20693.240000000002</c:v>
                </c:pt>
                <c:pt idx="5603">
                  <c:v>20729.38</c:v>
                </c:pt>
                <c:pt idx="5604">
                  <c:v>20713.37</c:v>
                </c:pt>
                <c:pt idx="5605">
                  <c:v>20758.490000000002</c:v>
                </c:pt>
                <c:pt idx="5606">
                  <c:v>21134.21</c:v>
                </c:pt>
                <c:pt idx="5607">
                  <c:v>21032.880000000001</c:v>
                </c:pt>
                <c:pt idx="5608">
                  <c:v>21289.49</c:v>
                </c:pt>
                <c:pt idx="5609">
                  <c:v>21265.18</c:v>
                </c:pt>
                <c:pt idx="5610">
                  <c:v>21063.62</c:v>
                </c:pt>
                <c:pt idx="5611">
                  <c:v>21205.05</c:v>
                </c:pt>
                <c:pt idx="5612">
                  <c:v>21251.119999999999</c:v>
                </c:pt>
                <c:pt idx="5613">
                  <c:v>21337.67</c:v>
                </c:pt>
                <c:pt idx="5614">
                  <c:v>21373.66</c:v>
                </c:pt>
                <c:pt idx="5615">
                  <c:v>21133.56</c:v>
                </c:pt>
                <c:pt idx="5616">
                  <c:v>20707.45</c:v>
                </c:pt>
                <c:pt idx="5617">
                  <c:v>20683.509999999998</c:v>
                </c:pt>
                <c:pt idx="5618">
                  <c:v>20647.3</c:v>
                </c:pt>
                <c:pt idx="5619">
                  <c:v>20498.25</c:v>
                </c:pt>
                <c:pt idx="5620">
                  <c:v>20513.849999999999</c:v>
                </c:pt>
                <c:pt idx="5621">
                  <c:v>20209.259999999998</c:v>
                </c:pt>
                <c:pt idx="5622">
                  <c:v>20211.93</c:v>
                </c:pt>
                <c:pt idx="5623">
                  <c:v>20261.03</c:v>
                </c:pt>
                <c:pt idx="5624">
                  <c:v>20310.740000000002</c:v>
                </c:pt>
                <c:pt idx="5625">
                  <c:v>20376.560000000001</c:v>
                </c:pt>
                <c:pt idx="5626">
                  <c:v>20334.27</c:v>
                </c:pt>
                <c:pt idx="5627">
                  <c:v>20363.37</c:v>
                </c:pt>
                <c:pt idx="5628">
                  <c:v>20448.490000000002</c:v>
                </c:pt>
                <c:pt idx="5629">
                  <c:v>20193.349999999999</c:v>
                </c:pt>
                <c:pt idx="5630">
                  <c:v>20366.82</c:v>
                </c:pt>
                <c:pt idx="5631">
                  <c:v>20464.060000000001</c:v>
                </c:pt>
                <c:pt idx="5632">
                  <c:v>20634.21</c:v>
                </c:pt>
                <c:pt idx="5633">
                  <c:v>20722.97</c:v>
                </c:pt>
                <c:pt idx="5634">
                  <c:v>20536.64</c:v>
                </c:pt>
                <c:pt idx="5635">
                  <c:v>20700.75</c:v>
                </c:pt>
                <c:pt idx="5636">
                  <c:v>20811.439999999999</c:v>
                </c:pt>
                <c:pt idx="5637">
                  <c:v>20852.47</c:v>
                </c:pt>
                <c:pt idx="5638">
                  <c:v>20986.99</c:v>
                </c:pt>
                <c:pt idx="5639">
                  <c:v>21120.12</c:v>
                </c:pt>
                <c:pt idx="5640">
                  <c:v>20946.650000000001</c:v>
                </c:pt>
                <c:pt idx="5641">
                  <c:v>21209.73</c:v>
                </c:pt>
                <c:pt idx="5642">
                  <c:v>21276.86</c:v>
                </c:pt>
                <c:pt idx="5643">
                  <c:v>21513.87</c:v>
                </c:pt>
                <c:pt idx="5644">
                  <c:v>21919.79</c:v>
                </c:pt>
                <c:pt idx="5645">
                  <c:v>21934.83</c:v>
                </c:pt>
                <c:pt idx="5646">
                  <c:v>21826.42</c:v>
                </c:pt>
                <c:pt idx="5647">
                  <c:v>21856.22</c:v>
                </c:pt>
                <c:pt idx="5648">
                  <c:v>21774.61</c:v>
                </c:pt>
                <c:pt idx="5649">
                  <c:v>21809.8</c:v>
                </c:pt>
                <c:pt idx="5650">
                  <c:v>21832.61</c:v>
                </c:pt>
                <c:pt idx="5651">
                  <c:v>21832.86</c:v>
                </c:pt>
                <c:pt idx="5652">
                  <c:v>21740.09</c:v>
                </c:pt>
                <c:pt idx="5653">
                  <c:v>21753.75</c:v>
                </c:pt>
                <c:pt idx="5654">
                  <c:v>21755.32</c:v>
                </c:pt>
                <c:pt idx="5655">
                  <c:v>22055.48</c:v>
                </c:pt>
                <c:pt idx="5656">
                  <c:v>22055.21</c:v>
                </c:pt>
                <c:pt idx="5657">
                  <c:v>22095.3</c:v>
                </c:pt>
                <c:pt idx="5658">
                  <c:v>22214.37</c:v>
                </c:pt>
                <c:pt idx="5659">
                  <c:v>22339.97</c:v>
                </c:pt>
                <c:pt idx="5660">
                  <c:v>22386.27</c:v>
                </c:pt>
                <c:pt idx="5661">
                  <c:v>22446.44</c:v>
                </c:pt>
                <c:pt idx="5662">
                  <c:v>22551.49</c:v>
                </c:pt>
                <c:pt idx="5663">
                  <c:v>22509.07</c:v>
                </c:pt>
                <c:pt idx="5664">
                  <c:v>22359.5</c:v>
                </c:pt>
                <c:pt idx="5665">
                  <c:v>22343.45</c:v>
                </c:pt>
                <c:pt idx="5666">
                  <c:v>22702.34</c:v>
                </c:pt>
                <c:pt idx="5667">
                  <c:v>22715.33</c:v>
                </c:pt>
                <c:pt idx="5668">
                  <c:v>22628.959999999999</c:v>
                </c:pt>
                <c:pt idx="5669">
                  <c:v>22484.93</c:v>
                </c:pt>
                <c:pt idx="5670">
                  <c:v>22277.23</c:v>
                </c:pt>
                <c:pt idx="5671">
                  <c:v>22628.84</c:v>
                </c:pt>
                <c:pt idx="5672">
                  <c:v>22764.83</c:v>
                </c:pt>
                <c:pt idx="5673">
                  <c:v>22758.37</c:v>
                </c:pt>
                <c:pt idx="5674">
                  <c:v>22876.54</c:v>
                </c:pt>
                <c:pt idx="5675">
                  <c:v>22688.07</c:v>
                </c:pt>
                <c:pt idx="5676">
                  <c:v>22631.61</c:v>
                </c:pt>
                <c:pt idx="5677">
                  <c:v>22466.19</c:v>
                </c:pt>
                <c:pt idx="5678">
                  <c:v>22417.8</c:v>
                </c:pt>
                <c:pt idx="5679">
                  <c:v>22403.89</c:v>
                </c:pt>
                <c:pt idx="5680">
                  <c:v>22445.119999999999</c:v>
                </c:pt>
                <c:pt idx="5681">
                  <c:v>22508.42</c:v>
                </c:pt>
                <c:pt idx="5682">
                  <c:v>22323.9</c:v>
                </c:pt>
                <c:pt idx="5683">
                  <c:v>22344.04</c:v>
                </c:pt>
                <c:pt idx="5684">
                  <c:v>22994.23</c:v>
                </c:pt>
                <c:pt idx="5685">
                  <c:v>23551</c:v>
                </c:pt>
                <c:pt idx="5686">
                  <c:v>23871.23</c:v>
                </c:pt>
                <c:pt idx="5687">
                  <c:v>23815.119999999999</c:v>
                </c:pt>
                <c:pt idx="5688">
                  <c:v>23905.599999999999</c:v>
                </c:pt>
                <c:pt idx="5689">
                  <c:v>24121.74</c:v>
                </c:pt>
                <c:pt idx="5690">
                  <c:v>24363.05</c:v>
                </c:pt>
                <c:pt idx="5691">
                  <c:v>24376.880000000001</c:v>
                </c:pt>
                <c:pt idx="5692">
                  <c:v>24298.02</c:v>
                </c:pt>
                <c:pt idx="5693">
                  <c:v>24374.400000000001</c:v>
                </c:pt>
                <c:pt idx="5694">
                  <c:v>24693.35</c:v>
                </c:pt>
                <c:pt idx="5695">
                  <c:v>24716.880000000001</c:v>
                </c:pt>
                <c:pt idx="5696">
                  <c:v>24549.51</c:v>
                </c:pt>
                <c:pt idx="5697">
                  <c:v>24556.09</c:v>
                </c:pt>
                <c:pt idx="5698">
                  <c:v>24234.15</c:v>
                </c:pt>
                <c:pt idx="5699">
                  <c:v>24217.34</c:v>
                </c:pt>
                <c:pt idx="5700">
                  <c:v>24684.85</c:v>
                </c:pt>
                <c:pt idx="5701">
                  <c:v>24858.59</c:v>
                </c:pt>
                <c:pt idx="5702">
                  <c:v>24805.83</c:v>
                </c:pt>
                <c:pt idx="5703">
                  <c:v>25019.51</c:v>
                </c:pt>
                <c:pt idx="5704">
                  <c:v>25396.46</c:v>
                </c:pt>
                <c:pt idx="5705">
                  <c:v>25580.21</c:v>
                </c:pt>
                <c:pt idx="5706">
                  <c:v>25583.69</c:v>
                </c:pt>
                <c:pt idx="5707">
                  <c:v>25473.89</c:v>
                </c:pt>
                <c:pt idx="5708">
                  <c:v>25576.21</c:v>
                </c:pt>
                <c:pt idx="5709">
                  <c:v>25228.17</c:v>
                </c:pt>
                <c:pt idx="5710">
                  <c:v>25190.48</c:v>
                </c:pt>
                <c:pt idx="5711">
                  <c:v>25521.19</c:v>
                </c:pt>
                <c:pt idx="5712">
                  <c:v>25246.25</c:v>
                </c:pt>
                <c:pt idx="5713">
                  <c:v>25201.8</c:v>
                </c:pt>
                <c:pt idx="5714">
                  <c:v>25105.51</c:v>
                </c:pt>
                <c:pt idx="5715">
                  <c:v>25031.32</c:v>
                </c:pt>
                <c:pt idx="5716">
                  <c:v>25368.9</c:v>
                </c:pt>
                <c:pt idx="5717">
                  <c:v>25313.74</c:v>
                </c:pt>
                <c:pt idx="5718">
                  <c:v>25062.67</c:v>
                </c:pt>
                <c:pt idx="5719">
                  <c:v>25099.919999999998</c:v>
                </c:pt>
                <c:pt idx="5720">
                  <c:v>25413.78</c:v>
                </c:pt>
                <c:pt idx="5721">
                  <c:v>25516.35</c:v>
                </c:pt>
                <c:pt idx="5722">
                  <c:v>25841.21</c:v>
                </c:pt>
                <c:pt idx="5723">
                  <c:v>25823.75</c:v>
                </c:pt>
                <c:pt idx="5724">
                  <c:v>25962.06</c:v>
                </c:pt>
                <c:pt idx="5725">
                  <c:v>26100.080000000002</c:v>
                </c:pt>
                <c:pt idx="5726">
                  <c:v>25582.11</c:v>
                </c:pt>
                <c:pt idx="5727">
                  <c:v>25444.81</c:v>
                </c:pt>
                <c:pt idx="5728">
                  <c:v>25372.75</c:v>
                </c:pt>
                <c:pt idx="5729">
                  <c:v>25024.35</c:v>
                </c:pt>
                <c:pt idx="5730">
                  <c:v>25006.98</c:v>
                </c:pt>
                <c:pt idx="5731">
                  <c:v>25228.65</c:v>
                </c:pt>
                <c:pt idx="5732">
                  <c:v>25549.72</c:v>
                </c:pt>
                <c:pt idx="5733">
                  <c:v>25561.16</c:v>
                </c:pt>
                <c:pt idx="5734">
                  <c:v>25641.56</c:v>
                </c:pt>
                <c:pt idx="5735">
                  <c:v>25715.17</c:v>
                </c:pt>
                <c:pt idx="5736">
                  <c:v>26025.8</c:v>
                </c:pt>
                <c:pt idx="5737">
                  <c:v>26147.33</c:v>
                </c:pt>
                <c:pt idx="5738">
                  <c:v>26271.85</c:v>
                </c:pt>
                <c:pt idx="5739">
                  <c:v>26126.75</c:v>
                </c:pt>
                <c:pt idx="5740">
                  <c:v>25991.23</c:v>
                </c:pt>
                <c:pt idx="5741">
                  <c:v>26087.42</c:v>
                </c:pt>
                <c:pt idx="5742">
                  <c:v>25894.97</c:v>
                </c:pt>
                <c:pt idx="5743">
                  <c:v>25480.84</c:v>
                </c:pt>
                <c:pt idx="5744">
                  <c:v>25723.16</c:v>
                </c:pt>
                <c:pt idx="5745">
                  <c:v>25908.01</c:v>
                </c:pt>
                <c:pt idx="5746">
                  <c:v>25665.27</c:v>
                </c:pt>
                <c:pt idx="5747">
                  <c:v>25589.01</c:v>
                </c:pt>
                <c:pt idx="5748">
                  <c:v>25329.14</c:v>
                </c:pt>
                <c:pt idx="5749">
                  <c:v>25519.24</c:v>
                </c:pt>
                <c:pt idx="5750">
                  <c:v>25880.77</c:v>
                </c:pt>
                <c:pt idx="5751">
                  <c:v>25918.95</c:v>
                </c:pt>
                <c:pt idx="5752">
                  <c:v>26103.23</c:v>
                </c:pt>
                <c:pt idx="5753">
                  <c:v>26390.959999999999</c:v>
                </c:pt>
                <c:pt idx="5754">
                  <c:v>26420.67</c:v>
                </c:pt>
                <c:pt idx="5755">
                  <c:v>26314.29</c:v>
                </c:pt>
                <c:pt idx="5756">
                  <c:v>26360.11</c:v>
                </c:pt>
                <c:pt idx="5757">
                  <c:v>26419.55</c:v>
                </c:pt>
                <c:pt idx="5758">
                  <c:v>26437.02</c:v>
                </c:pt>
                <c:pt idx="5759">
                  <c:v>26442.81</c:v>
                </c:pt>
                <c:pt idx="5760">
                  <c:v>26560.15</c:v>
                </c:pt>
                <c:pt idx="5761">
                  <c:v>26638.11</c:v>
                </c:pt>
                <c:pt idx="5762">
                  <c:v>26867.55</c:v>
                </c:pt>
                <c:pt idx="5763">
                  <c:v>27019.39</c:v>
                </c:pt>
                <c:pt idx="5764">
                  <c:v>27139.94</c:v>
                </c:pt>
                <c:pt idx="5765">
                  <c:v>27085.93</c:v>
                </c:pt>
                <c:pt idx="5766">
                  <c:v>27026.7</c:v>
                </c:pt>
                <c:pt idx="5767">
                  <c:v>27319.85</c:v>
                </c:pt>
                <c:pt idx="5768">
                  <c:v>27265.32</c:v>
                </c:pt>
                <c:pt idx="5769">
                  <c:v>27057.41</c:v>
                </c:pt>
                <c:pt idx="5770">
                  <c:v>26995.87</c:v>
                </c:pt>
                <c:pt idx="5771">
                  <c:v>27061.040000000001</c:v>
                </c:pt>
                <c:pt idx="5772">
                  <c:v>26816.560000000001</c:v>
                </c:pt>
                <c:pt idx="5773">
                  <c:v>26492.51</c:v>
                </c:pt>
                <c:pt idx="5774">
                  <c:v>26631.29</c:v>
                </c:pt>
                <c:pt idx="5775">
                  <c:v>27112.21</c:v>
                </c:pt>
                <c:pt idx="5776">
                  <c:v>27090.42</c:v>
                </c:pt>
                <c:pt idx="5777">
                  <c:v>27206.74</c:v>
                </c:pt>
                <c:pt idx="5778">
                  <c:v>26775.69</c:v>
                </c:pt>
                <c:pt idx="5779">
                  <c:v>26744.69</c:v>
                </c:pt>
                <c:pt idx="5780">
                  <c:v>26468.36</c:v>
                </c:pt>
                <c:pt idx="5781">
                  <c:v>26626.32</c:v>
                </c:pt>
                <c:pt idx="5782">
                  <c:v>26597.11</c:v>
                </c:pt>
                <c:pt idx="5783">
                  <c:v>26630.51</c:v>
                </c:pt>
                <c:pt idx="5784">
                  <c:v>26567.99</c:v>
                </c:pt>
                <c:pt idx="5785">
                  <c:v>26271.97</c:v>
                </c:pt>
                <c:pt idx="5786">
                  <c:v>26246.79</c:v>
                </c:pt>
                <c:pt idx="5787">
                  <c:v>26637.279999999999</c:v>
                </c:pt>
                <c:pt idx="5788">
                  <c:v>26297.38</c:v>
                </c:pt>
                <c:pt idx="5789">
                  <c:v>26384.07</c:v>
                </c:pt>
                <c:pt idx="5790">
                  <c:v>26349.33</c:v>
                </c:pt>
                <c:pt idx="5791">
                  <c:v>25999.34</c:v>
                </c:pt>
                <c:pt idx="5792">
                  <c:v>26108.53</c:v>
                </c:pt>
                <c:pt idx="5793">
                  <c:v>26429.85</c:v>
                </c:pt>
                <c:pt idx="5794">
                  <c:v>26575.65</c:v>
                </c:pt>
                <c:pt idx="5795">
                  <c:v>26787.23</c:v>
                </c:pt>
                <c:pt idx="5796">
                  <c:v>26851.05</c:v>
                </c:pt>
                <c:pt idx="5797">
                  <c:v>26752.9</c:v>
                </c:pt>
                <c:pt idx="5798">
                  <c:v>26880.82</c:v>
                </c:pt>
                <c:pt idx="5799">
                  <c:v>27098.17</c:v>
                </c:pt>
                <c:pt idx="5800">
                  <c:v>27346.33</c:v>
                </c:pt>
                <c:pt idx="5801">
                  <c:v>27865.83</c:v>
                </c:pt>
                <c:pt idx="5802">
                  <c:v>27860.38</c:v>
                </c:pt>
                <c:pt idx="5803">
                  <c:v>27915.88</c:v>
                </c:pt>
                <c:pt idx="5804">
                  <c:v>27868.63</c:v>
                </c:pt>
                <c:pt idx="5805">
                  <c:v>27874.73</c:v>
                </c:pt>
                <c:pt idx="5806">
                  <c:v>27910.06</c:v>
                </c:pt>
                <c:pt idx="5807">
                  <c:v>28008.9</c:v>
                </c:pt>
                <c:pt idx="5808">
                  <c:v>27940.639999999999</c:v>
                </c:pt>
                <c:pt idx="5809">
                  <c:v>28046.66</c:v>
                </c:pt>
                <c:pt idx="5810">
                  <c:v>28177.88</c:v>
                </c:pt>
                <c:pt idx="5811">
                  <c:v>28163.29</c:v>
                </c:pt>
                <c:pt idx="5812">
                  <c:v>28032.85</c:v>
                </c:pt>
                <c:pt idx="5813">
                  <c:v>28067.56</c:v>
                </c:pt>
                <c:pt idx="5814">
                  <c:v>28334.63</c:v>
                </c:pt>
                <c:pt idx="5815">
                  <c:v>28499.54</c:v>
                </c:pt>
                <c:pt idx="5816">
                  <c:v>28338.05</c:v>
                </c:pt>
                <c:pt idx="5817">
                  <c:v>28386.19</c:v>
                </c:pt>
                <c:pt idx="5818">
                  <c:v>28438.91</c:v>
                </c:pt>
                <c:pt idx="5819">
                  <c:v>28693.99</c:v>
                </c:pt>
                <c:pt idx="5820">
                  <c:v>28559.62</c:v>
                </c:pt>
                <c:pt idx="5821">
                  <c:v>28444.01</c:v>
                </c:pt>
                <c:pt idx="5822">
                  <c:v>28442.71</c:v>
                </c:pt>
                <c:pt idx="5823">
                  <c:v>28562.82</c:v>
                </c:pt>
                <c:pt idx="5824">
                  <c:v>28458.1</c:v>
                </c:pt>
                <c:pt idx="5825">
                  <c:v>28119.4</c:v>
                </c:pt>
                <c:pt idx="5826">
                  <c:v>27797.01</c:v>
                </c:pt>
                <c:pt idx="5827">
                  <c:v>27831.1</c:v>
                </c:pt>
                <c:pt idx="5828">
                  <c:v>27602.01</c:v>
                </c:pt>
                <c:pt idx="5829">
                  <c:v>27350.68</c:v>
                </c:pt>
                <c:pt idx="5830">
                  <c:v>27319.56</c:v>
                </c:pt>
                <c:pt idx="5831">
                  <c:v>26781.439999999999</c:v>
                </c:pt>
                <c:pt idx="5832">
                  <c:v>26710.13</c:v>
                </c:pt>
                <c:pt idx="5833">
                  <c:v>27126.57</c:v>
                </c:pt>
                <c:pt idx="5834">
                  <c:v>27371.84</c:v>
                </c:pt>
                <c:pt idx="5835">
                  <c:v>27701.79</c:v>
                </c:pt>
                <c:pt idx="5836">
                  <c:v>27506.46</c:v>
                </c:pt>
                <c:pt idx="5837">
                  <c:v>27208.61</c:v>
                </c:pt>
                <c:pt idx="5838">
                  <c:v>27241.78</c:v>
                </c:pt>
                <c:pt idx="5839">
                  <c:v>27395.73</c:v>
                </c:pt>
                <c:pt idx="5840">
                  <c:v>27403.54</c:v>
                </c:pt>
                <c:pt idx="5841">
                  <c:v>27499.42</c:v>
                </c:pt>
                <c:pt idx="5842">
                  <c:v>27507.54</c:v>
                </c:pt>
                <c:pt idx="5843">
                  <c:v>27887.9</c:v>
                </c:pt>
                <c:pt idx="5844">
                  <c:v>27842.32</c:v>
                </c:pt>
                <c:pt idx="5845">
                  <c:v>26987.46</c:v>
                </c:pt>
                <c:pt idx="5846">
                  <c:v>26908.82</c:v>
                </c:pt>
                <c:pt idx="5847">
                  <c:v>27274.71</c:v>
                </c:pt>
                <c:pt idx="5848">
                  <c:v>27458.38</c:v>
                </c:pt>
                <c:pt idx="5849">
                  <c:v>27585.27</c:v>
                </c:pt>
                <c:pt idx="5850">
                  <c:v>27425.73</c:v>
                </c:pt>
                <c:pt idx="5851">
                  <c:v>27346.82</c:v>
                </c:pt>
                <c:pt idx="5852">
                  <c:v>28075.55</c:v>
                </c:pt>
                <c:pt idx="5853">
                  <c:v>28121.89</c:v>
                </c:pt>
                <c:pt idx="5854">
                  <c:v>28262.01</c:v>
                </c:pt>
                <c:pt idx="5855">
                  <c:v>28784.67</c:v>
                </c:pt>
                <c:pt idx="5856">
                  <c:v>28888.86</c:v>
                </c:pt>
                <c:pt idx="5857">
                  <c:v>29006.02</c:v>
                </c:pt>
                <c:pt idx="5858">
                  <c:v>29278.84</c:v>
                </c:pt>
                <c:pt idx="5859">
                  <c:v>29571.040000000001</c:v>
                </c:pt>
                <c:pt idx="5860">
                  <c:v>29559.18</c:v>
                </c:pt>
                <c:pt idx="5861">
                  <c:v>29681.77</c:v>
                </c:pt>
                <c:pt idx="5862">
                  <c:v>29182.95</c:v>
                </c:pt>
                <c:pt idx="5863">
                  <c:v>29122.27</c:v>
                </c:pt>
                <c:pt idx="5864">
                  <c:v>29000.14</c:v>
                </c:pt>
                <c:pt idx="5865">
                  <c:v>28883.11</c:v>
                </c:pt>
                <c:pt idx="5866">
                  <c:v>28850.97</c:v>
                </c:pt>
                <c:pt idx="5867">
                  <c:v>28717.91</c:v>
                </c:pt>
                <c:pt idx="5868">
                  <c:v>28227.39</c:v>
                </c:pt>
                <c:pt idx="5869">
                  <c:v>28355.62</c:v>
                </c:pt>
                <c:pt idx="5870">
                  <c:v>28533.97</c:v>
                </c:pt>
                <c:pt idx="5871">
                  <c:v>28805.1</c:v>
                </c:pt>
                <c:pt idx="5872">
                  <c:v>29094.93</c:v>
                </c:pt>
                <c:pt idx="5873">
                  <c:v>29135.88</c:v>
                </c:pt>
                <c:pt idx="5874">
                  <c:v>29320.26</c:v>
                </c:pt>
                <c:pt idx="5875">
                  <c:v>29462.27</c:v>
                </c:pt>
                <c:pt idx="5876">
                  <c:v>29231.41</c:v>
                </c:pt>
                <c:pt idx="5877">
                  <c:v>28975.11</c:v>
                </c:pt>
                <c:pt idx="5878">
                  <c:v>29004.66</c:v>
                </c:pt>
                <c:pt idx="5879">
                  <c:v>29007.99</c:v>
                </c:pt>
                <c:pt idx="5880">
                  <c:v>28746.65</c:v>
                </c:pt>
                <c:pt idx="5881">
                  <c:v>29220.12</c:v>
                </c:pt>
                <c:pt idx="5882">
                  <c:v>29361.5</c:v>
                </c:pt>
                <c:pt idx="5883">
                  <c:v>29459.14</c:v>
                </c:pt>
                <c:pt idx="5884">
                  <c:v>29593.73</c:v>
                </c:pt>
                <c:pt idx="5885">
                  <c:v>29380.73</c:v>
                </c:pt>
                <c:pt idx="5886">
                  <c:v>29448.95</c:v>
                </c:pt>
                <c:pt idx="5887">
                  <c:v>28844.78</c:v>
                </c:pt>
                <c:pt idx="5888">
                  <c:v>28709.87</c:v>
                </c:pt>
                <c:pt idx="5889">
                  <c:v>28659.17</c:v>
                </c:pt>
                <c:pt idx="5890">
                  <c:v>28930.41</c:v>
                </c:pt>
                <c:pt idx="5891">
                  <c:v>28503.3</c:v>
                </c:pt>
                <c:pt idx="5892">
                  <c:v>28437.71</c:v>
                </c:pt>
                <c:pt idx="5893">
                  <c:v>28736.38</c:v>
                </c:pt>
                <c:pt idx="5894">
                  <c:v>28622.12</c:v>
                </c:pt>
                <c:pt idx="5895">
                  <c:v>28469.67</c:v>
                </c:pt>
                <c:pt idx="5896">
                  <c:v>28261.08</c:v>
                </c:pt>
                <c:pt idx="5897">
                  <c:v>28192.02</c:v>
                </c:pt>
                <c:pt idx="5898">
                  <c:v>28161.72</c:v>
                </c:pt>
                <c:pt idx="5899">
                  <c:v>28111.83</c:v>
                </c:pt>
                <c:pt idx="5900">
                  <c:v>27457.58</c:v>
                </c:pt>
                <c:pt idx="5901">
                  <c:v>27458.639999999999</c:v>
                </c:pt>
                <c:pt idx="5902">
                  <c:v>27975.86</c:v>
                </c:pt>
                <c:pt idx="5903">
                  <c:v>27957.49</c:v>
                </c:pt>
                <c:pt idx="5904">
                  <c:v>28260.14</c:v>
                </c:pt>
                <c:pt idx="5905">
                  <c:v>28504.46</c:v>
                </c:pt>
                <c:pt idx="5906">
                  <c:v>28516.59</c:v>
                </c:pt>
                <c:pt idx="5907">
                  <c:v>28707.75</c:v>
                </c:pt>
                <c:pt idx="5908">
                  <c:v>28885.21</c:v>
                </c:pt>
                <c:pt idx="5909">
                  <c:v>28879.38</c:v>
                </c:pt>
                <c:pt idx="5910">
                  <c:v>29044.44</c:v>
                </c:pt>
                <c:pt idx="5911">
                  <c:v>28799.69</c:v>
                </c:pt>
                <c:pt idx="5912">
                  <c:v>28666.04</c:v>
                </c:pt>
                <c:pt idx="5913">
                  <c:v>28442.1</c:v>
                </c:pt>
                <c:pt idx="5914">
                  <c:v>27886.21</c:v>
                </c:pt>
                <c:pt idx="5915">
                  <c:v>27676.04</c:v>
                </c:pt>
                <c:pt idx="5916">
                  <c:v>27890.13</c:v>
                </c:pt>
                <c:pt idx="5917">
                  <c:v>27735.02</c:v>
                </c:pt>
                <c:pt idx="5918">
                  <c:v>27437.94</c:v>
                </c:pt>
                <c:pt idx="5919">
                  <c:v>27176.99</c:v>
                </c:pt>
                <c:pt idx="5920">
                  <c:v>27396.38</c:v>
                </c:pt>
                <c:pt idx="5921">
                  <c:v>27225.93</c:v>
                </c:pt>
                <c:pt idx="5922">
                  <c:v>27011.31</c:v>
                </c:pt>
                <c:pt idx="5923">
                  <c:v>27490.59</c:v>
                </c:pt>
                <c:pt idx="5924">
                  <c:v>27440.14</c:v>
                </c:pt>
                <c:pt idx="5925">
                  <c:v>26717.37</c:v>
                </c:pt>
                <c:pt idx="5926">
                  <c:v>26599.11</c:v>
                </c:pt>
                <c:pt idx="5927">
                  <c:v>27105.39</c:v>
                </c:pt>
                <c:pt idx="5928">
                  <c:v>27507.3</c:v>
                </c:pt>
                <c:pt idx="5929">
                  <c:v>26877.48</c:v>
                </c:pt>
                <c:pt idx="5930">
                  <c:v>27251.1</c:v>
                </c:pt>
                <c:pt idx="5931">
                  <c:v>27206.06</c:v>
                </c:pt>
                <c:pt idx="5932">
                  <c:v>27324</c:v>
                </c:pt>
                <c:pt idx="5933">
                  <c:v>27687.3</c:v>
                </c:pt>
                <c:pt idx="5934">
                  <c:v>27645.53</c:v>
                </c:pt>
                <c:pt idx="5935">
                  <c:v>27837.21</c:v>
                </c:pt>
                <c:pt idx="5936">
                  <c:v>27809.35</c:v>
                </c:pt>
                <c:pt idx="5937">
                  <c:v>27957.5</c:v>
                </c:pt>
                <c:pt idx="5938">
                  <c:v>27643.88</c:v>
                </c:pt>
                <c:pt idx="5939">
                  <c:v>27531.41</c:v>
                </c:pt>
                <c:pt idx="5940">
                  <c:v>27564.66</c:v>
                </c:pt>
                <c:pt idx="5941">
                  <c:v>27506.71</c:v>
                </c:pt>
                <c:pt idx="5942">
                  <c:v>27828.44</c:v>
                </c:pt>
                <c:pt idx="5943">
                  <c:v>27848.99</c:v>
                </c:pt>
                <c:pt idx="5944">
                  <c:v>27188.38</c:v>
                </c:pt>
                <c:pt idx="5945">
                  <c:v>26837.200000000001</c:v>
                </c:pt>
                <c:pt idx="5946">
                  <c:v>26813.42</c:v>
                </c:pt>
                <c:pt idx="5947">
                  <c:v>26768.49</c:v>
                </c:pt>
                <c:pt idx="5948">
                  <c:v>26523.09</c:v>
                </c:pt>
                <c:pt idx="5949">
                  <c:v>26481.25</c:v>
                </c:pt>
                <c:pt idx="5950">
                  <c:v>26840.5</c:v>
                </c:pt>
                <c:pt idx="5951">
                  <c:v>26370.98</c:v>
                </c:pt>
                <c:pt idx="5952">
                  <c:v>26425.3</c:v>
                </c:pt>
                <c:pt idx="5953">
                  <c:v>26586.55</c:v>
                </c:pt>
                <c:pt idx="5954">
                  <c:v>26686.51</c:v>
                </c:pt>
                <c:pt idx="5955">
                  <c:v>26832.66</c:v>
                </c:pt>
                <c:pt idx="5956">
                  <c:v>27115.83</c:v>
                </c:pt>
                <c:pt idx="5957">
                  <c:v>27316.17</c:v>
                </c:pt>
                <c:pt idx="5958">
                  <c:v>27730.21</c:v>
                </c:pt>
                <c:pt idx="5959">
                  <c:v>27804.37</c:v>
                </c:pt>
                <c:pt idx="5960">
                  <c:v>27729.67</c:v>
                </c:pt>
                <c:pt idx="5961">
                  <c:v>27895.97</c:v>
                </c:pt>
                <c:pt idx="5962">
                  <c:v>27811.84</c:v>
                </c:pt>
                <c:pt idx="5963">
                  <c:v>27645.15</c:v>
                </c:pt>
                <c:pt idx="5964">
                  <c:v>27780.83</c:v>
                </c:pt>
                <c:pt idx="5965">
                  <c:v>28020.87</c:v>
                </c:pt>
                <c:pt idx="5966">
                  <c:v>27945.8</c:v>
                </c:pt>
                <c:pt idx="5967">
                  <c:v>28092.79</c:v>
                </c:pt>
                <c:pt idx="5968">
                  <c:v>28208.76</c:v>
                </c:pt>
                <c:pt idx="5969">
                  <c:v>28171.69</c:v>
                </c:pt>
                <c:pt idx="5970">
                  <c:v>27687.72</c:v>
                </c:pt>
                <c:pt idx="5971">
                  <c:v>27573.66</c:v>
                </c:pt>
                <c:pt idx="5972">
                  <c:v>27661.4</c:v>
                </c:pt>
                <c:pt idx="5973">
                  <c:v>27961.19</c:v>
                </c:pt>
                <c:pt idx="5974">
                  <c:v>27932.9</c:v>
                </c:pt>
                <c:pt idx="5975">
                  <c:v>28198.29</c:v>
                </c:pt>
                <c:pt idx="5976">
                  <c:v>28446.12</c:v>
                </c:pt>
                <c:pt idx="5977">
                  <c:v>28463.31</c:v>
                </c:pt>
                <c:pt idx="5978">
                  <c:v>28420.12</c:v>
                </c:pt>
                <c:pt idx="5979">
                  <c:v>28182.14</c:v>
                </c:pt>
                <c:pt idx="5980">
                  <c:v>28504.93</c:v>
                </c:pt>
                <c:pt idx="5981">
                  <c:v>28370.84</c:v>
                </c:pt>
                <c:pt idx="5982">
                  <c:v>28112.31</c:v>
                </c:pt>
                <c:pt idx="5983">
                  <c:v>27561.38</c:v>
                </c:pt>
                <c:pt idx="5984">
                  <c:v>27459.23</c:v>
                </c:pt>
                <c:pt idx="5985">
                  <c:v>27563.43</c:v>
                </c:pt>
                <c:pt idx="5986">
                  <c:v>27705.35</c:v>
                </c:pt>
                <c:pt idx="5987">
                  <c:v>28114.560000000001</c:v>
                </c:pt>
                <c:pt idx="5988">
                  <c:v>28187.06</c:v>
                </c:pt>
                <c:pt idx="5989">
                  <c:v>28071.93</c:v>
                </c:pt>
                <c:pt idx="5990">
                  <c:v>28223.08</c:v>
                </c:pt>
                <c:pt idx="5991">
                  <c:v>28298.13</c:v>
                </c:pt>
                <c:pt idx="5992">
                  <c:v>28236.39</c:v>
                </c:pt>
                <c:pt idx="5993">
                  <c:v>28101.72</c:v>
                </c:pt>
                <c:pt idx="5994">
                  <c:v>27866.09</c:v>
                </c:pt>
                <c:pt idx="5995">
                  <c:v>27512.26</c:v>
                </c:pt>
                <c:pt idx="5996">
                  <c:v>27549.53</c:v>
                </c:pt>
                <c:pt idx="5997">
                  <c:v>28067.31</c:v>
                </c:pt>
                <c:pt idx="5998">
                  <c:v>27878.27</c:v>
                </c:pt>
                <c:pt idx="5999">
                  <c:v>27831.54</c:v>
                </c:pt>
                <c:pt idx="6000">
                  <c:v>27931.64</c:v>
                </c:pt>
                <c:pt idx="6001">
                  <c:v>27607.82</c:v>
                </c:pt>
                <c:pt idx="6002">
                  <c:v>27366.07</c:v>
                </c:pt>
                <c:pt idx="6003">
                  <c:v>25741.56</c:v>
                </c:pt>
                <c:pt idx="6004">
                  <c:v>26032.38</c:v>
                </c:pt>
                <c:pt idx="6005">
                  <c:v>25714.66</c:v>
                </c:pt>
                <c:pt idx="6006">
                  <c:v>26231.19</c:v>
                </c:pt>
                <c:pt idx="6007">
                  <c:v>26392.38</c:v>
                </c:pt>
                <c:pt idx="6008">
                  <c:v>26283.09</c:v>
                </c:pt>
                <c:pt idx="6009">
                  <c:v>25696.44</c:v>
                </c:pt>
                <c:pt idx="6010">
                  <c:v>25453.56</c:v>
                </c:pt>
                <c:pt idx="6011">
                  <c:v>25764.78</c:v>
                </c:pt>
                <c:pt idx="6012">
                  <c:v>25201.9</c:v>
                </c:pt>
                <c:pt idx="6013">
                  <c:v>24893.81</c:v>
                </c:pt>
                <c:pt idx="6014">
                  <c:v>25317.87</c:v>
                </c:pt>
                <c:pt idx="6015">
                  <c:v>25719.58</c:v>
                </c:pt>
                <c:pt idx="6016">
                  <c:v>25622.17</c:v>
                </c:pt>
                <c:pt idx="6017">
                  <c:v>25610.21</c:v>
                </c:pt>
                <c:pt idx="6018">
                  <c:v>25856.7</c:v>
                </c:pt>
                <c:pt idx="6019">
                  <c:v>25705.93</c:v>
                </c:pt>
                <c:pt idx="6020">
                  <c:v>25963.97</c:v>
                </c:pt>
                <c:pt idx="6021">
                  <c:v>26218.91</c:v>
                </c:pt>
                <c:pt idx="6022">
                  <c:v>26192.98</c:v>
                </c:pt>
                <c:pt idx="6023">
                  <c:v>25651.84</c:v>
                </c:pt>
                <c:pt idx="6024">
                  <c:v>25822.99</c:v>
                </c:pt>
                <c:pt idx="6025">
                  <c:v>25863.5</c:v>
                </c:pt>
                <c:pt idx="6026">
                  <c:v>25616.84</c:v>
                </c:pt>
                <c:pt idx="6027">
                  <c:v>25778.66</c:v>
                </c:pt>
                <c:pt idx="6028">
                  <c:v>26154.83</c:v>
                </c:pt>
                <c:pt idx="6029">
                  <c:v>26220.95</c:v>
                </c:pt>
                <c:pt idx="6030">
                  <c:v>26785.55</c:v>
                </c:pt>
                <c:pt idx="6031">
                  <c:v>26932.880000000001</c:v>
                </c:pt>
                <c:pt idx="6032">
                  <c:v>27035.85</c:v>
                </c:pt>
                <c:pt idx="6033">
                  <c:v>26845.81</c:v>
                </c:pt>
                <c:pt idx="6034">
                  <c:v>27079.51</c:v>
                </c:pt>
                <c:pt idx="6035">
                  <c:v>26904.11</c:v>
                </c:pt>
                <c:pt idx="6036">
                  <c:v>26846.53</c:v>
                </c:pt>
                <c:pt idx="6037">
                  <c:v>26779.66</c:v>
                </c:pt>
                <c:pt idx="6038">
                  <c:v>27010.14</c:v>
                </c:pt>
                <c:pt idx="6039">
                  <c:v>27214.6</c:v>
                </c:pt>
                <c:pt idx="6040">
                  <c:v>27364.92</c:v>
                </c:pt>
                <c:pt idx="6041">
                  <c:v>27306.83</c:v>
                </c:pt>
                <c:pt idx="6042">
                  <c:v>27287.66</c:v>
                </c:pt>
                <c:pt idx="6043">
                  <c:v>27470.81</c:v>
                </c:pt>
                <c:pt idx="6044">
                  <c:v>27361.96</c:v>
                </c:pt>
                <c:pt idx="6045">
                  <c:v>27253.439999999999</c:v>
                </c:pt>
                <c:pt idx="6046">
                  <c:v>27039.759999999998</c:v>
                </c:pt>
                <c:pt idx="6047">
                  <c:v>26838.14</c:v>
                </c:pt>
                <c:pt idx="6048">
                  <c:v>26656.83</c:v>
                </c:pt>
                <c:pt idx="6049">
                  <c:v>26559.15</c:v>
                </c:pt>
                <c:pt idx="6050">
                  <c:v>26590.59</c:v>
                </c:pt>
                <c:pt idx="6051">
                  <c:v>26552.92</c:v>
                </c:pt>
                <c:pt idx="6052">
                  <c:v>26304.2</c:v>
                </c:pt>
                <c:pt idx="6053">
                  <c:v>26265.24</c:v>
                </c:pt>
                <c:pt idx="6054">
                  <c:v>26121.4</c:v>
                </c:pt>
                <c:pt idx="6055">
                  <c:v>25743.26</c:v>
                </c:pt>
                <c:pt idx="6056">
                  <c:v>25866.95</c:v>
                </c:pt>
                <c:pt idx="6057">
                  <c:v>25610.53</c:v>
                </c:pt>
                <c:pt idx="6058">
                  <c:v>25760.1</c:v>
                </c:pt>
                <c:pt idx="6059">
                  <c:v>25864.47</c:v>
                </c:pt>
                <c:pt idx="6060">
                  <c:v>25482.52</c:v>
                </c:pt>
                <c:pt idx="6061">
                  <c:v>25841.919999999998</c:v>
                </c:pt>
                <c:pt idx="6062">
                  <c:v>25868.49</c:v>
                </c:pt>
                <c:pt idx="6063">
                  <c:v>25819.34</c:v>
                </c:pt>
                <c:pt idx="6064">
                  <c:v>25775.74</c:v>
                </c:pt>
                <c:pt idx="6065">
                  <c:v>25958.63</c:v>
                </c:pt>
                <c:pt idx="6066">
                  <c:v>26128.2</c:v>
                </c:pt>
                <c:pt idx="6067">
                  <c:v>26145.67</c:v>
                </c:pt>
                <c:pt idx="6068">
                  <c:v>26169.41</c:v>
                </c:pt>
                <c:pt idx="6069">
                  <c:v>26117.85</c:v>
                </c:pt>
                <c:pt idx="6070">
                  <c:v>25886.62</c:v>
                </c:pt>
                <c:pt idx="6071">
                  <c:v>25638.11</c:v>
                </c:pt>
                <c:pt idx="6072">
                  <c:v>25530.11</c:v>
                </c:pt>
                <c:pt idx="6073">
                  <c:v>25310.33</c:v>
                </c:pt>
                <c:pt idx="6074">
                  <c:v>25036.05</c:v>
                </c:pt>
                <c:pt idx="6075">
                  <c:v>25252.32</c:v>
                </c:pt>
                <c:pt idx="6076">
                  <c:v>25044.43</c:v>
                </c:pt>
                <c:pt idx="6077">
                  <c:v>25150.35</c:v>
                </c:pt>
                <c:pt idx="6078">
                  <c:v>25320.44</c:v>
                </c:pt>
                <c:pt idx="6079">
                  <c:v>25494.37</c:v>
                </c:pt>
                <c:pt idx="6080">
                  <c:v>25803.78</c:v>
                </c:pt>
                <c:pt idx="6081">
                  <c:v>25519.22</c:v>
                </c:pt>
                <c:pt idx="6082">
                  <c:v>25735.9</c:v>
                </c:pt>
                <c:pt idx="6083">
                  <c:v>25590.65</c:v>
                </c:pt>
                <c:pt idx="6084">
                  <c:v>25850.3</c:v>
                </c:pt>
                <c:pt idx="6085">
                  <c:v>25838.71</c:v>
                </c:pt>
                <c:pt idx="6086">
                  <c:v>26034.13</c:v>
                </c:pt>
                <c:pt idx="6087">
                  <c:v>26079.48</c:v>
                </c:pt>
                <c:pt idx="6088">
                  <c:v>25960.03</c:v>
                </c:pt>
                <c:pt idx="6089">
                  <c:v>26117.54</c:v>
                </c:pt>
                <c:pt idx="6090">
                  <c:v>26160.9</c:v>
                </c:pt>
                <c:pt idx="6091">
                  <c:v>25623.35</c:v>
                </c:pt>
                <c:pt idx="6092">
                  <c:v>25580.34</c:v>
                </c:pt>
                <c:pt idx="6093">
                  <c:v>25406.33</c:v>
                </c:pt>
                <c:pt idx="6094">
                  <c:v>24851.83</c:v>
                </c:pt>
                <c:pt idx="6095">
                  <c:v>24934.33</c:v>
                </c:pt>
                <c:pt idx="6096">
                  <c:v>24825.040000000001</c:v>
                </c:pt>
                <c:pt idx="6097">
                  <c:v>24682.03</c:v>
                </c:pt>
                <c:pt idx="6098">
                  <c:v>24854.11</c:v>
                </c:pt>
                <c:pt idx="6099">
                  <c:v>24772.97</c:v>
                </c:pt>
                <c:pt idx="6100">
                  <c:v>24455.040000000001</c:v>
                </c:pt>
                <c:pt idx="6101">
                  <c:v>24188.37</c:v>
                </c:pt>
                <c:pt idx="6102">
                  <c:v>24479.84</c:v>
                </c:pt>
                <c:pt idx="6103">
                  <c:v>24062.04</c:v>
                </c:pt>
                <c:pt idx="6104">
                  <c:v>23962.21</c:v>
                </c:pt>
                <c:pt idx="6105">
                  <c:v>24435.66</c:v>
                </c:pt>
                <c:pt idx="6106">
                  <c:v>24485.95</c:v>
                </c:pt>
                <c:pt idx="6107">
                  <c:v>24492.39</c:v>
                </c:pt>
                <c:pt idx="6108">
                  <c:v>24469.57</c:v>
                </c:pt>
                <c:pt idx="6109">
                  <c:v>24870.69</c:v>
                </c:pt>
                <c:pt idx="6110">
                  <c:v>24824.83</c:v>
                </c:pt>
                <c:pt idx="6111">
                  <c:v>24539</c:v>
                </c:pt>
                <c:pt idx="6112">
                  <c:v>24223.32</c:v>
                </c:pt>
                <c:pt idx="6113">
                  <c:v>24338.43</c:v>
                </c:pt>
                <c:pt idx="6114">
                  <c:v>24616.97</c:v>
                </c:pt>
                <c:pt idx="6115">
                  <c:v>24287.42</c:v>
                </c:pt>
                <c:pt idx="6116">
                  <c:v>24020.98</c:v>
                </c:pt>
                <c:pt idx="6117">
                  <c:v>23758.9</c:v>
                </c:pt>
                <c:pt idx="6118">
                  <c:v>22951.83</c:v>
                </c:pt>
                <c:pt idx="6119">
                  <c:v>22986.12</c:v>
                </c:pt>
                <c:pt idx="6120">
                  <c:v>23554.12</c:v>
                </c:pt>
                <c:pt idx="6121">
                  <c:v>23191.97</c:v>
                </c:pt>
                <c:pt idx="6122">
                  <c:v>23381.87</c:v>
                </c:pt>
                <c:pt idx="6123">
                  <c:v>23649.22</c:v>
                </c:pt>
                <c:pt idx="6124">
                  <c:v>23709.15</c:v>
                </c:pt>
                <c:pt idx="6125">
                  <c:v>23788.79</c:v>
                </c:pt>
                <c:pt idx="6126">
                  <c:v>23410.18</c:v>
                </c:pt>
                <c:pt idx="6127">
                  <c:v>23088.93</c:v>
                </c:pt>
                <c:pt idx="6128">
                  <c:v>22976</c:v>
                </c:pt>
                <c:pt idx="6129">
                  <c:v>23154.3</c:v>
                </c:pt>
                <c:pt idx="6130">
                  <c:v>23002</c:v>
                </c:pt>
                <c:pt idx="6131">
                  <c:v>23779.35</c:v>
                </c:pt>
                <c:pt idx="6132">
                  <c:v>24242.98</c:v>
                </c:pt>
                <c:pt idx="6133">
                  <c:v>24606.99</c:v>
                </c:pt>
                <c:pt idx="6134">
                  <c:v>24646.48</c:v>
                </c:pt>
                <c:pt idx="6135">
                  <c:v>24659.23</c:v>
                </c:pt>
                <c:pt idx="6136">
                  <c:v>24793.96</c:v>
                </c:pt>
                <c:pt idx="6137">
                  <c:v>24623.34</c:v>
                </c:pt>
                <c:pt idx="6138">
                  <c:v>24717.99</c:v>
                </c:pt>
                <c:pt idx="6139">
                  <c:v>24804.28</c:v>
                </c:pt>
                <c:pt idx="6140">
                  <c:v>24551.17</c:v>
                </c:pt>
                <c:pt idx="6141">
                  <c:v>24682.48</c:v>
                </c:pt>
                <c:pt idx="6142">
                  <c:v>24677.37</c:v>
                </c:pt>
                <c:pt idx="6143">
                  <c:v>24952.74</c:v>
                </c:pt>
                <c:pt idx="6144">
                  <c:v>25285.37</c:v>
                </c:pt>
                <c:pt idx="6145">
                  <c:v>25330.49</c:v>
                </c:pt>
                <c:pt idx="6146">
                  <c:v>25337.56</c:v>
                </c:pt>
                <c:pt idx="6147">
                  <c:v>24966.400000000001</c:v>
                </c:pt>
                <c:pt idx="6148">
                  <c:v>24900.46</c:v>
                </c:pt>
                <c:pt idx="6149">
                  <c:v>25338.58</c:v>
                </c:pt>
                <c:pt idx="6150">
                  <c:v>25341.86</c:v>
                </c:pt>
                <c:pt idx="6151">
                  <c:v>25269.64</c:v>
                </c:pt>
                <c:pt idx="6152">
                  <c:v>25399.65</c:v>
                </c:pt>
                <c:pt idx="6153">
                  <c:v>24883.59</c:v>
                </c:pt>
                <c:pt idx="6154">
                  <c:v>24900.63</c:v>
                </c:pt>
                <c:pt idx="6155">
                  <c:v>24685.42</c:v>
                </c:pt>
                <c:pt idx="6156">
                  <c:v>24673.84</c:v>
                </c:pt>
                <c:pt idx="6157">
                  <c:v>25022.16</c:v>
                </c:pt>
                <c:pt idx="6158">
                  <c:v>25145.59</c:v>
                </c:pt>
                <c:pt idx="6159">
                  <c:v>25626.75</c:v>
                </c:pt>
                <c:pt idx="6160">
                  <c:v>25816.36</c:v>
                </c:pt>
                <c:pt idx="6161">
                  <c:v>25844.18</c:v>
                </c:pt>
                <c:pt idx="6162">
                  <c:v>25880.38</c:v>
                </c:pt>
                <c:pt idx="6163">
                  <c:v>25838.14</c:v>
                </c:pt>
                <c:pt idx="6164">
                  <c:v>25678.93</c:v>
                </c:pt>
                <c:pt idx="6165">
                  <c:v>26007.3</c:v>
                </c:pt>
                <c:pt idx="6166">
                  <c:v>26064.12</c:v>
                </c:pt>
                <c:pt idx="6167">
                  <c:v>25603.1</c:v>
                </c:pt>
                <c:pt idx="6168">
                  <c:v>25606.62</c:v>
                </c:pt>
                <c:pt idx="6169">
                  <c:v>25436.97</c:v>
                </c:pt>
                <c:pt idx="6170">
                  <c:v>25229.7</c:v>
                </c:pt>
                <c:pt idx="6171">
                  <c:v>25101.73</c:v>
                </c:pt>
                <c:pt idx="6172">
                  <c:v>25262.21</c:v>
                </c:pt>
                <c:pt idx="6173">
                  <c:v>25228.5</c:v>
                </c:pt>
                <c:pt idx="6174">
                  <c:v>25688.86</c:v>
                </c:pt>
                <c:pt idx="6175">
                  <c:v>25772.53</c:v>
                </c:pt>
                <c:pt idx="6176">
                  <c:v>25597.02</c:v>
                </c:pt>
                <c:pt idx="6177">
                  <c:v>25790.22</c:v>
                </c:pt>
                <c:pt idx="6178">
                  <c:v>25489.57</c:v>
                </c:pt>
                <c:pt idx="6179">
                  <c:v>25653.23</c:v>
                </c:pt>
                <c:pt idx="6180">
                  <c:v>25773.61</c:v>
                </c:pt>
                <c:pt idx="6181">
                  <c:v>25704.61</c:v>
                </c:pt>
                <c:pt idx="6182">
                  <c:v>25399.72</c:v>
                </c:pt>
                <c:pt idx="6183">
                  <c:v>25301.9</c:v>
                </c:pt>
                <c:pt idx="6184">
                  <c:v>25230.36</c:v>
                </c:pt>
                <c:pt idx="6185">
                  <c:v>25305.47</c:v>
                </c:pt>
                <c:pt idx="6186">
                  <c:v>25881.17</c:v>
                </c:pt>
                <c:pt idx="6187">
                  <c:v>26366.68</c:v>
                </c:pt>
                <c:pt idx="6188">
                  <c:v>26653.599999999999</c:v>
                </c:pt>
                <c:pt idx="6189">
                  <c:v>26725.599999999999</c:v>
                </c:pt>
                <c:pt idx="6190">
                  <c:v>26667.96</c:v>
                </c:pt>
                <c:pt idx="6191">
                  <c:v>26713.93</c:v>
                </c:pt>
                <c:pt idx="6192">
                  <c:v>26843.14</c:v>
                </c:pt>
                <c:pt idx="6193">
                  <c:v>26843.03</c:v>
                </c:pt>
                <c:pt idx="6194">
                  <c:v>26777.45</c:v>
                </c:pt>
                <c:pt idx="6195">
                  <c:v>27009.67</c:v>
                </c:pt>
                <c:pt idx="6196">
                  <c:v>27020.66</c:v>
                </c:pt>
                <c:pt idx="6197">
                  <c:v>26763.46</c:v>
                </c:pt>
                <c:pt idx="6198">
                  <c:v>26635.75</c:v>
                </c:pt>
                <c:pt idx="6199">
                  <c:v>26396.77</c:v>
                </c:pt>
                <c:pt idx="6200">
                  <c:v>26395.71</c:v>
                </c:pt>
                <c:pt idx="6201">
                  <c:v>26726.34</c:v>
                </c:pt>
                <c:pt idx="6202">
                  <c:v>26525.46</c:v>
                </c:pt>
                <c:pt idx="6203">
                  <c:v>26625.91</c:v>
                </c:pt>
                <c:pt idx="6204">
                  <c:v>26866.92</c:v>
                </c:pt>
                <c:pt idx="6205">
                  <c:v>26812.78</c:v>
                </c:pt>
                <c:pt idx="6206">
                  <c:v>26765.65</c:v>
                </c:pt>
                <c:pt idx="6207">
                  <c:v>27002.22</c:v>
                </c:pt>
                <c:pt idx="6208">
                  <c:v>26397.71</c:v>
                </c:pt>
                <c:pt idx="6209">
                  <c:v>26402.959999999999</c:v>
                </c:pt>
                <c:pt idx="6210">
                  <c:v>26524.55</c:v>
                </c:pt>
                <c:pt idx="6211">
                  <c:v>26740.39</c:v>
                </c:pt>
                <c:pt idx="6212">
                  <c:v>26999.72</c:v>
                </c:pt>
                <c:pt idx="6213">
                  <c:v>27144.91</c:v>
                </c:pt>
                <c:pt idx="6214">
                  <c:v>27278.76</c:v>
                </c:pt>
                <c:pt idx="6215">
                  <c:v>27166.87</c:v>
                </c:pt>
                <c:pt idx="6216">
                  <c:v>27201.49</c:v>
                </c:pt>
                <c:pt idx="6217">
                  <c:v>27126.9</c:v>
                </c:pt>
                <c:pt idx="6218">
                  <c:v>27626.69</c:v>
                </c:pt>
                <c:pt idx="6219">
                  <c:v>27808.14</c:v>
                </c:pt>
                <c:pt idx="6220">
                  <c:v>27815.18</c:v>
                </c:pt>
                <c:pt idx="6221">
                  <c:v>27942.11</c:v>
                </c:pt>
                <c:pt idx="6222">
                  <c:v>27836.5</c:v>
                </c:pt>
                <c:pt idx="6223">
                  <c:v>27746.66</c:v>
                </c:pt>
                <c:pt idx="6224">
                  <c:v>27787.62</c:v>
                </c:pt>
                <c:pt idx="6225">
                  <c:v>27915.89</c:v>
                </c:pt>
                <c:pt idx="6226">
                  <c:v>27710.52</c:v>
                </c:pt>
                <c:pt idx="6227">
                  <c:v>27803.24</c:v>
                </c:pt>
                <c:pt idx="6228">
                  <c:v>28095.34</c:v>
                </c:pt>
                <c:pt idx="6229">
                  <c:v>27976.52</c:v>
                </c:pt>
                <c:pt idx="6230">
                  <c:v>28024.33</c:v>
                </c:pt>
                <c:pt idx="6231">
                  <c:v>28208.62</c:v>
                </c:pt>
                <c:pt idx="6232">
                  <c:v>28051.86</c:v>
                </c:pt>
                <c:pt idx="6233">
                  <c:v>28003.119999999999</c:v>
                </c:pt>
                <c:pt idx="6234">
                  <c:v>27981.71</c:v>
                </c:pt>
                <c:pt idx="6235">
                  <c:v>27697.51</c:v>
                </c:pt>
                <c:pt idx="6236">
                  <c:v>27714.37</c:v>
                </c:pt>
                <c:pt idx="6237">
                  <c:v>28078.35</c:v>
                </c:pt>
                <c:pt idx="6238">
                  <c:v>28182.57</c:v>
                </c:pt>
                <c:pt idx="6239">
                  <c:v>28085.16</c:v>
                </c:pt>
                <c:pt idx="6240">
                  <c:v>27774.880000000001</c:v>
                </c:pt>
                <c:pt idx="6241">
                  <c:v>27859.599999999999</c:v>
                </c:pt>
                <c:pt idx="6242">
                  <c:v>28152.400000000001</c:v>
                </c:pt>
                <c:pt idx="6243">
                  <c:v>28064.61</c:v>
                </c:pt>
                <c:pt idx="6244">
                  <c:v>28005.37</c:v>
                </c:pt>
                <c:pt idx="6245">
                  <c:v>28123.439999999999</c:v>
                </c:pt>
                <c:pt idx="6246">
                  <c:v>28077</c:v>
                </c:pt>
                <c:pt idx="6247">
                  <c:v>27985.54</c:v>
                </c:pt>
                <c:pt idx="6248">
                  <c:v>27990.21</c:v>
                </c:pt>
                <c:pt idx="6249">
                  <c:v>28059.94</c:v>
                </c:pt>
                <c:pt idx="6250">
                  <c:v>27835.91</c:v>
                </c:pt>
                <c:pt idx="6251">
                  <c:v>27782.25</c:v>
                </c:pt>
                <c:pt idx="6252">
                  <c:v>27902.66</c:v>
                </c:pt>
                <c:pt idx="6253">
                  <c:v>28343.01</c:v>
                </c:pt>
                <c:pt idx="6254">
                  <c:v>28452.17</c:v>
                </c:pt>
                <c:pt idx="6255">
                  <c:v>28423.48</c:v>
                </c:pt>
                <c:pt idx="6256">
                  <c:v>28532.11</c:v>
                </c:pt>
                <c:pt idx="6257">
                  <c:v>28978.02</c:v>
                </c:pt>
                <c:pt idx="6258">
                  <c:v>28926.36</c:v>
                </c:pt>
                <c:pt idx="6259">
                  <c:v>29045.279999999999</c:v>
                </c:pt>
                <c:pt idx="6260">
                  <c:v>28797.25</c:v>
                </c:pt>
                <c:pt idx="6261">
                  <c:v>28353.54</c:v>
                </c:pt>
                <c:pt idx="6262">
                  <c:v>28372.23</c:v>
                </c:pt>
                <c:pt idx="6263">
                  <c:v>28412.89</c:v>
                </c:pt>
                <c:pt idx="6264">
                  <c:v>28599.03</c:v>
                </c:pt>
                <c:pt idx="6265">
                  <c:v>28634.5</c:v>
                </c:pt>
                <c:pt idx="6266">
                  <c:v>28523.200000000001</c:v>
                </c:pt>
                <c:pt idx="6267">
                  <c:v>28507.42</c:v>
                </c:pt>
                <c:pt idx="6268">
                  <c:v>28773.13</c:v>
                </c:pt>
                <c:pt idx="6269">
                  <c:v>28668.22</c:v>
                </c:pt>
                <c:pt idx="6270">
                  <c:v>28294.28</c:v>
                </c:pt>
                <c:pt idx="6271">
                  <c:v>28223.7</c:v>
                </c:pt>
                <c:pt idx="6272">
                  <c:v>28292.81</c:v>
                </c:pt>
                <c:pt idx="6273">
                  <c:v>27827.53</c:v>
                </c:pt>
                <c:pt idx="6274">
                  <c:v>27865.96</c:v>
                </c:pt>
                <c:pt idx="6275">
                  <c:v>28243.29</c:v>
                </c:pt>
                <c:pt idx="6276">
                  <c:v>28334.55</c:v>
                </c:pt>
                <c:pt idx="6277">
                  <c:v>28220.98</c:v>
                </c:pt>
                <c:pt idx="6278">
                  <c:v>28106.21</c:v>
                </c:pt>
                <c:pt idx="6279">
                  <c:v>28061.14</c:v>
                </c:pt>
                <c:pt idx="6280">
                  <c:v>28082.34</c:v>
                </c:pt>
                <c:pt idx="6281">
                  <c:v>27643.11</c:v>
                </c:pt>
                <c:pt idx="6282">
                  <c:v>27673.599999999999</c:v>
                </c:pt>
                <c:pt idx="6283">
                  <c:v>27529.97</c:v>
                </c:pt>
                <c:pt idx="6284">
                  <c:v>28050.880000000001</c:v>
                </c:pt>
                <c:pt idx="6285">
                  <c:v>27984.37</c:v>
                </c:pt>
                <c:pt idx="6286">
                  <c:v>28129.84</c:v>
                </c:pt>
                <c:pt idx="6287">
                  <c:v>28077.18</c:v>
                </c:pt>
                <c:pt idx="6288">
                  <c:v>28179.08</c:v>
                </c:pt>
                <c:pt idx="6289">
                  <c:v>28091.42</c:v>
                </c:pt>
                <c:pt idx="6290">
                  <c:v>27836.51</c:v>
                </c:pt>
                <c:pt idx="6291">
                  <c:v>27915.9</c:v>
                </c:pt>
                <c:pt idx="6292">
                  <c:v>27941.51</c:v>
                </c:pt>
                <c:pt idx="6293">
                  <c:v>27930.21</c:v>
                </c:pt>
                <c:pt idx="6294">
                  <c:v>27876.61</c:v>
                </c:pt>
                <c:pt idx="6295">
                  <c:v>27527.22</c:v>
                </c:pt>
                <c:pt idx="6296">
                  <c:v>27430.28</c:v>
                </c:pt>
                <c:pt idx="6297">
                  <c:v>27274.15</c:v>
                </c:pt>
                <c:pt idx="6298">
                  <c:v>27458.99</c:v>
                </c:pt>
                <c:pt idx="6299">
                  <c:v>27591.14</c:v>
                </c:pt>
                <c:pt idx="6300">
                  <c:v>27252.53</c:v>
                </c:pt>
                <c:pt idx="6301">
                  <c:v>27517.68</c:v>
                </c:pt>
                <c:pt idx="6302">
                  <c:v>26818.82</c:v>
                </c:pt>
                <c:pt idx="6303">
                  <c:v>26304.63</c:v>
                </c:pt>
                <c:pt idx="6304">
                  <c:v>26298.69</c:v>
                </c:pt>
                <c:pt idx="6305">
                  <c:v>26227.62</c:v>
                </c:pt>
                <c:pt idx="6306">
                  <c:v>26150.240000000002</c:v>
                </c:pt>
                <c:pt idx="6307">
                  <c:v>25765.14</c:v>
                </c:pt>
                <c:pt idx="6308">
                  <c:v>25960.78</c:v>
                </c:pt>
                <c:pt idx="6309">
                  <c:v>26051.81</c:v>
                </c:pt>
                <c:pt idx="6310">
                  <c:v>25860.17</c:v>
                </c:pt>
                <c:pt idx="6311">
                  <c:v>26316.34</c:v>
                </c:pt>
                <c:pt idx="6312">
                  <c:v>26350.17</c:v>
                </c:pt>
                <c:pt idx="6313">
                  <c:v>26394.01</c:v>
                </c:pt>
                <c:pt idx="6314">
                  <c:v>26652.81</c:v>
                </c:pt>
                <c:pt idx="6315">
                  <c:v>26559.919999999998</c:v>
                </c:pt>
                <c:pt idx="6316">
                  <c:v>26230.66</c:v>
                </c:pt>
                <c:pt idx="6317">
                  <c:v>26349.1</c:v>
                </c:pt>
                <c:pt idx="6318">
                  <c:v>26392.76</c:v>
                </c:pt>
                <c:pt idx="6319">
                  <c:v>26236.87</c:v>
                </c:pt>
                <c:pt idx="6320">
                  <c:v>26694.28</c:v>
                </c:pt>
                <c:pt idx="6321">
                  <c:v>26747.18</c:v>
                </c:pt>
                <c:pt idx="6322">
                  <c:v>26515.24</c:v>
                </c:pt>
                <c:pt idx="6323">
                  <c:v>26697.82</c:v>
                </c:pt>
                <c:pt idx="6324">
                  <c:v>26602.84</c:v>
                </c:pt>
                <c:pt idx="6325">
                  <c:v>26519.07</c:v>
                </c:pt>
                <c:pt idx="6326">
                  <c:v>26489.56</c:v>
                </c:pt>
                <c:pt idx="6327">
                  <c:v>26374.7</c:v>
                </c:pt>
                <c:pt idx="6328">
                  <c:v>26307.98</c:v>
                </c:pt>
                <c:pt idx="6329">
                  <c:v>26242.38</c:v>
                </c:pt>
                <c:pt idx="6330">
                  <c:v>25979.599999999999</c:v>
                </c:pt>
                <c:pt idx="6331">
                  <c:v>26040.7</c:v>
                </c:pt>
                <c:pt idx="6332">
                  <c:v>25807.1</c:v>
                </c:pt>
                <c:pt idx="6333">
                  <c:v>26213.439999999999</c:v>
                </c:pt>
                <c:pt idx="6334">
                  <c:v>26210.68</c:v>
                </c:pt>
                <c:pt idx="6335">
                  <c:v>26366.15</c:v>
                </c:pt>
                <c:pt idx="6336">
                  <c:v>26626.46</c:v>
                </c:pt>
                <c:pt idx="6337">
                  <c:v>26595.45</c:v>
                </c:pt>
                <c:pt idx="6338">
                  <c:v>26643.24</c:v>
                </c:pt>
                <c:pt idx="6339">
                  <c:v>26633.13</c:v>
                </c:pt>
                <c:pt idx="6340">
                  <c:v>26878.240000000002</c:v>
                </c:pt>
                <c:pt idx="6341">
                  <c:v>26759.23</c:v>
                </c:pt>
                <c:pt idx="6342">
                  <c:v>26726.55</c:v>
                </c:pt>
                <c:pt idx="6343">
                  <c:v>26899.56</c:v>
                </c:pt>
                <c:pt idx="6344">
                  <c:v>27140.41</c:v>
                </c:pt>
                <c:pt idx="6345">
                  <c:v>27247.16</c:v>
                </c:pt>
                <c:pt idx="6346">
                  <c:v>27238.06</c:v>
                </c:pt>
                <c:pt idx="6347">
                  <c:v>27288.17</c:v>
                </c:pt>
                <c:pt idx="6348">
                  <c:v>27235.66</c:v>
                </c:pt>
                <c:pt idx="6349">
                  <c:v>27257.64</c:v>
                </c:pt>
                <c:pt idx="6350">
                  <c:v>27308.6</c:v>
                </c:pt>
                <c:pt idx="6351">
                  <c:v>27034.5</c:v>
                </c:pt>
                <c:pt idx="6352">
                  <c:v>27117.34</c:v>
                </c:pt>
                <c:pt idx="6353">
                  <c:v>27375.58</c:v>
                </c:pt>
                <c:pt idx="6354">
                  <c:v>27708.14</c:v>
                </c:pt>
                <c:pt idx="6355">
                  <c:v>27882.46</c:v>
                </c:pt>
                <c:pt idx="6356">
                  <c:v>27849.56</c:v>
                </c:pt>
                <c:pt idx="6357">
                  <c:v>27655.96</c:v>
                </c:pt>
                <c:pt idx="6358">
                  <c:v>28141.64</c:v>
                </c:pt>
                <c:pt idx="6359">
                  <c:v>28226.61</c:v>
                </c:pt>
                <c:pt idx="6360">
                  <c:v>28240.52</c:v>
                </c:pt>
                <c:pt idx="6361">
                  <c:v>28439.279999999999</c:v>
                </c:pt>
                <c:pt idx="6362">
                  <c:v>28335.16</c:v>
                </c:pt>
                <c:pt idx="6363">
                  <c:v>28289.919999999998</c:v>
                </c:pt>
                <c:pt idx="6364">
                  <c:v>28329.7</c:v>
                </c:pt>
                <c:pt idx="6365">
                  <c:v>28334.25</c:v>
                </c:pt>
                <c:pt idx="6366">
                  <c:v>28351.62</c:v>
                </c:pt>
                <c:pt idx="6367">
                  <c:v>28339.31</c:v>
                </c:pt>
                <c:pt idx="6368">
                  <c:v>28155.56</c:v>
                </c:pt>
                <c:pt idx="6369">
                  <c:v>28301.27</c:v>
                </c:pt>
                <c:pt idx="6370">
                  <c:v>28468.75</c:v>
                </c:pt>
                <c:pt idx="6371">
                  <c:v>28661.58</c:v>
                </c:pt>
                <c:pt idx="6372">
                  <c:v>28761.59</c:v>
                </c:pt>
                <c:pt idx="6373">
                  <c:v>28864.71</c:v>
                </c:pt>
                <c:pt idx="6374">
                  <c:v>28892.97</c:v>
                </c:pt>
                <c:pt idx="6375">
                  <c:v>28812.880000000001</c:v>
                </c:pt>
                <c:pt idx="6376">
                  <c:v>28743.32</c:v>
                </c:pt>
                <c:pt idx="6377">
                  <c:v>28984.49</c:v>
                </c:pt>
                <c:pt idx="6378">
                  <c:v>28839.79</c:v>
                </c:pt>
                <c:pt idx="6379">
                  <c:v>28832.45</c:v>
                </c:pt>
                <c:pt idx="6380">
                  <c:v>29048.19</c:v>
                </c:pt>
                <c:pt idx="6381">
                  <c:v>28999.56</c:v>
                </c:pt>
                <c:pt idx="6382">
                  <c:v>28901.94</c:v>
                </c:pt>
                <c:pt idx="6383">
                  <c:v>28929.13</c:v>
                </c:pt>
                <c:pt idx="6384">
                  <c:v>28946.23</c:v>
                </c:pt>
                <c:pt idx="6385">
                  <c:v>29442.63</c:v>
                </c:pt>
                <c:pt idx="6386">
                  <c:v>29398.11</c:v>
                </c:pt>
                <c:pt idx="6387">
                  <c:v>29585.85</c:v>
                </c:pt>
                <c:pt idx="6388">
                  <c:v>29648.99</c:v>
                </c:pt>
                <c:pt idx="6389">
                  <c:v>29518.74</c:v>
                </c:pt>
                <c:pt idx="6390">
                  <c:v>29485.45</c:v>
                </c:pt>
                <c:pt idx="6391">
                  <c:v>29167.68</c:v>
                </c:pt>
                <c:pt idx="6392">
                  <c:v>29332.16</c:v>
                </c:pt>
                <c:pt idx="6393">
                  <c:v>29421.4</c:v>
                </c:pt>
                <c:pt idx="6394">
                  <c:v>29237.15</c:v>
                </c:pt>
                <c:pt idx="6395">
                  <c:v>29409.52</c:v>
                </c:pt>
                <c:pt idx="6396">
                  <c:v>29531.43</c:v>
                </c:pt>
                <c:pt idx="6397">
                  <c:v>29647.42</c:v>
                </c:pt>
                <c:pt idx="6398">
                  <c:v>29620.5</c:v>
                </c:pt>
                <c:pt idx="6399">
                  <c:v>29910.22</c:v>
                </c:pt>
                <c:pt idx="6400">
                  <c:v>29974.240000000002</c:v>
                </c:pt>
                <c:pt idx="6401">
                  <c:v>29927.34</c:v>
                </c:pt>
                <c:pt idx="6402">
                  <c:v>29706.61</c:v>
                </c:pt>
                <c:pt idx="6403">
                  <c:v>29575.74</c:v>
                </c:pt>
                <c:pt idx="6404">
                  <c:v>29788.35</c:v>
                </c:pt>
                <c:pt idx="6405">
                  <c:v>29643.48</c:v>
                </c:pt>
                <c:pt idx="6406">
                  <c:v>29461.45</c:v>
                </c:pt>
                <c:pt idx="6407">
                  <c:v>29413.66</c:v>
                </c:pt>
                <c:pt idx="6408">
                  <c:v>29319.1</c:v>
                </c:pt>
                <c:pt idx="6409">
                  <c:v>29336.57</c:v>
                </c:pt>
                <c:pt idx="6410">
                  <c:v>29422.39</c:v>
                </c:pt>
                <c:pt idx="6411">
                  <c:v>29365.3</c:v>
                </c:pt>
                <c:pt idx="6412">
                  <c:v>29655.84</c:v>
                </c:pt>
                <c:pt idx="6413">
                  <c:v>29943.24</c:v>
                </c:pt>
                <c:pt idx="6414">
                  <c:v>30133.35</c:v>
                </c:pt>
                <c:pt idx="6415">
                  <c:v>30029.74</c:v>
                </c:pt>
                <c:pt idx="6416">
                  <c:v>29918.400000000001</c:v>
                </c:pt>
                <c:pt idx="6417">
                  <c:v>29921.18</c:v>
                </c:pt>
                <c:pt idx="6418">
                  <c:v>29894.799999999999</c:v>
                </c:pt>
                <c:pt idx="6419">
                  <c:v>30126.21</c:v>
                </c:pt>
                <c:pt idx="6420">
                  <c:v>29858.799999999999</c:v>
                </c:pt>
                <c:pt idx="6421">
                  <c:v>29926.15</c:v>
                </c:pt>
                <c:pt idx="6422">
                  <c:v>29933.25</c:v>
                </c:pt>
                <c:pt idx="6423">
                  <c:v>30248.17</c:v>
                </c:pt>
                <c:pt idx="6424">
                  <c:v>30250.98</c:v>
                </c:pt>
                <c:pt idx="6425">
                  <c:v>30188.15</c:v>
                </c:pt>
                <c:pt idx="6426">
                  <c:v>30322.12</c:v>
                </c:pt>
                <c:pt idx="6427">
                  <c:v>30582.6</c:v>
                </c:pt>
                <c:pt idx="6428">
                  <c:v>30658.77</c:v>
                </c:pt>
                <c:pt idx="6429">
                  <c:v>30434.79</c:v>
                </c:pt>
                <c:pt idx="6430">
                  <c:v>30464.92</c:v>
                </c:pt>
                <c:pt idx="6431">
                  <c:v>30570.97</c:v>
                </c:pt>
                <c:pt idx="6432">
                  <c:v>30365.25</c:v>
                </c:pt>
                <c:pt idx="6433">
                  <c:v>30301.64</c:v>
                </c:pt>
                <c:pt idx="6434">
                  <c:v>30750.03</c:v>
                </c:pt>
                <c:pt idx="6435">
                  <c:v>31028.21</c:v>
                </c:pt>
                <c:pt idx="6436">
                  <c:v>31109.279999999999</c:v>
                </c:pt>
                <c:pt idx="6437">
                  <c:v>31159.4</c:v>
                </c:pt>
                <c:pt idx="6438">
                  <c:v>31145.8</c:v>
                </c:pt>
                <c:pt idx="6439">
                  <c:v>31137.59</c:v>
                </c:pt>
                <c:pt idx="6440">
                  <c:v>31273.29</c:v>
                </c:pt>
                <c:pt idx="6441">
                  <c:v>31309.49</c:v>
                </c:pt>
                <c:pt idx="6442">
                  <c:v>31190.560000000001</c:v>
                </c:pt>
                <c:pt idx="6443">
                  <c:v>31271.279999999999</c:v>
                </c:pt>
                <c:pt idx="6444">
                  <c:v>31213.360000000001</c:v>
                </c:pt>
                <c:pt idx="6445">
                  <c:v>31262.06</c:v>
                </c:pt>
                <c:pt idx="6446">
                  <c:v>31095.7</c:v>
                </c:pt>
                <c:pt idx="6447">
                  <c:v>31103.49</c:v>
                </c:pt>
                <c:pt idx="6448">
                  <c:v>31155.91</c:v>
                </c:pt>
                <c:pt idx="6449">
                  <c:v>31075.73</c:v>
                </c:pt>
                <c:pt idx="6450">
                  <c:v>31056.400000000001</c:v>
                </c:pt>
                <c:pt idx="6451">
                  <c:v>31311.57</c:v>
                </c:pt>
                <c:pt idx="6452">
                  <c:v>31297.53</c:v>
                </c:pt>
                <c:pt idx="6453">
                  <c:v>31283.64</c:v>
                </c:pt>
                <c:pt idx="6454">
                  <c:v>31290.74</c:v>
                </c:pt>
                <c:pt idx="6455">
                  <c:v>31138.21</c:v>
                </c:pt>
                <c:pt idx="6456">
                  <c:v>30958.25</c:v>
                </c:pt>
                <c:pt idx="6457">
                  <c:v>30834.32</c:v>
                </c:pt>
                <c:pt idx="6458">
                  <c:v>30857.52</c:v>
                </c:pt>
                <c:pt idx="6459">
                  <c:v>30921.61</c:v>
                </c:pt>
                <c:pt idx="6460">
                  <c:v>31221.62</c:v>
                </c:pt>
                <c:pt idx="6461">
                  <c:v>31209.79</c:v>
                </c:pt>
                <c:pt idx="6462">
                  <c:v>31245.56</c:v>
                </c:pt>
                <c:pt idx="6463">
                  <c:v>31369.34</c:v>
                </c:pt>
                <c:pt idx="6464">
                  <c:v>31360.63</c:v>
                </c:pt>
                <c:pt idx="6465">
                  <c:v>31715.64</c:v>
                </c:pt>
                <c:pt idx="6466">
                  <c:v>31747.09</c:v>
                </c:pt>
                <c:pt idx="6467">
                  <c:v>31804.82</c:v>
                </c:pt>
                <c:pt idx="6468">
                  <c:v>32037.38</c:v>
                </c:pt>
                <c:pt idx="6469">
                  <c:v>32020.75</c:v>
                </c:pt>
                <c:pt idx="6470">
                  <c:v>32074.78</c:v>
                </c:pt>
                <c:pt idx="6471">
                  <c:v>31710.99</c:v>
                </c:pt>
                <c:pt idx="6472">
                  <c:v>31955.35</c:v>
                </c:pt>
                <c:pt idx="6473">
                  <c:v>31904.400000000001</c:v>
                </c:pt>
                <c:pt idx="6474">
                  <c:v>32028.89</c:v>
                </c:pt>
                <c:pt idx="6475">
                  <c:v>32245.87</c:v>
                </c:pt>
                <c:pt idx="6476">
                  <c:v>32228.27</c:v>
                </c:pt>
                <c:pt idx="6477">
                  <c:v>32382.46</c:v>
                </c:pt>
                <c:pt idx="6478">
                  <c:v>32383.3</c:v>
                </c:pt>
                <c:pt idx="6479">
                  <c:v>32309.88</c:v>
                </c:pt>
                <c:pt idx="6480">
                  <c:v>32514.94</c:v>
                </c:pt>
                <c:pt idx="6481">
                  <c:v>32575.17</c:v>
                </c:pt>
                <c:pt idx="6482">
                  <c:v>32476.74</c:v>
                </c:pt>
                <c:pt idx="6483">
                  <c:v>32237.88</c:v>
                </c:pt>
                <c:pt idx="6484">
                  <c:v>32325.41</c:v>
                </c:pt>
                <c:pt idx="6485">
                  <c:v>32273.67</c:v>
                </c:pt>
                <c:pt idx="6486">
                  <c:v>32014.19</c:v>
                </c:pt>
                <c:pt idx="6487">
                  <c:v>31797.84</c:v>
                </c:pt>
                <c:pt idx="6488">
                  <c:v>31531.33</c:v>
                </c:pt>
                <c:pt idx="6489">
                  <c:v>31213.59</c:v>
                </c:pt>
                <c:pt idx="6490">
                  <c:v>31449.03</c:v>
                </c:pt>
                <c:pt idx="6491">
                  <c:v>31770.89</c:v>
                </c:pt>
                <c:pt idx="6492">
                  <c:v>31795.46</c:v>
                </c:pt>
                <c:pt idx="6493">
                  <c:v>31524.68</c:v>
                </c:pt>
                <c:pt idx="6494">
                  <c:v>31258.85</c:v>
                </c:pt>
                <c:pt idx="6495">
                  <c:v>31291.85</c:v>
                </c:pt>
                <c:pt idx="6496">
                  <c:v>31568.01</c:v>
                </c:pt>
                <c:pt idx="6497">
                  <c:v>31596.06</c:v>
                </c:pt>
                <c:pt idx="6498">
                  <c:v>31750.82</c:v>
                </c:pt>
                <c:pt idx="6499">
                  <c:v>31388.39</c:v>
                </c:pt>
                <c:pt idx="6500">
                  <c:v>31646.46</c:v>
                </c:pt>
                <c:pt idx="6501">
                  <c:v>31730.49</c:v>
                </c:pt>
                <c:pt idx="6502">
                  <c:v>31892.23</c:v>
                </c:pt>
                <c:pt idx="6503">
                  <c:v>31702.25</c:v>
                </c:pt>
                <c:pt idx="6504">
                  <c:v>31809.55</c:v>
                </c:pt>
                <c:pt idx="6505">
                  <c:v>31661.97</c:v>
                </c:pt>
                <c:pt idx="6506">
                  <c:v>31662.74</c:v>
                </c:pt>
                <c:pt idx="6507">
                  <c:v>31687.52</c:v>
                </c:pt>
                <c:pt idx="6508">
                  <c:v>31882.16</c:v>
                </c:pt>
                <c:pt idx="6509">
                  <c:v>32158.66</c:v>
                </c:pt>
                <c:pt idx="6510">
                  <c:v>32186.41</c:v>
                </c:pt>
                <c:pt idx="6511">
                  <c:v>32241.93</c:v>
                </c:pt>
                <c:pt idx="6512">
                  <c:v>32272.61</c:v>
                </c:pt>
                <c:pt idx="6513">
                  <c:v>32423.759999999998</c:v>
                </c:pt>
                <c:pt idx="6514">
                  <c:v>32402.37</c:v>
                </c:pt>
                <c:pt idx="6515">
                  <c:v>32400.51</c:v>
                </c:pt>
                <c:pt idx="6516">
                  <c:v>32370.04</c:v>
                </c:pt>
                <c:pt idx="6517">
                  <c:v>31922.44</c:v>
                </c:pt>
                <c:pt idx="6518">
                  <c:v>31626.63</c:v>
                </c:pt>
                <c:pt idx="6519">
                  <c:v>31599.759999999998</c:v>
                </c:pt>
                <c:pt idx="6520">
                  <c:v>31159.81</c:v>
                </c:pt>
                <c:pt idx="6521">
                  <c:v>31282.48</c:v>
                </c:pt>
                <c:pt idx="6522">
                  <c:v>31283.72</c:v>
                </c:pt>
                <c:pt idx="6523">
                  <c:v>31497.38</c:v>
                </c:pt>
                <c:pt idx="6524">
                  <c:v>31671.71</c:v>
                </c:pt>
                <c:pt idx="6525">
                  <c:v>31592.03</c:v>
                </c:pt>
                <c:pt idx="6526">
                  <c:v>31814.22</c:v>
                </c:pt>
                <c:pt idx="6527">
                  <c:v>31846.89</c:v>
                </c:pt>
                <c:pt idx="6528">
                  <c:v>31924.41</c:v>
                </c:pt>
                <c:pt idx="6529">
                  <c:v>31833.99</c:v>
                </c:pt>
                <c:pt idx="6530">
                  <c:v>32182.22</c:v>
                </c:pt>
                <c:pt idx="6531">
                  <c:v>32432.69</c:v>
                </c:pt>
                <c:pt idx="6532">
                  <c:v>32633.64</c:v>
                </c:pt>
                <c:pt idx="6533">
                  <c:v>32609.16</c:v>
                </c:pt>
                <c:pt idx="6534">
                  <c:v>32584.35</c:v>
                </c:pt>
                <c:pt idx="6535">
                  <c:v>32389.96</c:v>
                </c:pt>
                <c:pt idx="6536">
                  <c:v>32506.720000000001</c:v>
                </c:pt>
                <c:pt idx="6537">
                  <c:v>32607.34</c:v>
                </c:pt>
                <c:pt idx="6538">
                  <c:v>33042.5</c:v>
                </c:pt>
                <c:pt idx="6539">
                  <c:v>33147.129999999997</c:v>
                </c:pt>
                <c:pt idx="6540">
                  <c:v>33157.22</c:v>
                </c:pt>
                <c:pt idx="6541">
                  <c:v>33266.160000000003</c:v>
                </c:pt>
                <c:pt idx="6542">
                  <c:v>33213.129999999997</c:v>
                </c:pt>
                <c:pt idx="6543">
                  <c:v>33600.269999999997</c:v>
                </c:pt>
                <c:pt idx="6544">
                  <c:v>33573.22</c:v>
                </c:pt>
                <c:pt idx="6545">
                  <c:v>33685.56</c:v>
                </c:pt>
                <c:pt idx="6546">
                  <c:v>33731.19</c:v>
                </c:pt>
                <c:pt idx="6547">
                  <c:v>33370.76</c:v>
                </c:pt>
                <c:pt idx="6548">
                  <c:v>33218.81</c:v>
                </c:pt>
                <c:pt idx="6549">
                  <c:v>33250.93</c:v>
                </c:pt>
                <c:pt idx="6550">
                  <c:v>33314.559999999998</c:v>
                </c:pt>
                <c:pt idx="6551">
                  <c:v>33033.56</c:v>
                </c:pt>
                <c:pt idx="6552">
                  <c:v>32941.870000000003</c:v>
                </c:pt>
                <c:pt idx="6553">
                  <c:v>32760.44</c:v>
                </c:pt>
                <c:pt idx="6554">
                  <c:v>33106.82</c:v>
                </c:pt>
                <c:pt idx="6555">
                  <c:v>33342.800000000003</c:v>
                </c:pt>
                <c:pt idx="6556">
                  <c:v>33359.9</c:v>
                </c:pt>
                <c:pt idx="6557">
                  <c:v>33478.35</c:v>
                </c:pt>
                <c:pt idx="6558">
                  <c:v>33561.550000000003</c:v>
                </c:pt>
                <c:pt idx="6559">
                  <c:v>33588.080000000002</c:v>
                </c:pt>
                <c:pt idx="6560">
                  <c:v>33679.24</c:v>
                </c:pt>
                <c:pt idx="6561">
                  <c:v>33724.44</c:v>
                </c:pt>
                <c:pt idx="6562">
                  <c:v>33618.589999999997</c:v>
                </c:pt>
                <c:pt idx="6563">
                  <c:v>33602.76</c:v>
                </c:pt>
                <c:pt idx="6564">
                  <c:v>33149.35</c:v>
                </c:pt>
                <c:pt idx="6565">
                  <c:v>32832.94</c:v>
                </c:pt>
                <c:pt idx="6566">
                  <c:v>32869.72</c:v>
                </c:pt>
                <c:pt idx="6567">
                  <c:v>32802.44</c:v>
                </c:pt>
                <c:pt idx="6568">
                  <c:v>32597.18</c:v>
                </c:pt>
                <c:pt idx="6569">
                  <c:v>32949.21</c:v>
                </c:pt>
                <c:pt idx="6570">
                  <c:v>33250.300000000003</c:v>
                </c:pt>
                <c:pt idx="6571">
                  <c:v>33455.79</c:v>
                </c:pt>
                <c:pt idx="6572">
                  <c:v>33227.99</c:v>
                </c:pt>
                <c:pt idx="6573">
                  <c:v>33053.040000000001</c:v>
                </c:pt>
                <c:pt idx="6574">
                  <c:v>33246.699999999997</c:v>
                </c:pt>
                <c:pt idx="6575">
                  <c:v>33462.97</c:v>
                </c:pt>
                <c:pt idx="6576">
                  <c:v>33601.68</c:v>
                </c:pt>
                <c:pt idx="6577">
                  <c:v>33836.74</c:v>
                </c:pt>
                <c:pt idx="6578">
                  <c:v>33777.379999999997</c:v>
                </c:pt>
                <c:pt idx="6579">
                  <c:v>33756.28</c:v>
                </c:pt>
                <c:pt idx="6580">
                  <c:v>33940.300000000003</c:v>
                </c:pt>
                <c:pt idx="6581">
                  <c:v>34010.61</c:v>
                </c:pt>
                <c:pt idx="6582">
                  <c:v>33911.81</c:v>
                </c:pt>
                <c:pt idx="6583">
                  <c:v>33848.03</c:v>
                </c:pt>
                <c:pt idx="6584">
                  <c:v>34056.83</c:v>
                </c:pt>
                <c:pt idx="6585">
                  <c:v>33812.75</c:v>
                </c:pt>
                <c:pt idx="6586">
                  <c:v>33812.26</c:v>
                </c:pt>
                <c:pt idx="6587">
                  <c:v>33793.379999999997</c:v>
                </c:pt>
                <c:pt idx="6588">
                  <c:v>33969.64</c:v>
                </c:pt>
                <c:pt idx="6589">
                  <c:v>34153.85</c:v>
                </c:pt>
                <c:pt idx="6590">
                  <c:v>34352.79</c:v>
                </c:pt>
                <c:pt idx="6591">
                  <c:v>34443.19</c:v>
                </c:pt>
                <c:pt idx="6592">
                  <c:v>34433.07</c:v>
                </c:pt>
                <c:pt idx="6593">
                  <c:v>34503.49</c:v>
                </c:pt>
                <c:pt idx="6594">
                  <c:v>34592.39</c:v>
                </c:pt>
                <c:pt idx="6595">
                  <c:v>34843.51</c:v>
                </c:pt>
                <c:pt idx="6596">
                  <c:v>34771.050000000003</c:v>
                </c:pt>
                <c:pt idx="6597">
                  <c:v>35081.82</c:v>
                </c:pt>
                <c:pt idx="6598">
                  <c:v>35260.29</c:v>
                </c:pt>
                <c:pt idx="6599">
                  <c:v>35511.58</c:v>
                </c:pt>
                <c:pt idx="6600">
                  <c:v>35798.01</c:v>
                </c:pt>
                <c:pt idx="6601">
                  <c:v>36139.980000000003</c:v>
                </c:pt>
                <c:pt idx="6602">
                  <c:v>36161.64</c:v>
                </c:pt>
                <c:pt idx="6603">
                  <c:v>36050.44</c:v>
                </c:pt>
                <c:pt idx="6604">
                  <c:v>36283.25</c:v>
                </c:pt>
                <c:pt idx="6605">
                  <c:v>36033.730000000003</c:v>
                </c:pt>
                <c:pt idx="6606">
                  <c:v>35965.019999999997</c:v>
                </c:pt>
                <c:pt idx="6607">
                  <c:v>35906.660000000003</c:v>
                </c:pt>
                <c:pt idx="6608">
                  <c:v>35066.75</c:v>
                </c:pt>
                <c:pt idx="6609">
                  <c:v>34757.160000000003</c:v>
                </c:pt>
                <c:pt idx="6610">
                  <c:v>34195.94</c:v>
                </c:pt>
                <c:pt idx="6611">
                  <c:v>34082.71</c:v>
                </c:pt>
                <c:pt idx="6612">
                  <c:v>34413.160000000003</c:v>
                </c:pt>
                <c:pt idx="6613">
                  <c:v>34005.760000000002</c:v>
                </c:pt>
                <c:pt idx="6614">
                  <c:v>34300.47</c:v>
                </c:pt>
                <c:pt idx="6615">
                  <c:v>34155.949999999997</c:v>
                </c:pt>
                <c:pt idx="6616">
                  <c:v>34297.47</c:v>
                </c:pt>
                <c:pt idx="6617">
                  <c:v>34010.76</c:v>
                </c:pt>
                <c:pt idx="6618">
                  <c:v>33774.660000000003</c:v>
                </c:pt>
                <c:pt idx="6619">
                  <c:v>33703.589999999997</c:v>
                </c:pt>
                <c:pt idx="6620">
                  <c:v>33844.86</c:v>
                </c:pt>
                <c:pt idx="6621">
                  <c:v>33819.5</c:v>
                </c:pt>
                <c:pt idx="6622">
                  <c:v>34142.15</c:v>
                </c:pt>
                <c:pt idx="6623">
                  <c:v>34445.75</c:v>
                </c:pt>
                <c:pt idx="6624">
                  <c:v>34346.39</c:v>
                </c:pt>
                <c:pt idx="6625">
                  <c:v>34184.04</c:v>
                </c:pt>
                <c:pt idx="6626">
                  <c:v>34046.94</c:v>
                </c:pt>
                <c:pt idx="6627">
                  <c:v>33746.78</c:v>
                </c:pt>
                <c:pt idx="6628">
                  <c:v>33317.199999999997</c:v>
                </c:pt>
                <c:pt idx="6629">
                  <c:v>33033.089999999997</c:v>
                </c:pt>
                <c:pt idx="6630">
                  <c:v>33351.57</c:v>
                </c:pt>
                <c:pt idx="6631">
                  <c:v>33307.14</c:v>
                </c:pt>
                <c:pt idx="6632">
                  <c:v>33917.94</c:v>
                </c:pt>
                <c:pt idx="6633">
                  <c:v>33856.78</c:v>
                </c:pt>
                <c:pt idx="6634">
                  <c:v>33835.74</c:v>
                </c:pt>
                <c:pt idx="6635">
                  <c:v>33685.54</c:v>
                </c:pt>
                <c:pt idx="6636">
                  <c:v>33176</c:v>
                </c:pt>
                <c:pt idx="6637">
                  <c:v>32923.120000000003</c:v>
                </c:pt>
                <c:pt idx="6638">
                  <c:v>32996.76</c:v>
                </c:pt>
                <c:pt idx="6639">
                  <c:v>33136.18</c:v>
                </c:pt>
                <c:pt idx="6640">
                  <c:v>33006.269999999997</c:v>
                </c:pt>
                <c:pt idx="6641">
                  <c:v>32596.54</c:v>
                </c:pt>
                <c:pt idx="6642">
                  <c:v>33066.410000000003</c:v>
                </c:pt>
                <c:pt idx="6643">
                  <c:v>33174.39</c:v>
                </c:pt>
                <c:pt idx="6644">
                  <c:v>32968.68</c:v>
                </c:pt>
                <c:pt idx="6645">
                  <c:v>33255.360000000001</c:v>
                </c:pt>
                <c:pt idx="6646">
                  <c:v>33370.629999999997</c:v>
                </c:pt>
                <c:pt idx="6647">
                  <c:v>33019.07</c:v>
                </c:pt>
                <c:pt idx="6648">
                  <c:v>33596.800000000003</c:v>
                </c:pt>
                <c:pt idx="6649">
                  <c:v>33626.97</c:v>
                </c:pt>
                <c:pt idx="6650">
                  <c:v>33788.54</c:v>
                </c:pt>
                <c:pt idx="6651">
                  <c:v>33880.25</c:v>
                </c:pt>
                <c:pt idx="6652">
                  <c:v>33940.44</c:v>
                </c:pt>
                <c:pt idx="6653">
                  <c:v>34101.129999999997</c:v>
                </c:pt>
                <c:pt idx="6654">
                  <c:v>34192.65</c:v>
                </c:pt>
                <c:pt idx="6655">
                  <c:v>34305.43</c:v>
                </c:pt>
                <c:pt idx="6656">
                  <c:v>34395.06</c:v>
                </c:pt>
                <c:pt idx="6657">
                  <c:v>34331.68</c:v>
                </c:pt>
                <c:pt idx="6658">
                  <c:v>34427.29</c:v>
                </c:pt>
                <c:pt idx="6659">
                  <c:v>34415.58</c:v>
                </c:pt>
                <c:pt idx="6660">
                  <c:v>34450.769999999997</c:v>
                </c:pt>
                <c:pt idx="6661">
                  <c:v>34616.639999999999</c:v>
                </c:pt>
                <c:pt idx="6662">
                  <c:v>34501.269999999997</c:v>
                </c:pt>
                <c:pt idx="6663">
                  <c:v>34713.599999999999</c:v>
                </c:pt>
                <c:pt idx="6664">
                  <c:v>34969.699999999997</c:v>
                </c:pt>
                <c:pt idx="6665">
                  <c:v>35160.36</c:v>
                </c:pt>
                <c:pt idx="6666">
                  <c:v>35176.42</c:v>
                </c:pt>
                <c:pt idx="6667">
                  <c:v>35103.14</c:v>
                </c:pt>
                <c:pt idx="6668">
                  <c:v>34915.379999999997</c:v>
                </c:pt>
                <c:pt idx="6669">
                  <c:v>35208.14</c:v>
                </c:pt>
                <c:pt idx="6670">
                  <c:v>35216.32</c:v>
                </c:pt>
                <c:pt idx="6671">
                  <c:v>35319.35</c:v>
                </c:pt>
                <c:pt idx="6672">
                  <c:v>35246.269999999997</c:v>
                </c:pt>
                <c:pt idx="6673">
                  <c:v>35535.79</c:v>
                </c:pt>
                <c:pt idx="6674">
                  <c:v>35556.71</c:v>
                </c:pt>
                <c:pt idx="6675">
                  <c:v>35543.94</c:v>
                </c:pt>
                <c:pt idx="6676">
                  <c:v>35387.879999999997</c:v>
                </c:pt>
                <c:pt idx="6677">
                  <c:v>35149.120000000003</c:v>
                </c:pt>
                <c:pt idx="6678">
                  <c:v>34848.300000000003</c:v>
                </c:pt>
                <c:pt idx="6679">
                  <c:v>34616.129999999997</c:v>
                </c:pt>
                <c:pt idx="6680">
                  <c:v>34651.24</c:v>
                </c:pt>
                <c:pt idx="6681">
                  <c:v>34344.910000000003</c:v>
                </c:pt>
                <c:pt idx="6682">
                  <c:v>34663.11</c:v>
                </c:pt>
                <c:pt idx="6683">
                  <c:v>34924.870000000003</c:v>
                </c:pt>
                <c:pt idx="6684">
                  <c:v>35165.480000000003</c:v>
                </c:pt>
                <c:pt idx="6685">
                  <c:v>34949.24</c:v>
                </c:pt>
                <c:pt idx="6686">
                  <c:v>34906.11</c:v>
                </c:pt>
                <c:pt idx="6687">
                  <c:v>35322.379999999997</c:v>
                </c:pt>
                <c:pt idx="6688">
                  <c:v>35227.26</c:v>
                </c:pt>
                <c:pt idx="6689">
                  <c:v>35011.89</c:v>
                </c:pt>
                <c:pt idx="6690">
                  <c:v>34903.21</c:v>
                </c:pt>
                <c:pt idx="6691">
                  <c:v>35178.879999999997</c:v>
                </c:pt>
                <c:pt idx="6692">
                  <c:v>35463.08</c:v>
                </c:pt>
                <c:pt idx="6693">
                  <c:v>35443.67</c:v>
                </c:pt>
                <c:pt idx="6694">
                  <c:v>35483.47</c:v>
                </c:pt>
                <c:pt idx="6695">
                  <c:v>35692.519999999997</c:v>
                </c:pt>
                <c:pt idx="6696">
                  <c:v>35739.160000000003</c:v>
                </c:pt>
                <c:pt idx="6697">
                  <c:v>35599.82</c:v>
                </c:pt>
                <c:pt idx="6698">
                  <c:v>35622.14</c:v>
                </c:pt>
                <c:pt idx="6699">
                  <c:v>35548.26</c:v>
                </c:pt>
                <c:pt idx="6700">
                  <c:v>35286.74</c:v>
                </c:pt>
                <c:pt idx="6701">
                  <c:v>35547.33</c:v>
                </c:pt>
                <c:pt idx="6702">
                  <c:v>35432.39</c:v>
                </c:pt>
                <c:pt idx="6703">
                  <c:v>35689.599999999999</c:v>
                </c:pt>
                <c:pt idx="6704">
                  <c:v>35470.35</c:v>
                </c:pt>
                <c:pt idx="6705">
                  <c:v>35490.04</c:v>
                </c:pt>
                <c:pt idx="6706">
                  <c:v>35217.11</c:v>
                </c:pt>
                <c:pt idx="6707">
                  <c:v>35037.64</c:v>
                </c:pt>
                <c:pt idx="6708">
                  <c:v>35423.480000000003</c:v>
                </c:pt>
                <c:pt idx="6709">
                  <c:v>35264.410000000003</c:v>
                </c:pt>
                <c:pt idx="6710">
                  <c:v>35378.6</c:v>
                </c:pt>
                <c:pt idx="6711">
                  <c:v>35645.4</c:v>
                </c:pt>
                <c:pt idx="6712">
                  <c:v>35574.550000000003</c:v>
                </c:pt>
                <c:pt idx="6713">
                  <c:v>35657.86</c:v>
                </c:pt>
                <c:pt idx="6714">
                  <c:v>35934.720000000001</c:v>
                </c:pt>
                <c:pt idx="6715">
                  <c:v>36239.620000000003</c:v>
                </c:pt>
                <c:pt idx="6716">
                  <c:v>36265.93</c:v>
                </c:pt>
                <c:pt idx="6717">
                  <c:v>36548.410000000003</c:v>
                </c:pt>
                <c:pt idx="6718">
                  <c:v>36541.629999999997</c:v>
                </c:pt>
                <c:pt idx="6719">
                  <c:v>36323.769999999997</c:v>
                </c:pt>
                <c:pt idx="6720">
                  <c:v>36519.96</c:v>
                </c:pt>
                <c:pt idx="6721">
                  <c:v>36373.440000000002</c:v>
                </c:pt>
                <c:pt idx="6722">
                  <c:v>36351.230000000003</c:v>
                </c:pt>
                <c:pt idx="6723">
                  <c:v>36496.370000000003</c:v>
                </c:pt>
                <c:pt idx="6724">
                  <c:v>36718.6</c:v>
                </c:pt>
                <c:pt idx="6725">
                  <c:v>36825.1</c:v>
                </c:pt>
                <c:pt idx="6726">
                  <c:v>36858.230000000003</c:v>
                </c:pt>
                <c:pt idx="6727">
                  <c:v>36984.639999999999</c:v>
                </c:pt>
                <c:pt idx="6728">
                  <c:v>37336.85</c:v>
                </c:pt>
                <c:pt idx="6729">
                  <c:v>37494.400000000001</c:v>
                </c:pt>
                <c:pt idx="6730">
                  <c:v>37606.58</c:v>
                </c:pt>
                <c:pt idx="6731">
                  <c:v>37521.620000000003</c:v>
                </c:pt>
                <c:pt idx="6732">
                  <c:v>37165.160000000003</c:v>
                </c:pt>
                <c:pt idx="6733">
                  <c:v>37556.160000000003</c:v>
                </c:pt>
                <c:pt idx="6734">
                  <c:v>37691.89</c:v>
                </c:pt>
                <c:pt idx="6735">
                  <c:v>37665.800000000003</c:v>
                </c:pt>
                <c:pt idx="6736">
                  <c:v>37887.56</c:v>
                </c:pt>
                <c:pt idx="6737">
                  <c:v>38024.370000000003</c:v>
                </c:pt>
                <c:pt idx="6738">
                  <c:v>37869.230000000003</c:v>
                </c:pt>
                <c:pt idx="6739">
                  <c:v>37644.9</c:v>
                </c:pt>
                <c:pt idx="6740">
                  <c:v>37852</c:v>
                </c:pt>
                <c:pt idx="6741">
                  <c:v>37663.56</c:v>
                </c:pt>
                <c:pt idx="6742">
                  <c:v>37947.879999999997</c:v>
                </c:pt>
                <c:pt idx="6743">
                  <c:v>38278.75</c:v>
                </c:pt>
                <c:pt idx="6744">
                  <c:v>38285.75</c:v>
                </c:pt>
                <c:pt idx="6745">
                  <c:v>38336.76</c:v>
                </c:pt>
                <c:pt idx="6746">
                  <c:v>38251.800000000003</c:v>
                </c:pt>
                <c:pt idx="6747">
                  <c:v>38694.11</c:v>
                </c:pt>
                <c:pt idx="6748">
                  <c:v>38896.629999999997</c:v>
                </c:pt>
                <c:pt idx="6749">
                  <c:v>38722.93</c:v>
                </c:pt>
                <c:pt idx="6750">
                  <c:v>38690.1</c:v>
                </c:pt>
                <c:pt idx="6751">
                  <c:v>38645.07</c:v>
                </c:pt>
                <c:pt idx="6752">
                  <c:v>38312.519999999997</c:v>
                </c:pt>
                <c:pt idx="6753">
                  <c:v>38157.919999999998</c:v>
                </c:pt>
                <c:pt idx="6754">
                  <c:v>38018.31</c:v>
                </c:pt>
                <c:pt idx="6755">
                  <c:v>38242.81</c:v>
                </c:pt>
                <c:pt idx="6756">
                  <c:v>38389.82</c:v>
                </c:pt>
                <c:pt idx="6757">
                  <c:v>37922.17</c:v>
                </c:pt>
                <c:pt idx="6758">
                  <c:v>37413.129999999997</c:v>
                </c:pt>
                <c:pt idx="6759">
                  <c:v>37717.96</c:v>
                </c:pt>
                <c:pt idx="6760">
                  <c:v>38090.639999999999</c:v>
                </c:pt>
                <c:pt idx="6761">
                  <c:v>37585.51</c:v>
                </c:pt>
                <c:pt idx="6762">
                  <c:v>37290.67</c:v>
                </c:pt>
                <c:pt idx="6763">
                  <c:v>37121.22</c:v>
                </c:pt>
                <c:pt idx="6764">
                  <c:v>36841.599999999999</c:v>
                </c:pt>
                <c:pt idx="6765">
                  <c:v>36305.019999999997</c:v>
                </c:pt>
                <c:pt idx="6766">
                  <c:v>36652.06</c:v>
                </c:pt>
                <c:pt idx="6767">
                  <c:v>36542.269999999997</c:v>
                </c:pt>
                <c:pt idx="6768">
                  <c:v>36324.17</c:v>
                </c:pt>
                <c:pt idx="6769">
                  <c:v>36227.14</c:v>
                </c:pt>
                <c:pt idx="6770">
                  <c:v>36526.14</c:v>
                </c:pt>
                <c:pt idx="6771">
                  <c:v>35975.629999999997</c:v>
                </c:pt>
                <c:pt idx="6772">
                  <c:v>35169.160000000003</c:v>
                </c:pt>
                <c:pt idx="6773">
                  <c:v>34376.99</c:v>
                </c:pt>
                <c:pt idx="6774">
                  <c:v>34474.379999999997</c:v>
                </c:pt>
                <c:pt idx="6775">
                  <c:v>34299.47</c:v>
                </c:pt>
                <c:pt idx="6776">
                  <c:v>34760.89</c:v>
                </c:pt>
                <c:pt idx="6777">
                  <c:v>34001.15</c:v>
                </c:pt>
                <c:pt idx="6778">
                  <c:v>34733.58</c:v>
                </c:pt>
                <c:pt idx="6779">
                  <c:v>34865.1</c:v>
                </c:pt>
                <c:pt idx="6780">
                  <c:v>35162.480000000003</c:v>
                </c:pt>
                <c:pt idx="6781">
                  <c:v>34779.58</c:v>
                </c:pt>
                <c:pt idx="6782">
                  <c:v>34315.629999999997</c:v>
                </c:pt>
                <c:pt idx="6783">
                  <c:v>34134.379999999997</c:v>
                </c:pt>
                <c:pt idx="6784">
                  <c:v>33847.230000000003</c:v>
                </c:pt>
                <c:pt idx="6785">
                  <c:v>34033.96</c:v>
                </c:pt>
                <c:pt idx="6786">
                  <c:v>33690.089999999997</c:v>
                </c:pt>
                <c:pt idx="6787">
                  <c:v>33349.31</c:v>
                </c:pt>
                <c:pt idx="6788">
                  <c:v>34067.4</c:v>
                </c:pt>
                <c:pt idx="6789">
                  <c:v>33891.129999999997</c:v>
                </c:pt>
                <c:pt idx="6790">
                  <c:v>34442.050000000003</c:v>
                </c:pt>
                <c:pt idx="6791">
                  <c:v>34431.97</c:v>
                </c:pt>
                <c:pt idx="6792">
                  <c:v>35011.65</c:v>
                </c:pt>
                <c:pt idx="6793">
                  <c:v>34950.92</c:v>
                </c:pt>
                <c:pt idx="6794">
                  <c:v>34991.910000000003</c:v>
                </c:pt>
                <c:pt idx="6795">
                  <c:v>35237.68</c:v>
                </c:pt>
                <c:pt idx="6796">
                  <c:v>35158.550000000003</c:v>
                </c:pt>
                <c:pt idx="6797">
                  <c:v>34812.99</c:v>
                </c:pt>
                <c:pt idx="6798">
                  <c:v>35144.49</c:v>
                </c:pt>
                <c:pt idx="6799">
                  <c:v>35141.99</c:v>
                </c:pt>
                <c:pt idx="6800">
                  <c:v>35260.54</c:v>
                </c:pt>
                <c:pt idx="6801">
                  <c:v>35457.160000000003</c:v>
                </c:pt>
                <c:pt idx="6802">
                  <c:v>35774.879999999997</c:v>
                </c:pt>
                <c:pt idx="6803">
                  <c:v>35474.51</c:v>
                </c:pt>
                <c:pt idx="6804">
                  <c:v>35199.800000000003</c:v>
                </c:pt>
                <c:pt idx="6805">
                  <c:v>34981.019999999997</c:v>
                </c:pt>
                <c:pt idx="6806">
                  <c:v>35354.080000000002</c:v>
                </c:pt>
                <c:pt idx="6807">
                  <c:v>35513.14</c:v>
                </c:pt>
                <c:pt idx="6808">
                  <c:v>35716.949999999997</c:v>
                </c:pt>
                <c:pt idx="6809">
                  <c:v>36170.410000000003</c:v>
                </c:pt>
                <c:pt idx="6810">
                  <c:v>36194.300000000003</c:v>
                </c:pt>
                <c:pt idx="6811">
                  <c:v>36241</c:v>
                </c:pt>
                <c:pt idx="6812">
                  <c:v>36134.31</c:v>
                </c:pt>
                <c:pt idx="6813">
                  <c:v>35884.410000000003</c:v>
                </c:pt>
                <c:pt idx="6814">
                  <c:v>35312.129999999997</c:v>
                </c:pt>
                <c:pt idx="6815">
                  <c:v>35673.25</c:v>
                </c:pt>
                <c:pt idx="6816">
                  <c:v>34959.72</c:v>
                </c:pt>
                <c:pt idx="6817">
                  <c:v>35150.01</c:v>
                </c:pt>
                <c:pt idx="6818">
                  <c:v>35779.07</c:v>
                </c:pt>
                <c:pt idx="6819">
                  <c:v>35929.64</c:v>
                </c:pt>
                <c:pt idx="6820">
                  <c:v>35962.93</c:v>
                </c:pt>
                <c:pt idx="6821">
                  <c:v>36270.07</c:v>
                </c:pt>
                <c:pt idx="6822">
                  <c:v>36347.08</c:v>
                </c:pt>
                <c:pt idx="6823">
                  <c:v>36484.33</c:v>
                </c:pt>
                <c:pt idx="6824">
                  <c:v>36431.67</c:v>
                </c:pt>
                <c:pt idx="6825">
                  <c:v>35742.07</c:v>
                </c:pt>
                <c:pt idx="6826">
                  <c:v>35470.15</c:v>
                </c:pt>
                <c:pt idx="6827">
                  <c:v>35649.94</c:v>
                </c:pt>
                <c:pt idx="6828">
                  <c:v>35807.279999999999</c:v>
                </c:pt>
                <c:pt idx="6829">
                  <c:v>36076.720000000001</c:v>
                </c:pt>
                <c:pt idx="6830">
                  <c:v>36068.33</c:v>
                </c:pt>
                <c:pt idx="6831">
                  <c:v>36254.57</c:v>
                </c:pt>
                <c:pt idx="6832">
                  <c:v>35891.519999999997</c:v>
                </c:pt>
                <c:pt idx="6833">
                  <c:v>35513.71</c:v>
                </c:pt>
                <c:pt idx="6834">
                  <c:v>35695.1</c:v>
                </c:pt>
                <c:pt idx="6835">
                  <c:v>35850.160000000003</c:v>
                </c:pt>
                <c:pt idx="6836">
                  <c:v>35980.93</c:v>
                </c:pt>
                <c:pt idx="6837">
                  <c:v>36212.910000000003</c:v>
                </c:pt>
                <c:pt idx="6838">
                  <c:v>36106.5</c:v>
                </c:pt>
                <c:pt idx="6839">
                  <c:v>36009.839999999997</c:v>
                </c:pt>
                <c:pt idx="6840">
                  <c:v>35853.56</c:v>
                </c:pt>
                <c:pt idx="6841">
                  <c:v>36318.33</c:v>
                </c:pt>
                <c:pt idx="6842">
                  <c:v>36321.29</c:v>
                </c:pt>
                <c:pt idx="6843">
                  <c:v>36374.080000000002</c:v>
                </c:pt>
                <c:pt idx="6844">
                  <c:v>36386.61</c:v>
                </c:pt>
                <c:pt idx="6845">
                  <c:v>36578.959999999999</c:v>
                </c:pt>
                <c:pt idx="6846">
                  <c:v>36444.639999999999</c:v>
                </c:pt>
                <c:pt idx="6847">
                  <c:v>36108.47</c:v>
                </c:pt>
                <c:pt idx="6848">
                  <c:v>36195.1</c:v>
                </c:pt>
                <c:pt idx="6849">
                  <c:v>36025.54</c:v>
                </c:pt>
                <c:pt idx="6850">
                  <c:v>35656.699999999997</c:v>
                </c:pt>
                <c:pt idx="6851">
                  <c:v>35592.5</c:v>
                </c:pt>
                <c:pt idx="6852">
                  <c:v>35591.25</c:v>
                </c:pt>
                <c:pt idx="6853">
                  <c:v>36256.69</c:v>
                </c:pt>
                <c:pt idx="6854">
                  <c:v>36469.43</c:v>
                </c:pt>
                <c:pt idx="6855">
                  <c:v>36582.74</c:v>
                </c:pt>
                <c:pt idx="6856">
                  <c:v>36616.81</c:v>
                </c:pt>
                <c:pt idx="6857">
                  <c:v>36975.230000000003</c:v>
                </c:pt>
                <c:pt idx="6858">
                  <c:v>36971.089999999997</c:v>
                </c:pt>
                <c:pt idx="6859">
                  <c:v>36546.480000000003</c:v>
                </c:pt>
                <c:pt idx="6860">
                  <c:v>36395.03</c:v>
                </c:pt>
                <c:pt idx="6861">
                  <c:v>36153.620000000003</c:v>
                </c:pt>
                <c:pt idx="6862">
                  <c:v>36034.11</c:v>
                </c:pt>
                <c:pt idx="6863">
                  <c:v>35876.22</c:v>
                </c:pt>
                <c:pt idx="6864">
                  <c:v>35808.949999999997</c:v>
                </c:pt>
                <c:pt idx="6865">
                  <c:v>35498.44</c:v>
                </c:pt>
                <c:pt idx="6866">
                  <c:v>35352.61</c:v>
                </c:pt>
                <c:pt idx="6867">
                  <c:v>35756.26</c:v>
                </c:pt>
                <c:pt idx="6868">
                  <c:v>35898.35</c:v>
                </c:pt>
                <c:pt idx="6869">
                  <c:v>35871.480000000003</c:v>
                </c:pt>
                <c:pt idx="6870">
                  <c:v>36213.379999999997</c:v>
                </c:pt>
                <c:pt idx="6871">
                  <c:v>35973.71</c:v>
                </c:pt>
                <c:pt idx="6872">
                  <c:v>35905.43</c:v>
                </c:pt>
                <c:pt idx="6873">
                  <c:v>35867.440000000002</c:v>
                </c:pt>
                <c:pt idx="6874">
                  <c:v>36063.81</c:v>
                </c:pt>
                <c:pt idx="6875">
                  <c:v>36442.54</c:v>
                </c:pt>
                <c:pt idx="6876">
                  <c:v>36636.1</c:v>
                </c:pt>
                <c:pt idx="6877">
                  <c:v>36725.42</c:v>
                </c:pt>
                <c:pt idx="6878">
                  <c:v>36671.43</c:v>
                </c:pt>
                <c:pt idx="6879">
                  <c:v>37054.1</c:v>
                </c:pt>
                <c:pt idx="6880">
                  <c:v>37535.660000000003</c:v>
                </c:pt>
                <c:pt idx="6881">
                  <c:v>37752.17</c:v>
                </c:pt>
                <c:pt idx="6882">
                  <c:v>37754.89</c:v>
                </c:pt>
                <c:pt idx="6883">
                  <c:v>38024.32</c:v>
                </c:pt>
                <c:pt idx="6884">
                  <c:v>38095.07</c:v>
                </c:pt>
                <c:pt idx="6885">
                  <c:v>38363.47</c:v>
                </c:pt>
                <c:pt idx="6886">
                  <c:v>38386.75</c:v>
                </c:pt>
                <c:pt idx="6887">
                  <c:v>38164.61</c:v>
                </c:pt>
                <c:pt idx="6888">
                  <c:v>37808.910000000003</c:v>
                </c:pt>
                <c:pt idx="6889">
                  <c:v>38233.410000000003</c:v>
                </c:pt>
                <c:pt idx="6890">
                  <c:v>38132.879999999997</c:v>
                </c:pt>
                <c:pt idx="6891">
                  <c:v>38545.72</c:v>
                </c:pt>
                <c:pt idx="6892">
                  <c:v>38672.910000000003</c:v>
                </c:pt>
                <c:pt idx="6893">
                  <c:v>38858.879999999997</c:v>
                </c:pt>
                <c:pt idx="6894">
                  <c:v>38988.57</c:v>
                </c:pt>
                <c:pt idx="6895">
                  <c:v>39167.050000000003</c:v>
                </c:pt>
                <c:pt idx="6896">
                  <c:v>38935.75</c:v>
                </c:pt>
                <c:pt idx="6897">
                  <c:v>38839.519999999997</c:v>
                </c:pt>
                <c:pt idx="6898">
                  <c:v>38993.599999999999</c:v>
                </c:pt>
                <c:pt idx="6899">
                  <c:v>38730.93</c:v>
                </c:pt>
                <c:pt idx="6900">
                  <c:v>38898.6</c:v>
                </c:pt>
                <c:pt idx="6901">
                  <c:v>38621.58</c:v>
                </c:pt>
                <c:pt idx="6902">
                  <c:v>38692.06</c:v>
                </c:pt>
                <c:pt idx="6903">
                  <c:v>38805.54</c:v>
                </c:pt>
                <c:pt idx="6904">
                  <c:v>39040.300000000003</c:v>
                </c:pt>
                <c:pt idx="6905">
                  <c:v>39420.04</c:v>
                </c:pt>
                <c:pt idx="6906">
                  <c:v>39158.22</c:v>
                </c:pt>
                <c:pt idx="6907">
                  <c:v>38771.269999999997</c:v>
                </c:pt>
                <c:pt idx="6908">
                  <c:v>38672.629999999997</c:v>
                </c:pt>
                <c:pt idx="6909">
                  <c:v>39101.78</c:v>
                </c:pt>
                <c:pt idx="6910">
                  <c:v>38865.83</c:v>
                </c:pt>
                <c:pt idx="6911">
                  <c:v>39056.92</c:v>
                </c:pt>
                <c:pt idx="6912">
                  <c:v>39036.51</c:v>
                </c:pt>
                <c:pt idx="6913">
                  <c:v>39009.550000000003</c:v>
                </c:pt>
                <c:pt idx="6914">
                  <c:v>38719.33</c:v>
                </c:pt>
                <c:pt idx="6915">
                  <c:v>38815.46</c:v>
                </c:pt>
                <c:pt idx="6916">
                  <c:v>38244.18</c:v>
                </c:pt>
                <c:pt idx="6917">
                  <c:v>37747.910000000003</c:v>
                </c:pt>
                <c:pt idx="6918">
                  <c:v>37632.36</c:v>
                </c:pt>
                <c:pt idx="6919">
                  <c:v>37491.300000000003</c:v>
                </c:pt>
                <c:pt idx="6920">
                  <c:v>37146.58</c:v>
                </c:pt>
                <c:pt idx="6921">
                  <c:v>37539.050000000003</c:v>
                </c:pt>
                <c:pt idx="6922">
                  <c:v>37179.129999999997</c:v>
                </c:pt>
                <c:pt idx="6923">
                  <c:v>37494.42</c:v>
                </c:pt>
                <c:pt idx="6924">
                  <c:v>38701.18</c:v>
                </c:pt>
                <c:pt idx="6925">
                  <c:v>39449.449999999997</c:v>
                </c:pt>
                <c:pt idx="6926">
                  <c:v>39086.21</c:v>
                </c:pt>
                <c:pt idx="6927">
                  <c:v>39591.769999999997</c:v>
                </c:pt>
                <c:pt idx="6928">
                  <c:v>39076.28</c:v>
                </c:pt>
                <c:pt idx="6929">
                  <c:v>39536.230000000003</c:v>
                </c:pt>
                <c:pt idx="6930">
                  <c:v>39765.64</c:v>
                </c:pt>
                <c:pt idx="6931">
                  <c:v>39714.269999999997</c:v>
                </c:pt>
                <c:pt idx="6932">
                  <c:v>39580.28</c:v>
                </c:pt>
                <c:pt idx="6933">
                  <c:v>39998.910000000003</c:v>
                </c:pt>
                <c:pt idx="6934">
                  <c:v>39806.86</c:v>
                </c:pt>
                <c:pt idx="6935">
                  <c:v>40196</c:v>
                </c:pt>
                <c:pt idx="6936">
                  <c:v>40136.43</c:v>
                </c:pt>
                <c:pt idx="6937">
                  <c:v>39581.769999999997</c:v>
                </c:pt>
                <c:pt idx="6938">
                  <c:v>39787.33</c:v>
                </c:pt>
                <c:pt idx="6939">
                  <c:v>39900.449999999997</c:v>
                </c:pt>
                <c:pt idx="6940">
                  <c:v>39974.18</c:v>
                </c:pt>
                <c:pt idx="6941">
                  <c:v>39679.35</c:v>
                </c:pt>
                <c:pt idx="6942">
                  <c:v>39797</c:v>
                </c:pt>
                <c:pt idx="6943">
                  <c:v>39514.36</c:v>
                </c:pt>
                <c:pt idx="6944">
                  <c:v>39056.980000000003</c:v>
                </c:pt>
                <c:pt idx="6945">
                  <c:v>39176.559999999998</c:v>
                </c:pt>
                <c:pt idx="6946">
                  <c:v>39042.959999999999</c:v>
                </c:pt>
                <c:pt idx="6947">
                  <c:v>39608.25</c:v>
                </c:pt>
                <c:pt idx="6948">
                  <c:v>39160.230000000003</c:v>
                </c:pt>
                <c:pt idx="6949">
                  <c:v>39131.94</c:v>
                </c:pt>
                <c:pt idx="6950">
                  <c:v>39379.129999999997</c:v>
                </c:pt>
                <c:pt idx="6951">
                  <c:v>39633.97</c:v>
                </c:pt>
                <c:pt idx="6952">
                  <c:v>39630.519999999997</c:v>
                </c:pt>
                <c:pt idx="6953">
                  <c:v>39686.5</c:v>
                </c:pt>
                <c:pt idx="6954">
                  <c:v>39816.480000000003</c:v>
                </c:pt>
                <c:pt idx="6955">
                  <c:v>39839.25</c:v>
                </c:pt>
                <c:pt idx="6956">
                  <c:v>39908.06</c:v>
                </c:pt>
                <c:pt idx="6957">
                  <c:v>39513.39</c:v>
                </c:pt>
                <c:pt idx="6958">
                  <c:v>38720.57</c:v>
                </c:pt>
                <c:pt idx="6959">
                  <c:v>38730.82</c:v>
                </c:pt>
                <c:pt idx="6960">
                  <c:v>38557.040000000001</c:v>
                </c:pt>
                <c:pt idx="6961">
                  <c:v>38823.11</c:v>
                </c:pt>
                <c:pt idx="6962">
                  <c:v>38736.230000000003</c:v>
                </c:pt>
                <c:pt idx="6963">
                  <c:v>38896.71</c:v>
                </c:pt>
                <c:pt idx="6964">
                  <c:v>39131.040000000001</c:v>
                </c:pt>
                <c:pt idx="6965">
                  <c:v>39215.64</c:v>
                </c:pt>
                <c:pt idx="6966">
                  <c:v>38897.46</c:v>
                </c:pt>
                <c:pt idx="6967">
                  <c:v>38337.01</c:v>
                </c:pt>
                <c:pt idx="6968">
                  <c:v>38031.129999999997</c:v>
                </c:pt>
                <c:pt idx="6969">
                  <c:v>37982.74</c:v>
                </c:pt>
                <c:pt idx="6970">
                  <c:v>37847.65</c:v>
                </c:pt>
                <c:pt idx="6971">
                  <c:v>37830.980000000003</c:v>
                </c:pt>
                <c:pt idx="6972">
                  <c:v>37882.79</c:v>
                </c:pt>
                <c:pt idx="6973">
                  <c:v>37686.370000000003</c:v>
                </c:pt>
                <c:pt idx="6974">
                  <c:v>37397.24</c:v>
                </c:pt>
                <c:pt idx="6975">
                  <c:v>37481.120000000003</c:v>
                </c:pt>
                <c:pt idx="6976">
                  <c:v>37018.32</c:v>
                </c:pt>
                <c:pt idx="6977">
                  <c:v>37118.22</c:v>
                </c:pt>
                <c:pt idx="6978">
                  <c:v>36699.839999999997</c:v>
                </c:pt>
                <c:pt idx="6979">
                  <c:v>36976.85</c:v>
                </c:pt>
                <c:pt idx="6980">
                  <c:v>36690.5</c:v>
                </c:pt>
                <c:pt idx="6981">
                  <c:v>37327.360000000001</c:v>
                </c:pt>
                <c:pt idx="6982">
                  <c:v>37581.910000000003</c:v>
                </c:pt>
                <c:pt idx="6983">
                  <c:v>36958.160000000003</c:v>
                </c:pt>
                <c:pt idx="6984">
                  <c:v>37311.53</c:v>
                </c:pt>
                <c:pt idx="6985">
                  <c:v>37350.33</c:v>
                </c:pt>
                <c:pt idx="6986">
                  <c:v>37402.49</c:v>
                </c:pt>
                <c:pt idx="6987">
                  <c:v>37328.01</c:v>
                </c:pt>
                <c:pt idx="6988">
                  <c:v>37060.370000000003</c:v>
                </c:pt>
                <c:pt idx="6989">
                  <c:v>36472.93</c:v>
                </c:pt>
                <c:pt idx="6990">
                  <c:v>36701.160000000003</c:v>
                </c:pt>
                <c:pt idx="6991">
                  <c:v>37494.120000000003</c:v>
                </c:pt>
                <c:pt idx="6992">
                  <c:v>37641.269999999997</c:v>
                </c:pt>
                <c:pt idx="6993">
                  <c:v>37451.839999999997</c:v>
                </c:pt>
                <c:pt idx="6994">
                  <c:v>37068.93</c:v>
                </c:pt>
                <c:pt idx="6995">
                  <c:v>37332.79</c:v>
                </c:pt>
                <c:pt idx="6996">
                  <c:v>36562.910000000003</c:v>
                </c:pt>
                <c:pt idx="6997">
                  <c:v>36724.74</c:v>
                </c:pt>
                <c:pt idx="6998">
                  <c:v>36644.42</c:v>
                </c:pt>
                <c:pt idx="6999">
                  <c:v>36981.769999999997</c:v>
                </c:pt>
                <c:pt idx="7000">
                  <c:v>37145.449999999997</c:v>
                </c:pt>
                <c:pt idx="7001">
                  <c:v>37270.82</c:v>
                </c:pt>
                <c:pt idx="7002">
                  <c:v>37104.28</c:v>
                </c:pt>
                <c:pt idx="7003">
                  <c:v>37384.99</c:v>
                </c:pt>
                <c:pt idx="7004">
                  <c:v>37123.31</c:v>
                </c:pt>
                <c:pt idx="7005">
                  <c:v>36481.089999999997</c:v>
                </c:pt>
                <c:pt idx="7006">
                  <c:v>36563.879999999997</c:v>
                </c:pt>
                <c:pt idx="7007">
                  <c:v>36093.47</c:v>
                </c:pt>
                <c:pt idx="7008">
                  <c:v>38014.620000000003</c:v>
                </c:pt>
                <c:pt idx="7009">
                  <c:v>39090.03</c:v>
                </c:pt>
                <c:pt idx="7010">
                  <c:v>39097.14</c:v>
                </c:pt>
                <c:pt idx="7011">
                  <c:v>38593.519999999997</c:v>
                </c:pt>
                <c:pt idx="7012">
                  <c:v>38989.74</c:v>
                </c:pt>
                <c:pt idx="7013">
                  <c:v>38822.57</c:v>
                </c:pt>
                <c:pt idx="7014">
                  <c:v>38667.33</c:v>
                </c:pt>
                <c:pt idx="7015">
                  <c:v>38305.410000000003</c:v>
                </c:pt>
                <c:pt idx="7016">
                  <c:v>38106.870000000003</c:v>
                </c:pt>
                <c:pt idx="7017">
                  <c:v>37673.31</c:v>
                </c:pt>
                <c:pt idx="7018">
                  <c:v>37531.980000000003</c:v>
                </c:pt>
                <c:pt idx="7019">
                  <c:v>38177.949999999997</c:v>
                </c:pt>
                <c:pt idx="7020">
                  <c:v>37880.400000000001</c:v>
                </c:pt>
                <c:pt idx="7021">
                  <c:v>38127.08</c:v>
                </c:pt>
                <c:pt idx="7022">
                  <c:v>38214.47</c:v>
                </c:pt>
                <c:pt idx="7023">
                  <c:v>38506.089999999997</c:v>
                </c:pt>
                <c:pt idx="7024">
                  <c:v>38598.99</c:v>
                </c:pt>
                <c:pt idx="7025">
                  <c:v>39052.06</c:v>
                </c:pt>
                <c:pt idx="7026">
                  <c:v>39298.379999999997</c:v>
                </c:pt>
                <c:pt idx="7027">
                  <c:v>38963.839999999997</c:v>
                </c:pt>
                <c:pt idx="7028">
                  <c:v>39058.83</c:v>
                </c:pt>
                <c:pt idx="7029">
                  <c:v>39020.39</c:v>
                </c:pt>
                <c:pt idx="7030">
                  <c:v>39058.06</c:v>
                </c:pt>
                <c:pt idx="7031">
                  <c:v>39250.199999999997</c:v>
                </c:pt>
                <c:pt idx="7032">
                  <c:v>39831.839999999997</c:v>
                </c:pt>
                <c:pt idx="7033">
                  <c:v>40051.870000000003</c:v>
                </c:pt>
                <c:pt idx="7034">
                  <c:v>40129.050000000003</c:v>
                </c:pt>
                <c:pt idx="7035">
                  <c:v>40165.03</c:v>
                </c:pt>
                <c:pt idx="7036">
                  <c:v>40301.96</c:v>
                </c:pt>
                <c:pt idx="7037">
                  <c:v>40248.230000000003</c:v>
                </c:pt>
                <c:pt idx="7038">
                  <c:v>40469.78</c:v>
                </c:pt>
                <c:pt idx="7039">
                  <c:v>40653.74</c:v>
                </c:pt>
                <c:pt idx="7040">
                  <c:v>40323.61</c:v>
                </c:pt>
                <c:pt idx="7041">
                  <c:v>40345.08</c:v>
                </c:pt>
                <c:pt idx="7042">
                  <c:v>40116.06</c:v>
                </c:pt>
                <c:pt idx="7043">
                  <c:v>40286.480000000003</c:v>
                </c:pt>
                <c:pt idx="7044">
                  <c:v>40356.69</c:v>
                </c:pt>
                <c:pt idx="7045">
                  <c:v>40284.19</c:v>
                </c:pt>
                <c:pt idx="7046">
                  <c:v>40469.699999999997</c:v>
                </c:pt>
                <c:pt idx="7047">
                  <c:v>40651.64</c:v>
                </c:pt>
                <c:pt idx="7048">
                  <c:v>40575.17</c:v>
                </c:pt>
                <c:pt idx="7049">
                  <c:v>40359.410000000003</c:v>
                </c:pt>
                <c:pt idx="7050">
                  <c:v>40889.230000000003</c:v>
                </c:pt>
                <c:pt idx="7051">
                  <c:v>40821.300000000003</c:v>
                </c:pt>
                <c:pt idx="7052">
                  <c:v>41020.61</c:v>
                </c:pt>
                <c:pt idx="7053">
                  <c:v>41130.17</c:v>
                </c:pt>
                <c:pt idx="7054">
                  <c:v>40793.81</c:v>
                </c:pt>
                <c:pt idx="7055">
                  <c:v>40802.17</c:v>
                </c:pt>
                <c:pt idx="7056">
                  <c:v>40675.449999999997</c:v>
                </c:pt>
                <c:pt idx="7057">
                  <c:v>40850.29</c:v>
                </c:pt>
                <c:pt idx="7058">
                  <c:v>40779.589999999997</c:v>
                </c:pt>
                <c:pt idx="7059">
                  <c:v>40445.15</c:v>
                </c:pt>
                <c:pt idx="7060">
                  <c:v>40487.43</c:v>
                </c:pt>
                <c:pt idx="7061">
                  <c:v>40239.879999999997</c:v>
                </c:pt>
                <c:pt idx="7062">
                  <c:v>40412.57</c:v>
                </c:pt>
                <c:pt idx="7063">
                  <c:v>40581.71</c:v>
                </c:pt>
                <c:pt idx="7064">
                  <c:v>41009.71</c:v>
                </c:pt>
                <c:pt idx="7065">
                  <c:v>40938.720000000001</c:v>
                </c:pt>
                <c:pt idx="7066">
                  <c:v>41352.17</c:v>
                </c:pt>
                <c:pt idx="7067">
                  <c:v>41558.57</c:v>
                </c:pt>
                <c:pt idx="7068">
                  <c:v>41673.919999999998</c:v>
                </c:pt>
                <c:pt idx="7069">
                  <c:v>41681.54</c:v>
                </c:pt>
                <c:pt idx="7070">
                  <c:v>41642.660000000003</c:v>
                </c:pt>
                <c:pt idx="7071">
                  <c:v>41461.26</c:v>
                </c:pt>
                <c:pt idx="7072">
                  <c:v>41163.760000000002</c:v>
                </c:pt>
                <c:pt idx="7073">
                  <c:v>41575.14</c:v>
                </c:pt>
                <c:pt idx="7074">
                  <c:v>41558</c:v>
                </c:pt>
                <c:pt idx="7075">
                  <c:v>41253.74</c:v>
                </c:pt>
                <c:pt idx="7076">
                  <c:v>41306.019999999997</c:v>
                </c:pt>
                <c:pt idx="7077">
                  <c:v>41626.639999999999</c:v>
                </c:pt>
                <c:pt idx="7078">
                  <c:v>41464.61</c:v>
                </c:pt>
                <c:pt idx="7079">
                  <c:v>40676.629999999997</c:v>
                </c:pt>
                <c:pt idx="7080">
                  <c:v>40869.47</c:v>
                </c:pt>
                <c:pt idx="7081">
                  <c:v>40817.74</c:v>
                </c:pt>
                <c:pt idx="7082">
                  <c:v>41452.35</c:v>
                </c:pt>
                <c:pt idx="7083">
                  <c:v>41599.72</c:v>
                </c:pt>
                <c:pt idx="7084">
                  <c:v>41859.69</c:v>
                </c:pt>
                <c:pt idx="7085">
                  <c:v>41952.63</c:v>
                </c:pt>
                <c:pt idx="7086">
                  <c:v>41872.730000000003</c:v>
                </c:pt>
                <c:pt idx="7087">
                  <c:v>41932.559999999998</c:v>
                </c:pt>
                <c:pt idx="7088">
                  <c:v>41945.37</c:v>
                </c:pt>
                <c:pt idx="7089">
                  <c:v>41528.910000000003</c:v>
                </c:pt>
                <c:pt idx="7090">
                  <c:v>41323.81</c:v>
                </c:pt>
                <c:pt idx="7091">
                  <c:v>41115.379999999997</c:v>
                </c:pt>
                <c:pt idx="7092">
                  <c:v>41386.400000000001</c:v>
                </c:pt>
                <c:pt idx="7093">
                  <c:v>41613.19</c:v>
                </c:pt>
                <c:pt idx="7094">
                  <c:v>41155.120000000003</c:v>
                </c:pt>
                <c:pt idx="7095">
                  <c:v>40966.86</c:v>
                </c:pt>
                <c:pt idx="7096">
                  <c:v>41198.660000000003</c:v>
                </c:pt>
                <c:pt idx="7097">
                  <c:v>40913.82</c:v>
                </c:pt>
                <c:pt idx="7098">
                  <c:v>40723.49</c:v>
                </c:pt>
                <c:pt idx="7099">
                  <c:v>39735.53</c:v>
                </c:pt>
                <c:pt idx="7100">
                  <c:v>39872.31</c:v>
                </c:pt>
                <c:pt idx="7101">
                  <c:v>40789.379999999997</c:v>
                </c:pt>
                <c:pt idx="7102">
                  <c:v>41142.660000000003</c:v>
                </c:pt>
                <c:pt idx="7103">
                  <c:v>41306.03</c:v>
                </c:pt>
                <c:pt idx="7104">
                  <c:v>41141.85</c:v>
                </c:pt>
                <c:pt idx="7105">
                  <c:v>40979.620000000003</c:v>
                </c:pt>
                <c:pt idx="7106">
                  <c:v>41216.14</c:v>
                </c:pt>
                <c:pt idx="7107">
                  <c:v>41565.9</c:v>
                </c:pt>
                <c:pt idx="7108">
                  <c:v>41459.79</c:v>
                </c:pt>
                <c:pt idx="7109">
                  <c:v>41257.74</c:v>
                </c:pt>
                <c:pt idx="7110">
                  <c:v>41055.69</c:v>
                </c:pt>
                <c:pt idx="7111">
                  <c:v>40894.379999999997</c:v>
                </c:pt>
                <c:pt idx="7112">
                  <c:v>41323</c:v>
                </c:pt>
                <c:pt idx="7113">
                  <c:v>41170.120000000003</c:v>
                </c:pt>
                <c:pt idx="7114">
                  <c:v>40363.230000000003</c:v>
                </c:pt>
                <c:pt idx="7115">
                  <c:v>40281.199999999997</c:v>
                </c:pt>
                <c:pt idx="7116">
                  <c:v>39888.959999999999</c:v>
                </c:pt>
                <c:pt idx="7117">
                  <c:v>39745.660000000003</c:v>
                </c:pt>
                <c:pt idx="7118">
                  <c:v>38297.29</c:v>
                </c:pt>
                <c:pt idx="7119">
                  <c:v>38144.019999999997</c:v>
                </c:pt>
                <c:pt idx="7120">
                  <c:v>38623.699999999997</c:v>
                </c:pt>
                <c:pt idx="7121">
                  <c:v>38409.480000000003</c:v>
                </c:pt>
                <c:pt idx="7122">
                  <c:v>38470.61</c:v>
                </c:pt>
                <c:pt idx="7123">
                  <c:v>37576.620000000003</c:v>
                </c:pt>
                <c:pt idx="7124">
                  <c:v>35634.949999999997</c:v>
                </c:pt>
                <c:pt idx="7125">
                  <c:v>35697.4</c:v>
                </c:pt>
                <c:pt idx="7126">
                  <c:v>32778.14</c:v>
                </c:pt>
                <c:pt idx="7127">
                  <c:v>34103.480000000003</c:v>
                </c:pt>
                <c:pt idx="7128">
                  <c:v>31390.07</c:v>
                </c:pt>
                <c:pt idx="7129">
                  <c:v>30579.09</c:v>
                </c:pt>
                <c:pt idx="7130">
                  <c:v>28869.51</c:v>
                </c:pt>
                <c:pt idx="7131">
                  <c:v>28288.23</c:v>
                </c:pt>
                <c:pt idx="7132">
                  <c:v>29915.96</c:v>
                </c:pt>
                <c:pt idx="7133">
                  <c:v>25981.24</c:v>
                </c:pt>
                <c:pt idx="7134">
                  <c:v>26674.03</c:v>
                </c:pt>
                <c:pt idx="7135">
                  <c:v>28535.78</c:v>
                </c:pt>
                <c:pt idx="7136">
                  <c:v>29946.77</c:v>
                </c:pt>
                <c:pt idx="7137">
                  <c:v>29815.59</c:v>
                </c:pt>
                <c:pt idx="7138">
                  <c:v>28440.32</c:v>
                </c:pt>
                <c:pt idx="7139">
                  <c:v>29468.49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538032"/>
        <c:axId val="432538424"/>
      </c:lineChart>
      <c:dateAx>
        <c:axId val="4325380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432538424"/>
        <c:crosses val="autoZero"/>
        <c:auto val="1"/>
        <c:lblOffset val="100"/>
        <c:baseTimeUnit val="days"/>
      </c:dateAx>
      <c:valAx>
        <c:axId val="4325384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3253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yVal>
            <c:numRef>
              <c:f>'BSE Sensex Daily'!$A$2311:$A$8802</c:f>
              <c:numCache>
                <c:formatCode>d\-mmm\-yy</c:formatCode>
                <c:ptCount val="6492"/>
                <c:pt idx="0">
                  <c:v>33120</c:v>
                </c:pt>
                <c:pt idx="1">
                  <c:v>33121</c:v>
                </c:pt>
                <c:pt idx="2">
                  <c:v>33122</c:v>
                </c:pt>
                <c:pt idx="3">
                  <c:v>33123</c:v>
                </c:pt>
                <c:pt idx="4">
                  <c:v>33126</c:v>
                </c:pt>
                <c:pt idx="5">
                  <c:v>33127</c:v>
                </c:pt>
                <c:pt idx="6">
                  <c:v>33128</c:v>
                </c:pt>
                <c:pt idx="7">
                  <c:v>33130</c:v>
                </c:pt>
                <c:pt idx="8">
                  <c:v>33134</c:v>
                </c:pt>
                <c:pt idx="9">
                  <c:v>33135</c:v>
                </c:pt>
                <c:pt idx="10">
                  <c:v>33136</c:v>
                </c:pt>
                <c:pt idx="11">
                  <c:v>33137</c:v>
                </c:pt>
                <c:pt idx="12">
                  <c:v>33141</c:v>
                </c:pt>
                <c:pt idx="13">
                  <c:v>33142</c:v>
                </c:pt>
                <c:pt idx="14">
                  <c:v>33143</c:v>
                </c:pt>
                <c:pt idx="15">
                  <c:v>33150</c:v>
                </c:pt>
                <c:pt idx="16">
                  <c:v>33155</c:v>
                </c:pt>
                <c:pt idx="17">
                  <c:v>33157</c:v>
                </c:pt>
                <c:pt idx="18">
                  <c:v>33158</c:v>
                </c:pt>
                <c:pt idx="19">
                  <c:v>33161</c:v>
                </c:pt>
                <c:pt idx="20">
                  <c:v>33164</c:v>
                </c:pt>
                <c:pt idx="21">
                  <c:v>33168</c:v>
                </c:pt>
                <c:pt idx="22">
                  <c:v>33171</c:v>
                </c:pt>
                <c:pt idx="23">
                  <c:v>33172</c:v>
                </c:pt>
                <c:pt idx="24">
                  <c:v>33177</c:v>
                </c:pt>
                <c:pt idx="25">
                  <c:v>33178</c:v>
                </c:pt>
                <c:pt idx="26">
                  <c:v>33182</c:v>
                </c:pt>
                <c:pt idx="27">
                  <c:v>33184</c:v>
                </c:pt>
                <c:pt idx="28">
                  <c:v>33185</c:v>
                </c:pt>
                <c:pt idx="29">
                  <c:v>33186</c:v>
                </c:pt>
                <c:pt idx="30">
                  <c:v>33189</c:v>
                </c:pt>
                <c:pt idx="31">
                  <c:v>33191</c:v>
                </c:pt>
                <c:pt idx="32">
                  <c:v>33193</c:v>
                </c:pt>
                <c:pt idx="33">
                  <c:v>33198</c:v>
                </c:pt>
                <c:pt idx="34">
                  <c:v>33199</c:v>
                </c:pt>
                <c:pt idx="35">
                  <c:v>33200</c:v>
                </c:pt>
                <c:pt idx="36">
                  <c:v>33203</c:v>
                </c:pt>
                <c:pt idx="37">
                  <c:v>33204</c:v>
                </c:pt>
                <c:pt idx="38">
                  <c:v>33206</c:v>
                </c:pt>
                <c:pt idx="39">
                  <c:v>33207</c:v>
                </c:pt>
                <c:pt idx="40">
                  <c:v>33210</c:v>
                </c:pt>
                <c:pt idx="41">
                  <c:v>33211</c:v>
                </c:pt>
                <c:pt idx="42">
                  <c:v>33212</c:v>
                </c:pt>
                <c:pt idx="43">
                  <c:v>33213</c:v>
                </c:pt>
                <c:pt idx="44">
                  <c:v>33217</c:v>
                </c:pt>
                <c:pt idx="45">
                  <c:v>33218</c:v>
                </c:pt>
                <c:pt idx="46">
                  <c:v>33219</c:v>
                </c:pt>
                <c:pt idx="47">
                  <c:v>33220</c:v>
                </c:pt>
                <c:pt idx="48">
                  <c:v>33221</c:v>
                </c:pt>
                <c:pt idx="49">
                  <c:v>33224</c:v>
                </c:pt>
                <c:pt idx="50">
                  <c:v>33225</c:v>
                </c:pt>
                <c:pt idx="51">
                  <c:v>33226</c:v>
                </c:pt>
                <c:pt idx="52">
                  <c:v>33228</c:v>
                </c:pt>
                <c:pt idx="53">
                  <c:v>33231</c:v>
                </c:pt>
                <c:pt idx="54">
                  <c:v>33240</c:v>
                </c:pt>
                <c:pt idx="55">
                  <c:v>33241</c:v>
                </c:pt>
                <c:pt idx="56">
                  <c:v>33245</c:v>
                </c:pt>
                <c:pt idx="57">
                  <c:v>33247</c:v>
                </c:pt>
                <c:pt idx="58">
                  <c:v>33249</c:v>
                </c:pt>
                <c:pt idx="59">
                  <c:v>33252</c:v>
                </c:pt>
                <c:pt idx="60">
                  <c:v>33261</c:v>
                </c:pt>
                <c:pt idx="61">
                  <c:v>33262</c:v>
                </c:pt>
                <c:pt idx="62">
                  <c:v>33263</c:v>
                </c:pt>
                <c:pt idx="63">
                  <c:v>33269</c:v>
                </c:pt>
                <c:pt idx="64">
                  <c:v>33270</c:v>
                </c:pt>
                <c:pt idx="65">
                  <c:v>33273</c:v>
                </c:pt>
                <c:pt idx="66">
                  <c:v>33274</c:v>
                </c:pt>
                <c:pt idx="67">
                  <c:v>33275</c:v>
                </c:pt>
                <c:pt idx="68">
                  <c:v>33276</c:v>
                </c:pt>
                <c:pt idx="69">
                  <c:v>33277</c:v>
                </c:pt>
                <c:pt idx="70">
                  <c:v>33280</c:v>
                </c:pt>
                <c:pt idx="71">
                  <c:v>33282</c:v>
                </c:pt>
                <c:pt idx="72">
                  <c:v>33283</c:v>
                </c:pt>
                <c:pt idx="73">
                  <c:v>33284</c:v>
                </c:pt>
                <c:pt idx="74">
                  <c:v>33288</c:v>
                </c:pt>
                <c:pt idx="75">
                  <c:v>33289</c:v>
                </c:pt>
                <c:pt idx="76">
                  <c:v>33290</c:v>
                </c:pt>
                <c:pt idx="77">
                  <c:v>33291</c:v>
                </c:pt>
                <c:pt idx="78">
                  <c:v>33294</c:v>
                </c:pt>
                <c:pt idx="79">
                  <c:v>33295</c:v>
                </c:pt>
                <c:pt idx="80">
                  <c:v>33296</c:v>
                </c:pt>
                <c:pt idx="81">
                  <c:v>33297</c:v>
                </c:pt>
                <c:pt idx="82">
                  <c:v>33301</c:v>
                </c:pt>
                <c:pt idx="83">
                  <c:v>33302</c:v>
                </c:pt>
                <c:pt idx="84">
                  <c:v>33304</c:v>
                </c:pt>
                <c:pt idx="85">
                  <c:v>33305</c:v>
                </c:pt>
                <c:pt idx="86">
                  <c:v>33308</c:v>
                </c:pt>
                <c:pt idx="87">
                  <c:v>33309</c:v>
                </c:pt>
                <c:pt idx="88">
                  <c:v>33310</c:v>
                </c:pt>
                <c:pt idx="89">
                  <c:v>33311</c:v>
                </c:pt>
                <c:pt idx="90">
                  <c:v>33312</c:v>
                </c:pt>
                <c:pt idx="91">
                  <c:v>33315</c:v>
                </c:pt>
                <c:pt idx="92">
                  <c:v>33317</c:v>
                </c:pt>
                <c:pt idx="93">
                  <c:v>33318</c:v>
                </c:pt>
                <c:pt idx="94">
                  <c:v>33319</c:v>
                </c:pt>
                <c:pt idx="95">
                  <c:v>33322</c:v>
                </c:pt>
                <c:pt idx="96">
                  <c:v>33323</c:v>
                </c:pt>
                <c:pt idx="97">
                  <c:v>33324</c:v>
                </c:pt>
                <c:pt idx="98">
                  <c:v>33329</c:v>
                </c:pt>
                <c:pt idx="99">
                  <c:v>33330</c:v>
                </c:pt>
                <c:pt idx="100">
                  <c:v>33331</c:v>
                </c:pt>
                <c:pt idx="101">
                  <c:v>33332</c:v>
                </c:pt>
                <c:pt idx="102">
                  <c:v>33333</c:v>
                </c:pt>
                <c:pt idx="103">
                  <c:v>33336</c:v>
                </c:pt>
                <c:pt idx="104">
                  <c:v>33337</c:v>
                </c:pt>
                <c:pt idx="105">
                  <c:v>33339</c:v>
                </c:pt>
                <c:pt idx="106">
                  <c:v>33340</c:v>
                </c:pt>
                <c:pt idx="107">
                  <c:v>33343</c:v>
                </c:pt>
                <c:pt idx="108">
                  <c:v>33344</c:v>
                </c:pt>
                <c:pt idx="109">
                  <c:v>33346</c:v>
                </c:pt>
                <c:pt idx="110">
                  <c:v>33347</c:v>
                </c:pt>
                <c:pt idx="111">
                  <c:v>33350</c:v>
                </c:pt>
                <c:pt idx="112">
                  <c:v>33351</c:v>
                </c:pt>
                <c:pt idx="113">
                  <c:v>33352</c:v>
                </c:pt>
                <c:pt idx="114">
                  <c:v>33353</c:v>
                </c:pt>
                <c:pt idx="115">
                  <c:v>33354</c:v>
                </c:pt>
                <c:pt idx="116">
                  <c:v>33357</c:v>
                </c:pt>
                <c:pt idx="117">
                  <c:v>33358</c:v>
                </c:pt>
                <c:pt idx="118">
                  <c:v>33361</c:v>
                </c:pt>
                <c:pt idx="119">
                  <c:v>33364</c:v>
                </c:pt>
                <c:pt idx="120">
                  <c:v>33365</c:v>
                </c:pt>
                <c:pt idx="121">
                  <c:v>33366</c:v>
                </c:pt>
                <c:pt idx="122">
                  <c:v>33367</c:v>
                </c:pt>
                <c:pt idx="123">
                  <c:v>33368</c:v>
                </c:pt>
                <c:pt idx="124">
                  <c:v>33371</c:v>
                </c:pt>
                <c:pt idx="125">
                  <c:v>33372</c:v>
                </c:pt>
                <c:pt idx="126">
                  <c:v>33374</c:v>
                </c:pt>
                <c:pt idx="127">
                  <c:v>33375</c:v>
                </c:pt>
                <c:pt idx="128">
                  <c:v>33378</c:v>
                </c:pt>
                <c:pt idx="129">
                  <c:v>33379</c:v>
                </c:pt>
                <c:pt idx="130">
                  <c:v>33381</c:v>
                </c:pt>
                <c:pt idx="131">
                  <c:v>33385</c:v>
                </c:pt>
                <c:pt idx="132">
                  <c:v>33387</c:v>
                </c:pt>
                <c:pt idx="133">
                  <c:v>33388</c:v>
                </c:pt>
                <c:pt idx="134">
                  <c:v>33389</c:v>
                </c:pt>
                <c:pt idx="135">
                  <c:v>33392</c:v>
                </c:pt>
                <c:pt idx="136">
                  <c:v>33393</c:v>
                </c:pt>
                <c:pt idx="137">
                  <c:v>33394</c:v>
                </c:pt>
                <c:pt idx="138">
                  <c:v>33395</c:v>
                </c:pt>
                <c:pt idx="139">
                  <c:v>33396</c:v>
                </c:pt>
                <c:pt idx="140">
                  <c:v>33400</c:v>
                </c:pt>
                <c:pt idx="141">
                  <c:v>33401</c:v>
                </c:pt>
                <c:pt idx="142">
                  <c:v>33402</c:v>
                </c:pt>
                <c:pt idx="143">
                  <c:v>33403</c:v>
                </c:pt>
                <c:pt idx="144">
                  <c:v>33406</c:v>
                </c:pt>
                <c:pt idx="145">
                  <c:v>33407</c:v>
                </c:pt>
                <c:pt idx="146">
                  <c:v>33408</c:v>
                </c:pt>
                <c:pt idx="147">
                  <c:v>33409</c:v>
                </c:pt>
                <c:pt idx="148">
                  <c:v>33410</c:v>
                </c:pt>
                <c:pt idx="149">
                  <c:v>33413</c:v>
                </c:pt>
                <c:pt idx="150">
                  <c:v>33414</c:v>
                </c:pt>
                <c:pt idx="151">
                  <c:v>33415</c:v>
                </c:pt>
                <c:pt idx="152">
                  <c:v>33416</c:v>
                </c:pt>
                <c:pt idx="153">
                  <c:v>33417</c:v>
                </c:pt>
                <c:pt idx="154">
                  <c:v>33420</c:v>
                </c:pt>
                <c:pt idx="155">
                  <c:v>33421</c:v>
                </c:pt>
                <c:pt idx="156">
                  <c:v>33422</c:v>
                </c:pt>
                <c:pt idx="157">
                  <c:v>33423</c:v>
                </c:pt>
                <c:pt idx="158">
                  <c:v>33424</c:v>
                </c:pt>
                <c:pt idx="159">
                  <c:v>33427</c:v>
                </c:pt>
                <c:pt idx="160">
                  <c:v>33428</c:v>
                </c:pt>
                <c:pt idx="161">
                  <c:v>33429</c:v>
                </c:pt>
                <c:pt idx="162">
                  <c:v>33430</c:v>
                </c:pt>
                <c:pt idx="163">
                  <c:v>33431</c:v>
                </c:pt>
                <c:pt idx="164">
                  <c:v>33434</c:v>
                </c:pt>
                <c:pt idx="165">
                  <c:v>33435</c:v>
                </c:pt>
                <c:pt idx="166">
                  <c:v>33436</c:v>
                </c:pt>
                <c:pt idx="167">
                  <c:v>33438</c:v>
                </c:pt>
                <c:pt idx="168">
                  <c:v>33441</c:v>
                </c:pt>
                <c:pt idx="169">
                  <c:v>33443</c:v>
                </c:pt>
                <c:pt idx="170">
                  <c:v>33444</c:v>
                </c:pt>
                <c:pt idx="171">
                  <c:v>33445</c:v>
                </c:pt>
                <c:pt idx="172">
                  <c:v>33448</c:v>
                </c:pt>
                <c:pt idx="173">
                  <c:v>33449</c:v>
                </c:pt>
                <c:pt idx="174">
                  <c:v>33450</c:v>
                </c:pt>
                <c:pt idx="175">
                  <c:v>33451</c:v>
                </c:pt>
                <c:pt idx="176">
                  <c:v>33452</c:v>
                </c:pt>
                <c:pt idx="177">
                  <c:v>33455</c:v>
                </c:pt>
                <c:pt idx="178">
                  <c:v>33457</c:v>
                </c:pt>
                <c:pt idx="179">
                  <c:v>33458</c:v>
                </c:pt>
                <c:pt idx="180">
                  <c:v>33459</c:v>
                </c:pt>
                <c:pt idx="181">
                  <c:v>33462</c:v>
                </c:pt>
                <c:pt idx="182">
                  <c:v>33463</c:v>
                </c:pt>
                <c:pt idx="183">
                  <c:v>33464</c:v>
                </c:pt>
                <c:pt idx="184">
                  <c:v>33466</c:v>
                </c:pt>
                <c:pt idx="185">
                  <c:v>33469</c:v>
                </c:pt>
                <c:pt idx="186">
                  <c:v>33470</c:v>
                </c:pt>
                <c:pt idx="187">
                  <c:v>33471</c:v>
                </c:pt>
                <c:pt idx="188">
                  <c:v>33472</c:v>
                </c:pt>
                <c:pt idx="189">
                  <c:v>33473</c:v>
                </c:pt>
                <c:pt idx="190">
                  <c:v>33476</c:v>
                </c:pt>
                <c:pt idx="191">
                  <c:v>33477</c:v>
                </c:pt>
                <c:pt idx="192">
                  <c:v>33478</c:v>
                </c:pt>
                <c:pt idx="193">
                  <c:v>33480</c:v>
                </c:pt>
                <c:pt idx="194">
                  <c:v>33484</c:v>
                </c:pt>
                <c:pt idx="195">
                  <c:v>33485</c:v>
                </c:pt>
                <c:pt idx="196">
                  <c:v>33486</c:v>
                </c:pt>
                <c:pt idx="197">
                  <c:v>33487</c:v>
                </c:pt>
                <c:pt idx="198">
                  <c:v>33491</c:v>
                </c:pt>
                <c:pt idx="199">
                  <c:v>33494</c:v>
                </c:pt>
                <c:pt idx="200">
                  <c:v>33497</c:v>
                </c:pt>
                <c:pt idx="201">
                  <c:v>33498</c:v>
                </c:pt>
                <c:pt idx="202">
                  <c:v>33499</c:v>
                </c:pt>
                <c:pt idx="203">
                  <c:v>33501</c:v>
                </c:pt>
                <c:pt idx="204">
                  <c:v>33505</c:v>
                </c:pt>
                <c:pt idx="205">
                  <c:v>33506</c:v>
                </c:pt>
                <c:pt idx="206">
                  <c:v>33507</c:v>
                </c:pt>
                <c:pt idx="207">
                  <c:v>33508</c:v>
                </c:pt>
                <c:pt idx="208">
                  <c:v>33511</c:v>
                </c:pt>
                <c:pt idx="209">
                  <c:v>33512</c:v>
                </c:pt>
                <c:pt idx="210">
                  <c:v>33514</c:v>
                </c:pt>
                <c:pt idx="211">
                  <c:v>33515</c:v>
                </c:pt>
                <c:pt idx="212">
                  <c:v>33518</c:v>
                </c:pt>
                <c:pt idx="213">
                  <c:v>33520</c:v>
                </c:pt>
                <c:pt idx="214">
                  <c:v>33521</c:v>
                </c:pt>
                <c:pt idx="215">
                  <c:v>33522</c:v>
                </c:pt>
                <c:pt idx="216">
                  <c:v>33525</c:v>
                </c:pt>
                <c:pt idx="217">
                  <c:v>33526</c:v>
                </c:pt>
                <c:pt idx="218">
                  <c:v>33527</c:v>
                </c:pt>
                <c:pt idx="219">
                  <c:v>33529</c:v>
                </c:pt>
                <c:pt idx="220">
                  <c:v>33532</c:v>
                </c:pt>
                <c:pt idx="221">
                  <c:v>33533</c:v>
                </c:pt>
                <c:pt idx="222">
                  <c:v>33534</c:v>
                </c:pt>
                <c:pt idx="223">
                  <c:v>33535</c:v>
                </c:pt>
                <c:pt idx="224">
                  <c:v>33537</c:v>
                </c:pt>
                <c:pt idx="225">
                  <c:v>33540</c:v>
                </c:pt>
                <c:pt idx="226">
                  <c:v>33541</c:v>
                </c:pt>
                <c:pt idx="227">
                  <c:v>33542</c:v>
                </c:pt>
                <c:pt idx="228">
                  <c:v>33543</c:v>
                </c:pt>
                <c:pt idx="229">
                  <c:v>33547</c:v>
                </c:pt>
                <c:pt idx="230">
                  <c:v>33550</c:v>
                </c:pt>
                <c:pt idx="231">
                  <c:v>33553</c:v>
                </c:pt>
                <c:pt idx="232">
                  <c:v>33554</c:v>
                </c:pt>
                <c:pt idx="233">
                  <c:v>33555</c:v>
                </c:pt>
                <c:pt idx="234">
                  <c:v>33556</c:v>
                </c:pt>
                <c:pt idx="235">
                  <c:v>33557</c:v>
                </c:pt>
                <c:pt idx="236">
                  <c:v>33560</c:v>
                </c:pt>
                <c:pt idx="237">
                  <c:v>33561</c:v>
                </c:pt>
                <c:pt idx="238">
                  <c:v>33562</c:v>
                </c:pt>
                <c:pt idx="239">
                  <c:v>33564</c:v>
                </c:pt>
                <c:pt idx="240">
                  <c:v>33568</c:v>
                </c:pt>
                <c:pt idx="241">
                  <c:v>33569</c:v>
                </c:pt>
                <c:pt idx="242">
                  <c:v>33570</c:v>
                </c:pt>
                <c:pt idx="243">
                  <c:v>33571</c:v>
                </c:pt>
                <c:pt idx="244">
                  <c:v>33574</c:v>
                </c:pt>
                <c:pt idx="245">
                  <c:v>33575</c:v>
                </c:pt>
                <c:pt idx="246">
                  <c:v>33576</c:v>
                </c:pt>
                <c:pt idx="247">
                  <c:v>33577</c:v>
                </c:pt>
                <c:pt idx="248">
                  <c:v>33578</c:v>
                </c:pt>
                <c:pt idx="249">
                  <c:v>33581</c:v>
                </c:pt>
                <c:pt idx="250">
                  <c:v>33582</c:v>
                </c:pt>
                <c:pt idx="251">
                  <c:v>33583</c:v>
                </c:pt>
                <c:pt idx="252">
                  <c:v>33584</c:v>
                </c:pt>
                <c:pt idx="253">
                  <c:v>33588</c:v>
                </c:pt>
                <c:pt idx="254">
                  <c:v>33589</c:v>
                </c:pt>
                <c:pt idx="255">
                  <c:v>33590</c:v>
                </c:pt>
                <c:pt idx="256">
                  <c:v>33591</c:v>
                </c:pt>
                <c:pt idx="257">
                  <c:v>33592</c:v>
                </c:pt>
                <c:pt idx="258">
                  <c:v>33595</c:v>
                </c:pt>
                <c:pt idx="259">
                  <c:v>33596</c:v>
                </c:pt>
                <c:pt idx="260">
                  <c:v>33604</c:v>
                </c:pt>
                <c:pt idx="261">
                  <c:v>33605</c:v>
                </c:pt>
                <c:pt idx="262">
                  <c:v>33606</c:v>
                </c:pt>
                <c:pt idx="263">
                  <c:v>33609</c:v>
                </c:pt>
                <c:pt idx="264">
                  <c:v>33610</c:v>
                </c:pt>
                <c:pt idx="265">
                  <c:v>33611</c:v>
                </c:pt>
                <c:pt idx="266">
                  <c:v>33612</c:v>
                </c:pt>
                <c:pt idx="267">
                  <c:v>33616</c:v>
                </c:pt>
                <c:pt idx="268">
                  <c:v>33617</c:v>
                </c:pt>
                <c:pt idx="269">
                  <c:v>33618</c:v>
                </c:pt>
                <c:pt idx="270">
                  <c:v>33619</c:v>
                </c:pt>
                <c:pt idx="271">
                  <c:v>33620</c:v>
                </c:pt>
                <c:pt idx="272">
                  <c:v>33623</c:v>
                </c:pt>
                <c:pt idx="273">
                  <c:v>33624</c:v>
                </c:pt>
                <c:pt idx="274">
                  <c:v>33625</c:v>
                </c:pt>
                <c:pt idx="275">
                  <c:v>33626</c:v>
                </c:pt>
                <c:pt idx="276">
                  <c:v>33627</c:v>
                </c:pt>
                <c:pt idx="277">
                  <c:v>33630</c:v>
                </c:pt>
                <c:pt idx="278">
                  <c:v>33632</c:v>
                </c:pt>
                <c:pt idx="279">
                  <c:v>33633</c:v>
                </c:pt>
                <c:pt idx="280">
                  <c:v>33634</c:v>
                </c:pt>
                <c:pt idx="281">
                  <c:v>33637</c:v>
                </c:pt>
                <c:pt idx="282">
                  <c:v>33638</c:v>
                </c:pt>
                <c:pt idx="283">
                  <c:v>33639</c:v>
                </c:pt>
                <c:pt idx="284">
                  <c:v>33640</c:v>
                </c:pt>
                <c:pt idx="285">
                  <c:v>33641</c:v>
                </c:pt>
                <c:pt idx="286">
                  <c:v>33644</c:v>
                </c:pt>
                <c:pt idx="287">
                  <c:v>33646</c:v>
                </c:pt>
                <c:pt idx="288">
                  <c:v>33647</c:v>
                </c:pt>
                <c:pt idx="289">
                  <c:v>33651</c:v>
                </c:pt>
                <c:pt idx="290">
                  <c:v>33652</c:v>
                </c:pt>
                <c:pt idx="291">
                  <c:v>33653</c:v>
                </c:pt>
                <c:pt idx="292">
                  <c:v>33654</c:v>
                </c:pt>
                <c:pt idx="293">
                  <c:v>33655</c:v>
                </c:pt>
                <c:pt idx="294">
                  <c:v>33658</c:v>
                </c:pt>
                <c:pt idx="295">
                  <c:v>33660</c:v>
                </c:pt>
                <c:pt idx="296">
                  <c:v>33661</c:v>
                </c:pt>
                <c:pt idx="297">
                  <c:v>33662</c:v>
                </c:pt>
                <c:pt idx="298">
                  <c:v>33663</c:v>
                </c:pt>
                <c:pt idx="299">
                  <c:v>33665</c:v>
                </c:pt>
                <c:pt idx="300">
                  <c:v>33666</c:v>
                </c:pt>
                <c:pt idx="301">
                  <c:v>33672</c:v>
                </c:pt>
                <c:pt idx="302">
                  <c:v>33673</c:v>
                </c:pt>
                <c:pt idx="303">
                  <c:v>33674</c:v>
                </c:pt>
                <c:pt idx="304">
                  <c:v>33675</c:v>
                </c:pt>
                <c:pt idx="305">
                  <c:v>33676</c:v>
                </c:pt>
                <c:pt idx="306">
                  <c:v>33679</c:v>
                </c:pt>
                <c:pt idx="307">
                  <c:v>33680</c:v>
                </c:pt>
                <c:pt idx="308">
                  <c:v>33681</c:v>
                </c:pt>
                <c:pt idx="309">
                  <c:v>33683</c:v>
                </c:pt>
                <c:pt idx="310">
                  <c:v>33687</c:v>
                </c:pt>
                <c:pt idx="311">
                  <c:v>33688</c:v>
                </c:pt>
                <c:pt idx="312">
                  <c:v>33690</c:v>
                </c:pt>
                <c:pt idx="313">
                  <c:v>33693</c:v>
                </c:pt>
                <c:pt idx="314">
                  <c:v>33694</c:v>
                </c:pt>
                <c:pt idx="315">
                  <c:v>33696</c:v>
                </c:pt>
                <c:pt idx="316">
                  <c:v>33697</c:v>
                </c:pt>
                <c:pt idx="317">
                  <c:v>33700</c:v>
                </c:pt>
                <c:pt idx="318">
                  <c:v>33701</c:v>
                </c:pt>
                <c:pt idx="319">
                  <c:v>33702</c:v>
                </c:pt>
                <c:pt idx="320">
                  <c:v>33704</c:v>
                </c:pt>
                <c:pt idx="321">
                  <c:v>33707</c:v>
                </c:pt>
                <c:pt idx="322">
                  <c:v>33716</c:v>
                </c:pt>
                <c:pt idx="323">
                  <c:v>33722</c:v>
                </c:pt>
                <c:pt idx="324">
                  <c:v>33723</c:v>
                </c:pt>
                <c:pt idx="325">
                  <c:v>33724</c:v>
                </c:pt>
                <c:pt idx="326">
                  <c:v>33730</c:v>
                </c:pt>
                <c:pt idx="327">
                  <c:v>33731</c:v>
                </c:pt>
                <c:pt idx="328">
                  <c:v>33735</c:v>
                </c:pt>
                <c:pt idx="329">
                  <c:v>33736</c:v>
                </c:pt>
                <c:pt idx="330">
                  <c:v>33737</c:v>
                </c:pt>
                <c:pt idx="331">
                  <c:v>33738</c:v>
                </c:pt>
                <c:pt idx="332">
                  <c:v>33742</c:v>
                </c:pt>
                <c:pt idx="333">
                  <c:v>33743</c:v>
                </c:pt>
                <c:pt idx="334">
                  <c:v>33744</c:v>
                </c:pt>
                <c:pt idx="335">
                  <c:v>33746</c:v>
                </c:pt>
                <c:pt idx="336">
                  <c:v>33749</c:v>
                </c:pt>
                <c:pt idx="337">
                  <c:v>33750</c:v>
                </c:pt>
                <c:pt idx="338">
                  <c:v>33751</c:v>
                </c:pt>
                <c:pt idx="339">
                  <c:v>33752</c:v>
                </c:pt>
                <c:pt idx="340">
                  <c:v>33753</c:v>
                </c:pt>
                <c:pt idx="341">
                  <c:v>33756</c:v>
                </c:pt>
                <c:pt idx="342">
                  <c:v>33757</c:v>
                </c:pt>
                <c:pt idx="343">
                  <c:v>33758</c:v>
                </c:pt>
                <c:pt idx="344">
                  <c:v>33759</c:v>
                </c:pt>
                <c:pt idx="345">
                  <c:v>33760</c:v>
                </c:pt>
                <c:pt idx="346">
                  <c:v>33763</c:v>
                </c:pt>
                <c:pt idx="347">
                  <c:v>33764</c:v>
                </c:pt>
                <c:pt idx="348">
                  <c:v>33765</c:v>
                </c:pt>
                <c:pt idx="349">
                  <c:v>33780</c:v>
                </c:pt>
                <c:pt idx="350">
                  <c:v>33781</c:v>
                </c:pt>
                <c:pt idx="351">
                  <c:v>33800</c:v>
                </c:pt>
                <c:pt idx="352">
                  <c:v>33801</c:v>
                </c:pt>
                <c:pt idx="353">
                  <c:v>33802</c:v>
                </c:pt>
                <c:pt idx="354">
                  <c:v>33805</c:v>
                </c:pt>
                <c:pt idx="355">
                  <c:v>33806</c:v>
                </c:pt>
                <c:pt idx="356">
                  <c:v>33807</c:v>
                </c:pt>
                <c:pt idx="357">
                  <c:v>33808</c:v>
                </c:pt>
                <c:pt idx="358">
                  <c:v>33812</c:v>
                </c:pt>
                <c:pt idx="359">
                  <c:v>33813</c:v>
                </c:pt>
                <c:pt idx="360">
                  <c:v>33814</c:v>
                </c:pt>
                <c:pt idx="361">
                  <c:v>33815</c:v>
                </c:pt>
                <c:pt idx="362">
                  <c:v>33816</c:v>
                </c:pt>
                <c:pt idx="363">
                  <c:v>33819</c:v>
                </c:pt>
                <c:pt idx="364">
                  <c:v>33820</c:v>
                </c:pt>
                <c:pt idx="365">
                  <c:v>33821</c:v>
                </c:pt>
                <c:pt idx="366">
                  <c:v>33822</c:v>
                </c:pt>
                <c:pt idx="367">
                  <c:v>33823</c:v>
                </c:pt>
                <c:pt idx="368">
                  <c:v>33826</c:v>
                </c:pt>
                <c:pt idx="369">
                  <c:v>33827</c:v>
                </c:pt>
                <c:pt idx="370">
                  <c:v>33828</c:v>
                </c:pt>
                <c:pt idx="371">
                  <c:v>33830</c:v>
                </c:pt>
                <c:pt idx="372">
                  <c:v>33833</c:v>
                </c:pt>
                <c:pt idx="373">
                  <c:v>33834</c:v>
                </c:pt>
                <c:pt idx="374">
                  <c:v>33835</c:v>
                </c:pt>
                <c:pt idx="375">
                  <c:v>33836</c:v>
                </c:pt>
                <c:pt idx="376">
                  <c:v>33837</c:v>
                </c:pt>
                <c:pt idx="377">
                  <c:v>33840</c:v>
                </c:pt>
                <c:pt idx="378">
                  <c:v>33841</c:v>
                </c:pt>
                <c:pt idx="379">
                  <c:v>33842</c:v>
                </c:pt>
                <c:pt idx="380">
                  <c:v>33843</c:v>
                </c:pt>
                <c:pt idx="381">
                  <c:v>33844</c:v>
                </c:pt>
                <c:pt idx="382">
                  <c:v>33848</c:v>
                </c:pt>
                <c:pt idx="383">
                  <c:v>33849</c:v>
                </c:pt>
                <c:pt idx="384">
                  <c:v>33850</c:v>
                </c:pt>
                <c:pt idx="385">
                  <c:v>33851</c:v>
                </c:pt>
                <c:pt idx="386">
                  <c:v>33854</c:v>
                </c:pt>
                <c:pt idx="387">
                  <c:v>33855</c:v>
                </c:pt>
                <c:pt idx="388">
                  <c:v>33856</c:v>
                </c:pt>
                <c:pt idx="389">
                  <c:v>33858</c:v>
                </c:pt>
                <c:pt idx="390">
                  <c:v>33861</c:v>
                </c:pt>
                <c:pt idx="391">
                  <c:v>33862</c:v>
                </c:pt>
                <c:pt idx="392">
                  <c:v>33863</c:v>
                </c:pt>
                <c:pt idx="393">
                  <c:v>33864</c:v>
                </c:pt>
                <c:pt idx="394">
                  <c:v>33865</c:v>
                </c:pt>
                <c:pt idx="395">
                  <c:v>33868</c:v>
                </c:pt>
                <c:pt idx="396">
                  <c:v>33869</c:v>
                </c:pt>
                <c:pt idx="397">
                  <c:v>33871</c:v>
                </c:pt>
                <c:pt idx="398">
                  <c:v>33872</c:v>
                </c:pt>
                <c:pt idx="399">
                  <c:v>33875</c:v>
                </c:pt>
                <c:pt idx="400">
                  <c:v>33876</c:v>
                </c:pt>
                <c:pt idx="401">
                  <c:v>33877</c:v>
                </c:pt>
                <c:pt idx="402">
                  <c:v>33878</c:v>
                </c:pt>
                <c:pt idx="403">
                  <c:v>33883</c:v>
                </c:pt>
                <c:pt idx="404">
                  <c:v>33885</c:v>
                </c:pt>
                <c:pt idx="405">
                  <c:v>33886</c:v>
                </c:pt>
                <c:pt idx="406">
                  <c:v>33889</c:v>
                </c:pt>
                <c:pt idx="407">
                  <c:v>33890</c:v>
                </c:pt>
                <c:pt idx="408">
                  <c:v>33891</c:v>
                </c:pt>
                <c:pt idx="409">
                  <c:v>33892</c:v>
                </c:pt>
                <c:pt idx="410">
                  <c:v>33897</c:v>
                </c:pt>
                <c:pt idx="411">
                  <c:v>33898</c:v>
                </c:pt>
                <c:pt idx="412">
                  <c:v>33899</c:v>
                </c:pt>
                <c:pt idx="413">
                  <c:v>33902</c:v>
                </c:pt>
                <c:pt idx="414">
                  <c:v>33905</c:v>
                </c:pt>
                <c:pt idx="415">
                  <c:v>33906</c:v>
                </c:pt>
                <c:pt idx="416">
                  <c:v>33907</c:v>
                </c:pt>
                <c:pt idx="417">
                  <c:v>33911</c:v>
                </c:pt>
                <c:pt idx="418">
                  <c:v>33912</c:v>
                </c:pt>
                <c:pt idx="419">
                  <c:v>33913</c:v>
                </c:pt>
                <c:pt idx="420">
                  <c:v>33914</c:v>
                </c:pt>
                <c:pt idx="421">
                  <c:v>33917</c:v>
                </c:pt>
                <c:pt idx="422">
                  <c:v>33919</c:v>
                </c:pt>
                <c:pt idx="423">
                  <c:v>33920</c:v>
                </c:pt>
                <c:pt idx="424">
                  <c:v>33921</c:v>
                </c:pt>
                <c:pt idx="425">
                  <c:v>33926</c:v>
                </c:pt>
                <c:pt idx="426">
                  <c:v>33927</c:v>
                </c:pt>
                <c:pt idx="427">
                  <c:v>33928</c:v>
                </c:pt>
                <c:pt idx="428">
                  <c:v>33931</c:v>
                </c:pt>
                <c:pt idx="429">
                  <c:v>33932</c:v>
                </c:pt>
                <c:pt idx="430">
                  <c:v>33933</c:v>
                </c:pt>
                <c:pt idx="431">
                  <c:v>33934</c:v>
                </c:pt>
                <c:pt idx="432">
                  <c:v>33935</c:v>
                </c:pt>
                <c:pt idx="433">
                  <c:v>33938</c:v>
                </c:pt>
                <c:pt idx="434">
                  <c:v>33939</c:v>
                </c:pt>
                <c:pt idx="435">
                  <c:v>33940</c:v>
                </c:pt>
                <c:pt idx="436">
                  <c:v>33941</c:v>
                </c:pt>
                <c:pt idx="437">
                  <c:v>33942</c:v>
                </c:pt>
                <c:pt idx="438">
                  <c:v>33948</c:v>
                </c:pt>
                <c:pt idx="439">
                  <c:v>33949</c:v>
                </c:pt>
                <c:pt idx="440">
                  <c:v>33952</c:v>
                </c:pt>
                <c:pt idx="441">
                  <c:v>33953</c:v>
                </c:pt>
                <c:pt idx="442">
                  <c:v>33954</c:v>
                </c:pt>
                <c:pt idx="443">
                  <c:v>33955</c:v>
                </c:pt>
                <c:pt idx="444">
                  <c:v>33956</c:v>
                </c:pt>
                <c:pt idx="445">
                  <c:v>33959</c:v>
                </c:pt>
                <c:pt idx="446">
                  <c:v>33960</c:v>
                </c:pt>
                <c:pt idx="447">
                  <c:v>33961</c:v>
                </c:pt>
                <c:pt idx="448">
                  <c:v>33962</c:v>
                </c:pt>
                <c:pt idx="449">
                  <c:v>33973</c:v>
                </c:pt>
                <c:pt idx="450">
                  <c:v>33974</c:v>
                </c:pt>
                <c:pt idx="451">
                  <c:v>33975</c:v>
                </c:pt>
                <c:pt idx="452">
                  <c:v>33976</c:v>
                </c:pt>
                <c:pt idx="453">
                  <c:v>33977</c:v>
                </c:pt>
                <c:pt idx="454">
                  <c:v>33983</c:v>
                </c:pt>
                <c:pt idx="455">
                  <c:v>33984</c:v>
                </c:pt>
                <c:pt idx="456">
                  <c:v>33987</c:v>
                </c:pt>
                <c:pt idx="457">
                  <c:v>33988</c:v>
                </c:pt>
                <c:pt idx="458">
                  <c:v>33989</c:v>
                </c:pt>
                <c:pt idx="459">
                  <c:v>33990</c:v>
                </c:pt>
                <c:pt idx="460">
                  <c:v>33991</c:v>
                </c:pt>
                <c:pt idx="461">
                  <c:v>33994</c:v>
                </c:pt>
                <c:pt idx="462">
                  <c:v>33996</c:v>
                </c:pt>
                <c:pt idx="463">
                  <c:v>33997</c:v>
                </c:pt>
                <c:pt idx="464">
                  <c:v>33998</c:v>
                </c:pt>
                <c:pt idx="465">
                  <c:v>34001</c:v>
                </c:pt>
                <c:pt idx="466">
                  <c:v>34002</c:v>
                </c:pt>
                <c:pt idx="467">
                  <c:v>34003</c:v>
                </c:pt>
                <c:pt idx="468">
                  <c:v>34004</c:v>
                </c:pt>
                <c:pt idx="469">
                  <c:v>34005</c:v>
                </c:pt>
                <c:pt idx="470">
                  <c:v>34008</c:v>
                </c:pt>
                <c:pt idx="471">
                  <c:v>34009</c:v>
                </c:pt>
                <c:pt idx="472">
                  <c:v>34010</c:v>
                </c:pt>
                <c:pt idx="473">
                  <c:v>34011</c:v>
                </c:pt>
                <c:pt idx="474">
                  <c:v>34012</c:v>
                </c:pt>
                <c:pt idx="475">
                  <c:v>34015</c:v>
                </c:pt>
                <c:pt idx="476">
                  <c:v>34016</c:v>
                </c:pt>
                <c:pt idx="477">
                  <c:v>34017</c:v>
                </c:pt>
                <c:pt idx="478">
                  <c:v>34018</c:v>
                </c:pt>
                <c:pt idx="479">
                  <c:v>34022</c:v>
                </c:pt>
                <c:pt idx="480">
                  <c:v>34023</c:v>
                </c:pt>
                <c:pt idx="481">
                  <c:v>34024</c:v>
                </c:pt>
                <c:pt idx="482">
                  <c:v>34025</c:v>
                </c:pt>
                <c:pt idx="483">
                  <c:v>34026</c:v>
                </c:pt>
                <c:pt idx="484">
                  <c:v>34027</c:v>
                </c:pt>
                <c:pt idx="485">
                  <c:v>34029</c:v>
                </c:pt>
                <c:pt idx="486">
                  <c:v>34030</c:v>
                </c:pt>
                <c:pt idx="487">
                  <c:v>34031</c:v>
                </c:pt>
                <c:pt idx="488">
                  <c:v>34032</c:v>
                </c:pt>
                <c:pt idx="489">
                  <c:v>34033</c:v>
                </c:pt>
                <c:pt idx="490">
                  <c:v>34037</c:v>
                </c:pt>
                <c:pt idx="491">
                  <c:v>34038</c:v>
                </c:pt>
                <c:pt idx="492">
                  <c:v>34039</c:v>
                </c:pt>
                <c:pt idx="493">
                  <c:v>34040</c:v>
                </c:pt>
                <c:pt idx="494">
                  <c:v>34043</c:v>
                </c:pt>
                <c:pt idx="495">
                  <c:v>34044</c:v>
                </c:pt>
                <c:pt idx="496">
                  <c:v>34045</c:v>
                </c:pt>
                <c:pt idx="497">
                  <c:v>34046</c:v>
                </c:pt>
                <c:pt idx="498">
                  <c:v>34047</c:v>
                </c:pt>
                <c:pt idx="499">
                  <c:v>34050</c:v>
                </c:pt>
                <c:pt idx="500">
                  <c:v>34051</c:v>
                </c:pt>
                <c:pt idx="501">
                  <c:v>34054</c:v>
                </c:pt>
                <c:pt idx="502">
                  <c:v>34057</c:v>
                </c:pt>
                <c:pt idx="503">
                  <c:v>34058</c:v>
                </c:pt>
                <c:pt idx="504">
                  <c:v>34059</c:v>
                </c:pt>
                <c:pt idx="505">
                  <c:v>34061</c:v>
                </c:pt>
                <c:pt idx="506">
                  <c:v>34066</c:v>
                </c:pt>
                <c:pt idx="507">
                  <c:v>34067</c:v>
                </c:pt>
                <c:pt idx="508">
                  <c:v>34071</c:v>
                </c:pt>
                <c:pt idx="509">
                  <c:v>34072</c:v>
                </c:pt>
                <c:pt idx="510">
                  <c:v>34074</c:v>
                </c:pt>
                <c:pt idx="511">
                  <c:v>34075</c:v>
                </c:pt>
                <c:pt idx="512">
                  <c:v>34078</c:v>
                </c:pt>
                <c:pt idx="513">
                  <c:v>34079</c:v>
                </c:pt>
                <c:pt idx="514">
                  <c:v>34080</c:v>
                </c:pt>
                <c:pt idx="515">
                  <c:v>34081</c:v>
                </c:pt>
                <c:pt idx="516">
                  <c:v>34082</c:v>
                </c:pt>
                <c:pt idx="517">
                  <c:v>34085</c:v>
                </c:pt>
                <c:pt idx="518">
                  <c:v>34086</c:v>
                </c:pt>
                <c:pt idx="519">
                  <c:v>34087</c:v>
                </c:pt>
                <c:pt idx="520">
                  <c:v>34088</c:v>
                </c:pt>
                <c:pt idx="521">
                  <c:v>34089</c:v>
                </c:pt>
                <c:pt idx="522">
                  <c:v>34092</c:v>
                </c:pt>
                <c:pt idx="523">
                  <c:v>34093</c:v>
                </c:pt>
                <c:pt idx="524">
                  <c:v>34094</c:v>
                </c:pt>
                <c:pt idx="525">
                  <c:v>34096</c:v>
                </c:pt>
                <c:pt idx="526">
                  <c:v>34099</c:v>
                </c:pt>
                <c:pt idx="527">
                  <c:v>34100</c:v>
                </c:pt>
                <c:pt idx="528">
                  <c:v>34101</c:v>
                </c:pt>
                <c:pt idx="529">
                  <c:v>34102</c:v>
                </c:pt>
                <c:pt idx="530">
                  <c:v>34103</c:v>
                </c:pt>
                <c:pt idx="531">
                  <c:v>34106</c:v>
                </c:pt>
                <c:pt idx="532">
                  <c:v>34107</c:v>
                </c:pt>
                <c:pt idx="533">
                  <c:v>34110</c:v>
                </c:pt>
                <c:pt idx="534">
                  <c:v>34113</c:v>
                </c:pt>
                <c:pt idx="535">
                  <c:v>34114</c:v>
                </c:pt>
                <c:pt idx="536">
                  <c:v>34115</c:v>
                </c:pt>
                <c:pt idx="537">
                  <c:v>34116</c:v>
                </c:pt>
                <c:pt idx="538">
                  <c:v>34117</c:v>
                </c:pt>
                <c:pt idx="539">
                  <c:v>34120</c:v>
                </c:pt>
                <c:pt idx="540">
                  <c:v>34122</c:v>
                </c:pt>
                <c:pt idx="541">
                  <c:v>34123</c:v>
                </c:pt>
                <c:pt idx="542">
                  <c:v>34124</c:v>
                </c:pt>
                <c:pt idx="543">
                  <c:v>34127</c:v>
                </c:pt>
                <c:pt idx="544">
                  <c:v>34128</c:v>
                </c:pt>
                <c:pt idx="545">
                  <c:v>34129</c:v>
                </c:pt>
                <c:pt idx="546">
                  <c:v>34130</c:v>
                </c:pt>
                <c:pt idx="547">
                  <c:v>34131</c:v>
                </c:pt>
                <c:pt idx="548">
                  <c:v>34134</c:v>
                </c:pt>
                <c:pt idx="549">
                  <c:v>34135</c:v>
                </c:pt>
                <c:pt idx="550">
                  <c:v>34136</c:v>
                </c:pt>
                <c:pt idx="551">
                  <c:v>34137</c:v>
                </c:pt>
                <c:pt idx="552">
                  <c:v>34138</c:v>
                </c:pt>
                <c:pt idx="553">
                  <c:v>34141</c:v>
                </c:pt>
                <c:pt idx="554">
                  <c:v>34142</c:v>
                </c:pt>
                <c:pt idx="555">
                  <c:v>34143</c:v>
                </c:pt>
                <c:pt idx="556">
                  <c:v>34144</c:v>
                </c:pt>
                <c:pt idx="557">
                  <c:v>34145</c:v>
                </c:pt>
                <c:pt idx="558">
                  <c:v>34148</c:v>
                </c:pt>
                <c:pt idx="559">
                  <c:v>34149</c:v>
                </c:pt>
                <c:pt idx="560">
                  <c:v>34150</c:v>
                </c:pt>
                <c:pt idx="561">
                  <c:v>34152</c:v>
                </c:pt>
                <c:pt idx="562">
                  <c:v>34155</c:v>
                </c:pt>
                <c:pt idx="563">
                  <c:v>34156</c:v>
                </c:pt>
                <c:pt idx="564">
                  <c:v>34157</c:v>
                </c:pt>
                <c:pt idx="565">
                  <c:v>34158</c:v>
                </c:pt>
                <c:pt idx="566">
                  <c:v>34159</c:v>
                </c:pt>
                <c:pt idx="567">
                  <c:v>34162</c:v>
                </c:pt>
                <c:pt idx="568">
                  <c:v>34163</c:v>
                </c:pt>
                <c:pt idx="569">
                  <c:v>34164</c:v>
                </c:pt>
                <c:pt idx="570">
                  <c:v>34165</c:v>
                </c:pt>
                <c:pt idx="571">
                  <c:v>34166</c:v>
                </c:pt>
                <c:pt idx="572">
                  <c:v>34169</c:v>
                </c:pt>
                <c:pt idx="573">
                  <c:v>34170</c:v>
                </c:pt>
                <c:pt idx="574">
                  <c:v>34171</c:v>
                </c:pt>
                <c:pt idx="575">
                  <c:v>34172</c:v>
                </c:pt>
                <c:pt idx="576">
                  <c:v>34176</c:v>
                </c:pt>
                <c:pt idx="577">
                  <c:v>34177</c:v>
                </c:pt>
                <c:pt idx="578">
                  <c:v>34178</c:v>
                </c:pt>
                <c:pt idx="579">
                  <c:v>34179</c:v>
                </c:pt>
                <c:pt idx="580">
                  <c:v>34180</c:v>
                </c:pt>
                <c:pt idx="581">
                  <c:v>34184</c:v>
                </c:pt>
                <c:pt idx="582">
                  <c:v>34185</c:v>
                </c:pt>
                <c:pt idx="583">
                  <c:v>34187</c:v>
                </c:pt>
                <c:pt idx="584">
                  <c:v>34191</c:v>
                </c:pt>
                <c:pt idx="585">
                  <c:v>34193</c:v>
                </c:pt>
                <c:pt idx="586">
                  <c:v>34194</c:v>
                </c:pt>
                <c:pt idx="587">
                  <c:v>34197</c:v>
                </c:pt>
                <c:pt idx="588">
                  <c:v>34198</c:v>
                </c:pt>
                <c:pt idx="589">
                  <c:v>34199</c:v>
                </c:pt>
                <c:pt idx="590">
                  <c:v>34200</c:v>
                </c:pt>
                <c:pt idx="591">
                  <c:v>34201</c:v>
                </c:pt>
                <c:pt idx="592">
                  <c:v>34205</c:v>
                </c:pt>
                <c:pt idx="593">
                  <c:v>34206</c:v>
                </c:pt>
                <c:pt idx="594">
                  <c:v>34207</c:v>
                </c:pt>
                <c:pt idx="595">
                  <c:v>34208</c:v>
                </c:pt>
                <c:pt idx="596">
                  <c:v>34211</c:v>
                </c:pt>
                <c:pt idx="597">
                  <c:v>34213</c:v>
                </c:pt>
                <c:pt idx="598">
                  <c:v>34214</c:v>
                </c:pt>
                <c:pt idx="599">
                  <c:v>34215</c:v>
                </c:pt>
                <c:pt idx="600">
                  <c:v>34218</c:v>
                </c:pt>
                <c:pt idx="601">
                  <c:v>34219</c:v>
                </c:pt>
                <c:pt idx="602">
                  <c:v>34220</c:v>
                </c:pt>
                <c:pt idx="603">
                  <c:v>34221</c:v>
                </c:pt>
                <c:pt idx="604">
                  <c:v>34222</c:v>
                </c:pt>
                <c:pt idx="605">
                  <c:v>34225</c:v>
                </c:pt>
                <c:pt idx="606">
                  <c:v>34226</c:v>
                </c:pt>
                <c:pt idx="607">
                  <c:v>34227</c:v>
                </c:pt>
                <c:pt idx="608">
                  <c:v>34228</c:v>
                </c:pt>
                <c:pt idx="609">
                  <c:v>34229</c:v>
                </c:pt>
                <c:pt idx="610">
                  <c:v>34232</c:v>
                </c:pt>
                <c:pt idx="611">
                  <c:v>34233</c:v>
                </c:pt>
                <c:pt idx="612">
                  <c:v>34234</c:v>
                </c:pt>
                <c:pt idx="613">
                  <c:v>34236</c:v>
                </c:pt>
                <c:pt idx="614">
                  <c:v>34239</c:v>
                </c:pt>
                <c:pt idx="615">
                  <c:v>34240</c:v>
                </c:pt>
                <c:pt idx="616">
                  <c:v>34241</c:v>
                </c:pt>
                <c:pt idx="617">
                  <c:v>34242</c:v>
                </c:pt>
                <c:pt idx="618">
                  <c:v>34243</c:v>
                </c:pt>
                <c:pt idx="619">
                  <c:v>34246</c:v>
                </c:pt>
                <c:pt idx="620">
                  <c:v>34247</c:v>
                </c:pt>
                <c:pt idx="621">
                  <c:v>34248</c:v>
                </c:pt>
                <c:pt idx="622">
                  <c:v>34249</c:v>
                </c:pt>
                <c:pt idx="623">
                  <c:v>34250</c:v>
                </c:pt>
                <c:pt idx="624">
                  <c:v>34253</c:v>
                </c:pt>
                <c:pt idx="625">
                  <c:v>34254</c:v>
                </c:pt>
                <c:pt idx="626">
                  <c:v>34261</c:v>
                </c:pt>
                <c:pt idx="627">
                  <c:v>34262</c:v>
                </c:pt>
                <c:pt idx="628">
                  <c:v>34263</c:v>
                </c:pt>
                <c:pt idx="629">
                  <c:v>34264</c:v>
                </c:pt>
                <c:pt idx="630">
                  <c:v>34267</c:v>
                </c:pt>
                <c:pt idx="631">
                  <c:v>34268</c:v>
                </c:pt>
                <c:pt idx="632">
                  <c:v>34269</c:v>
                </c:pt>
                <c:pt idx="633">
                  <c:v>34270</c:v>
                </c:pt>
                <c:pt idx="634">
                  <c:v>34271</c:v>
                </c:pt>
                <c:pt idx="635">
                  <c:v>34274</c:v>
                </c:pt>
                <c:pt idx="636">
                  <c:v>34275</c:v>
                </c:pt>
                <c:pt idx="637">
                  <c:v>34276</c:v>
                </c:pt>
                <c:pt idx="638">
                  <c:v>34277</c:v>
                </c:pt>
                <c:pt idx="639">
                  <c:v>34278</c:v>
                </c:pt>
                <c:pt idx="640">
                  <c:v>34281</c:v>
                </c:pt>
                <c:pt idx="641">
                  <c:v>34282</c:v>
                </c:pt>
                <c:pt idx="642">
                  <c:v>34283</c:v>
                </c:pt>
                <c:pt idx="643">
                  <c:v>34286</c:v>
                </c:pt>
                <c:pt idx="644">
                  <c:v>34289</c:v>
                </c:pt>
                <c:pt idx="645">
                  <c:v>34290</c:v>
                </c:pt>
                <c:pt idx="646">
                  <c:v>34291</c:v>
                </c:pt>
                <c:pt idx="647">
                  <c:v>34292</c:v>
                </c:pt>
                <c:pt idx="648">
                  <c:v>34295</c:v>
                </c:pt>
                <c:pt idx="649">
                  <c:v>34296</c:v>
                </c:pt>
                <c:pt idx="650">
                  <c:v>34297</c:v>
                </c:pt>
                <c:pt idx="651">
                  <c:v>34298</c:v>
                </c:pt>
                <c:pt idx="652">
                  <c:v>34299</c:v>
                </c:pt>
                <c:pt idx="653">
                  <c:v>34304</c:v>
                </c:pt>
                <c:pt idx="654">
                  <c:v>34305</c:v>
                </c:pt>
                <c:pt idx="655">
                  <c:v>34306</c:v>
                </c:pt>
                <c:pt idx="656">
                  <c:v>34309</c:v>
                </c:pt>
                <c:pt idx="657">
                  <c:v>34310</c:v>
                </c:pt>
                <c:pt idx="658">
                  <c:v>34311</c:v>
                </c:pt>
                <c:pt idx="659">
                  <c:v>34312</c:v>
                </c:pt>
                <c:pt idx="660">
                  <c:v>34313</c:v>
                </c:pt>
                <c:pt idx="661">
                  <c:v>34316</c:v>
                </c:pt>
                <c:pt idx="662">
                  <c:v>34327</c:v>
                </c:pt>
                <c:pt idx="663">
                  <c:v>34337</c:v>
                </c:pt>
                <c:pt idx="664">
                  <c:v>34338</c:v>
                </c:pt>
                <c:pt idx="665">
                  <c:v>34339</c:v>
                </c:pt>
                <c:pt idx="666">
                  <c:v>34340</c:v>
                </c:pt>
                <c:pt idx="667">
                  <c:v>34341</c:v>
                </c:pt>
                <c:pt idx="668">
                  <c:v>34344</c:v>
                </c:pt>
                <c:pt idx="669">
                  <c:v>34345</c:v>
                </c:pt>
                <c:pt idx="670">
                  <c:v>34346</c:v>
                </c:pt>
                <c:pt idx="671">
                  <c:v>34347</c:v>
                </c:pt>
                <c:pt idx="672">
                  <c:v>34348</c:v>
                </c:pt>
                <c:pt idx="673">
                  <c:v>34351</c:v>
                </c:pt>
                <c:pt idx="674">
                  <c:v>34352</c:v>
                </c:pt>
                <c:pt idx="675">
                  <c:v>34353</c:v>
                </c:pt>
                <c:pt idx="676">
                  <c:v>34354</c:v>
                </c:pt>
                <c:pt idx="677">
                  <c:v>34358</c:v>
                </c:pt>
                <c:pt idx="678">
                  <c:v>34359</c:v>
                </c:pt>
                <c:pt idx="679">
                  <c:v>34361</c:v>
                </c:pt>
                <c:pt idx="680">
                  <c:v>34362</c:v>
                </c:pt>
                <c:pt idx="681">
                  <c:v>34365</c:v>
                </c:pt>
                <c:pt idx="682">
                  <c:v>34366</c:v>
                </c:pt>
                <c:pt idx="683">
                  <c:v>34367</c:v>
                </c:pt>
                <c:pt idx="684">
                  <c:v>34368</c:v>
                </c:pt>
                <c:pt idx="685">
                  <c:v>34369</c:v>
                </c:pt>
                <c:pt idx="686">
                  <c:v>34372</c:v>
                </c:pt>
                <c:pt idx="687">
                  <c:v>34373</c:v>
                </c:pt>
                <c:pt idx="688">
                  <c:v>34374</c:v>
                </c:pt>
                <c:pt idx="689">
                  <c:v>34375</c:v>
                </c:pt>
                <c:pt idx="690">
                  <c:v>34376</c:v>
                </c:pt>
                <c:pt idx="691">
                  <c:v>34379</c:v>
                </c:pt>
                <c:pt idx="692">
                  <c:v>34380</c:v>
                </c:pt>
                <c:pt idx="693">
                  <c:v>34381</c:v>
                </c:pt>
                <c:pt idx="694">
                  <c:v>34382</c:v>
                </c:pt>
                <c:pt idx="695">
                  <c:v>34383</c:v>
                </c:pt>
                <c:pt idx="696">
                  <c:v>34386</c:v>
                </c:pt>
                <c:pt idx="697">
                  <c:v>34387</c:v>
                </c:pt>
                <c:pt idx="698">
                  <c:v>34388</c:v>
                </c:pt>
                <c:pt idx="699">
                  <c:v>34389</c:v>
                </c:pt>
                <c:pt idx="700">
                  <c:v>34390</c:v>
                </c:pt>
                <c:pt idx="701">
                  <c:v>34393</c:v>
                </c:pt>
                <c:pt idx="702">
                  <c:v>34394</c:v>
                </c:pt>
                <c:pt idx="703">
                  <c:v>34395</c:v>
                </c:pt>
                <c:pt idx="704">
                  <c:v>34396</c:v>
                </c:pt>
                <c:pt idx="705">
                  <c:v>34397</c:v>
                </c:pt>
                <c:pt idx="706">
                  <c:v>34400</c:v>
                </c:pt>
                <c:pt idx="707">
                  <c:v>34401</c:v>
                </c:pt>
                <c:pt idx="708">
                  <c:v>34402</c:v>
                </c:pt>
                <c:pt idx="709">
                  <c:v>34404</c:v>
                </c:pt>
                <c:pt idx="710">
                  <c:v>34408</c:v>
                </c:pt>
                <c:pt idx="711">
                  <c:v>34409</c:v>
                </c:pt>
                <c:pt idx="712">
                  <c:v>34410</c:v>
                </c:pt>
                <c:pt idx="713">
                  <c:v>34411</c:v>
                </c:pt>
                <c:pt idx="714">
                  <c:v>34414</c:v>
                </c:pt>
                <c:pt idx="715">
                  <c:v>34415</c:v>
                </c:pt>
                <c:pt idx="716">
                  <c:v>34416</c:v>
                </c:pt>
                <c:pt idx="717">
                  <c:v>34417</c:v>
                </c:pt>
                <c:pt idx="718">
                  <c:v>34418</c:v>
                </c:pt>
                <c:pt idx="719">
                  <c:v>34421</c:v>
                </c:pt>
                <c:pt idx="720">
                  <c:v>34422</c:v>
                </c:pt>
                <c:pt idx="721">
                  <c:v>34423</c:v>
                </c:pt>
                <c:pt idx="722">
                  <c:v>34424</c:v>
                </c:pt>
                <c:pt idx="723">
                  <c:v>34428</c:v>
                </c:pt>
                <c:pt idx="724">
                  <c:v>34429</c:v>
                </c:pt>
                <c:pt idx="725">
                  <c:v>34430</c:v>
                </c:pt>
                <c:pt idx="726">
                  <c:v>34431</c:v>
                </c:pt>
                <c:pt idx="727">
                  <c:v>34432</c:v>
                </c:pt>
                <c:pt idx="728">
                  <c:v>34436</c:v>
                </c:pt>
                <c:pt idx="729">
                  <c:v>34437</c:v>
                </c:pt>
                <c:pt idx="730">
                  <c:v>34439</c:v>
                </c:pt>
                <c:pt idx="731">
                  <c:v>34442</c:v>
                </c:pt>
                <c:pt idx="732">
                  <c:v>34443</c:v>
                </c:pt>
                <c:pt idx="733">
                  <c:v>34445</c:v>
                </c:pt>
                <c:pt idx="734">
                  <c:v>34446</c:v>
                </c:pt>
                <c:pt idx="735">
                  <c:v>34449</c:v>
                </c:pt>
                <c:pt idx="736">
                  <c:v>34450</c:v>
                </c:pt>
                <c:pt idx="737">
                  <c:v>34451</c:v>
                </c:pt>
                <c:pt idx="738">
                  <c:v>34452</c:v>
                </c:pt>
                <c:pt idx="739">
                  <c:v>34453</c:v>
                </c:pt>
                <c:pt idx="740">
                  <c:v>34456</c:v>
                </c:pt>
                <c:pt idx="741">
                  <c:v>34457</c:v>
                </c:pt>
                <c:pt idx="742">
                  <c:v>34458</c:v>
                </c:pt>
                <c:pt idx="743">
                  <c:v>34459</c:v>
                </c:pt>
                <c:pt idx="744">
                  <c:v>34460</c:v>
                </c:pt>
                <c:pt idx="745">
                  <c:v>34463</c:v>
                </c:pt>
                <c:pt idx="746">
                  <c:v>34464</c:v>
                </c:pt>
                <c:pt idx="747">
                  <c:v>34465</c:v>
                </c:pt>
                <c:pt idx="748">
                  <c:v>34467</c:v>
                </c:pt>
                <c:pt idx="749">
                  <c:v>34470</c:v>
                </c:pt>
                <c:pt idx="750">
                  <c:v>34471</c:v>
                </c:pt>
                <c:pt idx="751">
                  <c:v>34472</c:v>
                </c:pt>
                <c:pt idx="752">
                  <c:v>34473</c:v>
                </c:pt>
                <c:pt idx="753">
                  <c:v>34474</c:v>
                </c:pt>
                <c:pt idx="754">
                  <c:v>34477</c:v>
                </c:pt>
                <c:pt idx="755">
                  <c:v>34478</c:v>
                </c:pt>
                <c:pt idx="756">
                  <c:v>34480</c:v>
                </c:pt>
                <c:pt idx="757">
                  <c:v>34481</c:v>
                </c:pt>
                <c:pt idx="758">
                  <c:v>34484</c:v>
                </c:pt>
                <c:pt idx="759">
                  <c:v>34485</c:v>
                </c:pt>
                <c:pt idx="760">
                  <c:v>34486</c:v>
                </c:pt>
                <c:pt idx="761">
                  <c:v>34487</c:v>
                </c:pt>
                <c:pt idx="762">
                  <c:v>34488</c:v>
                </c:pt>
                <c:pt idx="763">
                  <c:v>34491</c:v>
                </c:pt>
                <c:pt idx="764">
                  <c:v>34492</c:v>
                </c:pt>
                <c:pt idx="765">
                  <c:v>34493</c:v>
                </c:pt>
                <c:pt idx="766">
                  <c:v>34494</c:v>
                </c:pt>
                <c:pt idx="767">
                  <c:v>34495</c:v>
                </c:pt>
                <c:pt idx="768">
                  <c:v>34498</c:v>
                </c:pt>
                <c:pt idx="769">
                  <c:v>34499</c:v>
                </c:pt>
                <c:pt idx="770">
                  <c:v>34500</c:v>
                </c:pt>
                <c:pt idx="771">
                  <c:v>34501</c:v>
                </c:pt>
                <c:pt idx="772">
                  <c:v>34502</c:v>
                </c:pt>
                <c:pt idx="773">
                  <c:v>34505</c:v>
                </c:pt>
                <c:pt idx="774">
                  <c:v>34507</c:v>
                </c:pt>
                <c:pt idx="775">
                  <c:v>34508</c:v>
                </c:pt>
                <c:pt idx="776">
                  <c:v>34509</c:v>
                </c:pt>
                <c:pt idx="777">
                  <c:v>34512</c:v>
                </c:pt>
                <c:pt idx="778">
                  <c:v>34513</c:v>
                </c:pt>
                <c:pt idx="779">
                  <c:v>34514</c:v>
                </c:pt>
                <c:pt idx="780">
                  <c:v>34515</c:v>
                </c:pt>
                <c:pt idx="781">
                  <c:v>34516</c:v>
                </c:pt>
                <c:pt idx="782">
                  <c:v>34519</c:v>
                </c:pt>
                <c:pt idx="783">
                  <c:v>34520</c:v>
                </c:pt>
                <c:pt idx="784">
                  <c:v>34521</c:v>
                </c:pt>
                <c:pt idx="785">
                  <c:v>34522</c:v>
                </c:pt>
                <c:pt idx="786">
                  <c:v>34523</c:v>
                </c:pt>
                <c:pt idx="787">
                  <c:v>34526</c:v>
                </c:pt>
                <c:pt idx="788">
                  <c:v>34527</c:v>
                </c:pt>
                <c:pt idx="789">
                  <c:v>34528</c:v>
                </c:pt>
                <c:pt idx="790">
                  <c:v>34529</c:v>
                </c:pt>
                <c:pt idx="791">
                  <c:v>34530</c:v>
                </c:pt>
                <c:pt idx="792">
                  <c:v>34533</c:v>
                </c:pt>
                <c:pt idx="793">
                  <c:v>34534</c:v>
                </c:pt>
                <c:pt idx="794">
                  <c:v>34535</c:v>
                </c:pt>
                <c:pt idx="795">
                  <c:v>34536</c:v>
                </c:pt>
                <c:pt idx="796">
                  <c:v>34537</c:v>
                </c:pt>
                <c:pt idx="797">
                  <c:v>34540</c:v>
                </c:pt>
                <c:pt idx="798">
                  <c:v>34541</c:v>
                </c:pt>
                <c:pt idx="799">
                  <c:v>34542</c:v>
                </c:pt>
                <c:pt idx="800">
                  <c:v>34543</c:v>
                </c:pt>
                <c:pt idx="801">
                  <c:v>34544</c:v>
                </c:pt>
                <c:pt idx="802">
                  <c:v>34547</c:v>
                </c:pt>
                <c:pt idx="803">
                  <c:v>34548</c:v>
                </c:pt>
                <c:pt idx="804">
                  <c:v>34549</c:v>
                </c:pt>
                <c:pt idx="805">
                  <c:v>34550</c:v>
                </c:pt>
                <c:pt idx="806">
                  <c:v>34551</c:v>
                </c:pt>
                <c:pt idx="807">
                  <c:v>34554</c:v>
                </c:pt>
                <c:pt idx="808">
                  <c:v>34555</c:v>
                </c:pt>
                <c:pt idx="809">
                  <c:v>34556</c:v>
                </c:pt>
                <c:pt idx="810">
                  <c:v>34557</c:v>
                </c:pt>
                <c:pt idx="811">
                  <c:v>34558</c:v>
                </c:pt>
                <c:pt idx="812">
                  <c:v>34562</c:v>
                </c:pt>
                <c:pt idx="813">
                  <c:v>34563</c:v>
                </c:pt>
                <c:pt idx="814">
                  <c:v>34564</c:v>
                </c:pt>
                <c:pt idx="815">
                  <c:v>34565</c:v>
                </c:pt>
                <c:pt idx="816">
                  <c:v>34570</c:v>
                </c:pt>
                <c:pt idx="817">
                  <c:v>34571</c:v>
                </c:pt>
                <c:pt idx="818">
                  <c:v>34575</c:v>
                </c:pt>
                <c:pt idx="819">
                  <c:v>34577</c:v>
                </c:pt>
                <c:pt idx="820">
                  <c:v>34578</c:v>
                </c:pt>
                <c:pt idx="821">
                  <c:v>34579</c:v>
                </c:pt>
                <c:pt idx="822">
                  <c:v>34582</c:v>
                </c:pt>
                <c:pt idx="823">
                  <c:v>34583</c:v>
                </c:pt>
                <c:pt idx="824">
                  <c:v>34584</c:v>
                </c:pt>
                <c:pt idx="825">
                  <c:v>34585</c:v>
                </c:pt>
                <c:pt idx="826">
                  <c:v>34589</c:v>
                </c:pt>
                <c:pt idx="827">
                  <c:v>34590</c:v>
                </c:pt>
                <c:pt idx="828">
                  <c:v>34591</c:v>
                </c:pt>
                <c:pt idx="829">
                  <c:v>34592</c:v>
                </c:pt>
                <c:pt idx="830">
                  <c:v>34593</c:v>
                </c:pt>
                <c:pt idx="831">
                  <c:v>34596</c:v>
                </c:pt>
                <c:pt idx="832">
                  <c:v>34597</c:v>
                </c:pt>
                <c:pt idx="833">
                  <c:v>34598</c:v>
                </c:pt>
                <c:pt idx="834">
                  <c:v>34599</c:v>
                </c:pt>
                <c:pt idx="835">
                  <c:v>34600</c:v>
                </c:pt>
                <c:pt idx="836">
                  <c:v>34604</c:v>
                </c:pt>
                <c:pt idx="837">
                  <c:v>34605</c:v>
                </c:pt>
                <c:pt idx="838">
                  <c:v>34606</c:v>
                </c:pt>
                <c:pt idx="839">
                  <c:v>34607</c:v>
                </c:pt>
                <c:pt idx="840">
                  <c:v>34610</c:v>
                </c:pt>
                <c:pt idx="841">
                  <c:v>34611</c:v>
                </c:pt>
                <c:pt idx="842">
                  <c:v>34612</c:v>
                </c:pt>
                <c:pt idx="843">
                  <c:v>34613</c:v>
                </c:pt>
                <c:pt idx="844">
                  <c:v>34614</c:v>
                </c:pt>
                <c:pt idx="845">
                  <c:v>34617</c:v>
                </c:pt>
                <c:pt idx="846">
                  <c:v>34618</c:v>
                </c:pt>
                <c:pt idx="847">
                  <c:v>34619</c:v>
                </c:pt>
                <c:pt idx="848">
                  <c:v>34621</c:v>
                </c:pt>
                <c:pt idx="849">
                  <c:v>34624</c:v>
                </c:pt>
                <c:pt idx="850">
                  <c:v>34625</c:v>
                </c:pt>
                <c:pt idx="851">
                  <c:v>34626</c:v>
                </c:pt>
                <c:pt idx="852">
                  <c:v>34627</c:v>
                </c:pt>
                <c:pt idx="853">
                  <c:v>34628</c:v>
                </c:pt>
                <c:pt idx="854">
                  <c:v>34631</c:v>
                </c:pt>
                <c:pt idx="855">
                  <c:v>34632</c:v>
                </c:pt>
                <c:pt idx="856">
                  <c:v>34633</c:v>
                </c:pt>
                <c:pt idx="857">
                  <c:v>34634</c:v>
                </c:pt>
                <c:pt idx="858">
                  <c:v>34635</c:v>
                </c:pt>
                <c:pt idx="859">
                  <c:v>34638</c:v>
                </c:pt>
                <c:pt idx="860">
                  <c:v>34641</c:v>
                </c:pt>
                <c:pt idx="861">
                  <c:v>34645</c:v>
                </c:pt>
                <c:pt idx="862">
                  <c:v>34646</c:v>
                </c:pt>
                <c:pt idx="863">
                  <c:v>34647</c:v>
                </c:pt>
                <c:pt idx="864">
                  <c:v>34648</c:v>
                </c:pt>
                <c:pt idx="865">
                  <c:v>34649</c:v>
                </c:pt>
                <c:pt idx="866">
                  <c:v>34652</c:v>
                </c:pt>
                <c:pt idx="867">
                  <c:v>34653</c:v>
                </c:pt>
                <c:pt idx="868">
                  <c:v>34654</c:v>
                </c:pt>
                <c:pt idx="869">
                  <c:v>34655</c:v>
                </c:pt>
                <c:pt idx="870">
                  <c:v>34659</c:v>
                </c:pt>
                <c:pt idx="871">
                  <c:v>34660</c:v>
                </c:pt>
                <c:pt idx="872">
                  <c:v>34661</c:v>
                </c:pt>
                <c:pt idx="873">
                  <c:v>34662</c:v>
                </c:pt>
                <c:pt idx="874">
                  <c:v>34663</c:v>
                </c:pt>
                <c:pt idx="875">
                  <c:v>34667</c:v>
                </c:pt>
                <c:pt idx="876">
                  <c:v>34668</c:v>
                </c:pt>
                <c:pt idx="877">
                  <c:v>34669</c:v>
                </c:pt>
                <c:pt idx="878">
                  <c:v>34670</c:v>
                </c:pt>
                <c:pt idx="879">
                  <c:v>34673</c:v>
                </c:pt>
                <c:pt idx="880">
                  <c:v>34674</c:v>
                </c:pt>
                <c:pt idx="881">
                  <c:v>34675</c:v>
                </c:pt>
                <c:pt idx="882">
                  <c:v>34676</c:v>
                </c:pt>
                <c:pt idx="883">
                  <c:v>34677</c:v>
                </c:pt>
                <c:pt idx="884">
                  <c:v>34680</c:v>
                </c:pt>
                <c:pt idx="885">
                  <c:v>34681</c:v>
                </c:pt>
                <c:pt idx="886">
                  <c:v>34682</c:v>
                </c:pt>
                <c:pt idx="887">
                  <c:v>34683</c:v>
                </c:pt>
                <c:pt idx="888">
                  <c:v>34684</c:v>
                </c:pt>
                <c:pt idx="889">
                  <c:v>34687</c:v>
                </c:pt>
                <c:pt idx="890">
                  <c:v>34688</c:v>
                </c:pt>
                <c:pt idx="891">
                  <c:v>34689</c:v>
                </c:pt>
                <c:pt idx="892">
                  <c:v>34690</c:v>
                </c:pt>
                <c:pt idx="893">
                  <c:v>34691</c:v>
                </c:pt>
                <c:pt idx="894">
                  <c:v>34701</c:v>
                </c:pt>
                <c:pt idx="895">
                  <c:v>34702</c:v>
                </c:pt>
                <c:pt idx="896">
                  <c:v>34703</c:v>
                </c:pt>
                <c:pt idx="897">
                  <c:v>34704</c:v>
                </c:pt>
                <c:pt idx="898">
                  <c:v>34705</c:v>
                </c:pt>
                <c:pt idx="899">
                  <c:v>34708</c:v>
                </c:pt>
                <c:pt idx="900">
                  <c:v>34709</c:v>
                </c:pt>
                <c:pt idx="901">
                  <c:v>34710</c:v>
                </c:pt>
                <c:pt idx="902">
                  <c:v>34711</c:v>
                </c:pt>
                <c:pt idx="903">
                  <c:v>34712</c:v>
                </c:pt>
                <c:pt idx="904">
                  <c:v>34715</c:v>
                </c:pt>
                <c:pt idx="905">
                  <c:v>34716</c:v>
                </c:pt>
                <c:pt idx="906">
                  <c:v>34717</c:v>
                </c:pt>
                <c:pt idx="907">
                  <c:v>34718</c:v>
                </c:pt>
                <c:pt idx="908">
                  <c:v>34719</c:v>
                </c:pt>
                <c:pt idx="909">
                  <c:v>34722</c:v>
                </c:pt>
                <c:pt idx="910">
                  <c:v>34723</c:v>
                </c:pt>
                <c:pt idx="911">
                  <c:v>34724</c:v>
                </c:pt>
                <c:pt idx="912">
                  <c:v>34726</c:v>
                </c:pt>
                <c:pt idx="913">
                  <c:v>34729</c:v>
                </c:pt>
                <c:pt idx="914">
                  <c:v>34730</c:v>
                </c:pt>
                <c:pt idx="915">
                  <c:v>34731</c:v>
                </c:pt>
                <c:pt idx="916">
                  <c:v>34732</c:v>
                </c:pt>
                <c:pt idx="917">
                  <c:v>34733</c:v>
                </c:pt>
                <c:pt idx="918">
                  <c:v>34736</c:v>
                </c:pt>
                <c:pt idx="919">
                  <c:v>34737</c:v>
                </c:pt>
                <c:pt idx="920">
                  <c:v>34738</c:v>
                </c:pt>
                <c:pt idx="921">
                  <c:v>34739</c:v>
                </c:pt>
                <c:pt idx="922">
                  <c:v>34740</c:v>
                </c:pt>
                <c:pt idx="923">
                  <c:v>34743</c:v>
                </c:pt>
                <c:pt idx="924">
                  <c:v>34744</c:v>
                </c:pt>
                <c:pt idx="925">
                  <c:v>34745</c:v>
                </c:pt>
                <c:pt idx="926">
                  <c:v>34746</c:v>
                </c:pt>
                <c:pt idx="927">
                  <c:v>34747</c:v>
                </c:pt>
                <c:pt idx="928">
                  <c:v>34750</c:v>
                </c:pt>
                <c:pt idx="929">
                  <c:v>34751</c:v>
                </c:pt>
                <c:pt idx="930">
                  <c:v>34752</c:v>
                </c:pt>
                <c:pt idx="931">
                  <c:v>34753</c:v>
                </c:pt>
                <c:pt idx="932">
                  <c:v>34754</c:v>
                </c:pt>
                <c:pt idx="933">
                  <c:v>34758</c:v>
                </c:pt>
                <c:pt idx="934">
                  <c:v>34759</c:v>
                </c:pt>
                <c:pt idx="935">
                  <c:v>34760</c:v>
                </c:pt>
                <c:pt idx="936">
                  <c:v>34761</c:v>
                </c:pt>
                <c:pt idx="937">
                  <c:v>34764</c:v>
                </c:pt>
                <c:pt idx="938">
                  <c:v>34765</c:v>
                </c:pt>
                <c:pt idx="939">
                  <c:v>34766</c:v>
                </c:pt>
                <c:pt idx="940">
                  <c:v>34767</c:v>
                </c:pt>
                <c:pt idx="941">
                  <c:v>34768</c:v>
                </c:pt>
                <c:pt idx="942">
                  <c:v>34771</c:v>
                </c:pt>
                <c:pt idx="943">
                  <c:v>34772</c:v>
                </c:pt>
                <c:pt idx="944">
                  <c:v>34773</c:v>
                </c:pt>
                <c:pt idx="945">
                  <c:v>34774</c:v>
                </c:pt>
                <c:pt idx="946">
                  <c:v>34781</c:v>
                </c:pt>
                <c:pt idx="947">
                  <c:v>34782</c:v>
                </c:pt>
                <c:pt idx="948">
                  <c:v>34785</c:v>
                </c:pt>
                <c:pt idx="949">
                  <c:v>34786</c:v>
                </c:pt>
                <c:pt idx="950">
                  <c:v>34787</c:v>
                </c:pt>
                <c:pt idx="951">
                  <c:v>34788</c:v>
                </c:pt>
                <c:pt idx="952">
                  <c:v>34789</c:v>
                </c:pt>
                <c:pt idx="953">
                  <c:v>34792</c:v>
                </c:pt>
                <c:pt idx="954">
                  <c:v>34793</c:v>
                </c:pt>
                <c:pt idx="955">
                  <c:v>34794</c:v>
                </c:pt>
                <c:pt idx="956">
                  <c:v>34795</c:v>
                </c:pt>
                <c:pt idx="957">
                  <c:v>34796</c:v>
                </c:pt>
                <c:pt idx="958">
                  <c:v>34799</c:v>
                </c:pt>
                <c:pt idx="959">
                  <c:v>34806</c:v>
                </c:pt>
                <c:pt idx="960">
                  <c:v>34807</c:v>
                </c:pt>
                <c:pt idx="961">
                  <c:v>34808</c:v>
                </c:pt>
                <c:pt idx="962">
                  <c:v>34809</c:v>
                </c:pt>
                <c:pt idx="963">
                  <c:v>34810</c:v>
                </c:pt>
                <c:pt idx="964">
                  <c:v>34813</c:v>
                </c:pt>
                <c:pt idx="965">
                  <c:v>34814</c:v>
                </c:pt>
                <c:pt idx="966">
                  <c:v>34815</c:v>
                </c:pt>
                <c:pt idx="967">
                  <c:v>34816</c:v>
                </c:pt>
                <c:pt idx="968">
                  <c:v>34817</c:v>
                </c:pt>
                <c:pt idx="969">
                  <c:v>34821</c:v>
                </c:pt>
                <c:pt idx="970">
                  <c:v>34822</c:v>
                </c:pt>
                <c:pt idx="971">
                  <c:v>34823</c:v>
                </c:pt>
                <c:pt idx="972">
                  <c:v>34824</c:v>
                </c:pt>
                <c:pt idx="973">
                  <c:v>34827</c:v>
                </c:pt>
                <c:pt idx="974">
                  <c:v>34828</c:v>
                </c:pt>
                <c:pt idx="975">
                  <c:v>34829</c:v>
                </c:pt>
                <c:pt idx="976">
                  <c:v>34831</c:v>
                </c:pt>
                <c:pt idx="977">
                  <c:v>34834</c:v>
                </c:pt>
                <c:pt idx="978">
                  <c:v>34835</c:v>
                </c:pt>
                <c:pt idx="979">
                  <c:v>34836</c:v>
                </c:pt>
                <c:pt idx="980">
                  <c:v>34837</c:v>
                </c:pt>
                <c:pt idx="981">
                  <c:v>34838</c:v>
                </c:pt>
                <c:pt idx="982">
                  <c:v>34841</c:v>
                </c:pt>
                <c:pt idx="983">
                  <c:v>34842</c:v>
                </c:pt>
                <c:pt idx="984">
                  <c:v>34843</c:v>
                </c:pt>
                <c:pt idx="985">
                  <c:v>34844</c:v>
                </c:pt>
                <c:pt idx="986">
                  <c:v>34845</c:v>
                </c:pt>
                <c:pt idx="987">
                  <c:v>34848</c:v>
                </c:pt>
                <c:pt idx="988">
                  <c:v>34849</c:v>
                </c:pt>
                <c:pt idx="989">
                  <c:v>34850</c:v>
                </c:pt>
                <c:pt idx="990">
                  <c:v>34851</c:v>
                </c:pt>
                <c:pt idx="991">
                  <c:v>34852</c:v>
                </c:pt>
                <c:pt idx="992">
                  <c:v>34855</c:v>
                </c:pt>
                <c:pt idx="993">
                  <c:v>34856</c:v>
                </c:pt>
                <c:pt idx="994">
                  <c:v>34857</c:v>
                </c:pt>
                <c:pt idx="995">
                  <c:v>34858</c:v>
                </c:pt>
                <c:pt idx="996">
                  <c:v>34859</c:v>
                </c:pt>
                <c:pt idx="997">
                  <c:v>34862</c:v>
                </c:pt>
                <c:pt idx="998">
                  <c:v>34863</c:v>
                </c:pt>
                <c:pt idx="999">
                  <c:v>34864</c:v>
                </c:pt>
                <c:pt idx="1000">
                  <c:v>34865</c:v>
                </c:pt>
                <c:pt idx="1001">
                  <c:v>34866</c:v>
                </c:pt>
                <c:pt idx="1002">
                  <c:v>34869</c:v>
                </c:pt>
                <c:pt idx="1003">
                  <c:v>34870</c:v>
                </c:pt>
                <c:pt idx="1004">
                  <c:v>34871</c:v>
                </c:pt>
                <c:pt idx="1005">
                  <c:v>34872</c:v>
                </c:pt>
                <c:pt idx="1006">
                  <c:v>34873</c:v>
                </c:pt>
                <c:pt idx="1007">
                  <c:v>34876</c:v>
                </c:pt>
                <c:pt idx="1008">
                  <c:v>34877</c:v>
                </c:pt>
                <c:pt idx="1009">
                  <c:v>34878</c:v>
                </c:pt>
                <c:pt idx="1010">
                  <c:v>34879</c:v>
                </c:pt>
                <c:pt idx="1011">
                  <c:v>34880</c:v>
                </c:pt>
                <c:pt idx="1012">
                  <c:v>34883</c:v>
                </c:pt>
                <c:pt idx="1013">
                  <c:v>34884</c:v>
                </c:pt>
                <c:pt idx="1014">
                  <c:v>34885</c:v>
                </c:pt>
                <c:pt idx="1015">
                  <c:v>34886</c:v>
                </c:pt>
                <c:pt idx="1016">
                  <c:v>34887</c:v>
                </c:pt>
                <c:pt idx="1017">
                  <c:v>34890</c:v>
                </c:pt>
                <c:pt idx="1018">
                  <c:v>34891</c:v>
                </c:pt>
                <c:pt idx="1019">
                  <c:v>34892</c:v>
                </c:pt>
                <c:pt idx="1020">
                  <c:v>34893</c:v>
                </c:pt>
                <c:pt idx="1021">
                  <c:v>34894</c:v>
                </c:pt>
                <c:pt idx="1022">
                  <c:v>34897</c:v>
                </c:pt>
                <c:pt idx="1023">
                  <c:v>34898</c:v>
                </c:pt>
                <c:pt idx="1024">
                  <c:v>34899</c:v>
                </c:pt>
                <c:pt idx="1025">
                  <c:v>34900</c:v>
                </c:pt>
                <c:pt idx="1026">
                  <c:v>34901</c:v>
                </c:pt>
                <c:pt idx="1027">
                  <c:v>34905</c:v>
                </c:pt>
                <c:pt idx="1028">
                  <c:v>34906</c:v>
                </c:pt>
                <c:pt idx="1029">
                  <c:v>34907</c:v>
                </c:pt>
                <c:pt idx="1030">
                  <c:v>34908</c:v>
                </c:pt>
                <c:pt idx="1031">
                  <c:v>34911</c:v>
                </c:pt>
                <c:pt idx="1032">
                  <c:v>34912</c:v>
                </c:pt>
                <c:pt idx="1033">
                  <c:v>34913</c:v>
                </c:pt>
                <c:pt idx="1034">
                  <c:v>34914</c:v>
                </c:pt>
                <c:pt idx="1035">
                  <c:v>34915</c:v>
                </c:pt>
                <c:pt idx="1036">
                  <c:v>34918</c:v>
                </c:pt>
                <c:pt idx="1037">
                  <c:v>34919</c:v>
                </c:pt>
                <c:pt idx="1038">
                  <c:v>34920</c:v>
                </c:pt>
                <c:pt idx="1039">
                  <c:v>34922</c:v>
                </c:pt>
                <c:pt idx="1040">
                  <c:v>34925</c:v>
                </c:pt>
                <c:pt idx="1041">
                  <c:v>34927</c:v>
                </c:pt>
                <c:pt idx="1042">
                  <c:v>34928</c:v>
                </c:pt>
                <c:pt idx="1043">
                  <c:v>34932</c:v>
                </c:pt>
                <c:pt idx="1044">
                  <c:v>34933</c:v>
                </c:pt>
                <c:pt idx="1045">
                  <c:v>34935</c:v>
                </c:pt>
                <c:pt idx="1046">
                  <c:v>34936</c:v>
                </c:pt>
                <c:pt idx="1047">
                  <c:v>34939</c:v>
                </c:pt>
                <c:pt idx="1048">
                  <c:v>34942</c:v>
                </c:pt>
                <c:pt idx="1049">
                  <c:v>34943</c:v>
                </c:pt>
                <c:pt idx="1050">
                  <c:v>34946</c:v>
                </c:pt>
                <c:pt idx="1051">
                  <c:v>34947</c:v>
                </c:pt>
                <c:pt idx="1052">
                  <c:v>34948</c:v>
                </c:pt>
                <c:pt idx="1053">
                  <c:v>34949</c:v>
                </c:pt>
                <c:pt idx="1054">
                  <c:v>34950</c:v>
                </c:pt>
                <c:pt idx="1055">
                  <c:v>34953</c:v>
                </c:pt>
                <c:pt idx="1056">
                  <c:v>34954</c:v>
                </c:pt>
                <c:pt idx="1057">
                  <c:v>34955</c:v>
                </c:pt>
                <c:pt idx="1058">
                  <c:v>34956</c:v>
                </c:pt>
                <c:pt idx="1059">
                  <c:v>34957</c:v>
                </c:pt>
                <c:pt idx="1060">
                  <c:v>34960</c:v>
                </c:pt>
                <c:pt idx="1061">
                  <c:v>34961</c:v>
                </c:pt>
                <c:pt idx="1062">
                  <c:v>34962</c:v>
                </c:pt>
                <c:pt idx="1063">
                  <c:v>34963</c:v>
                </c:pt>
                <c:pt idx="1064">
                  <c:v>34964</c:v>
                </c:pt>
                <c:pt idx="1065">
                  <c:v>34967</c:v>
                </c:pt>
                <c:pt idx="1066">
                  <c:v>34968</c:v>
                </c:pt>
                <c:pt idx="1067">
                  <c:v>34969</c:v>
                </c:pt>
                <c:pt idx="1068">
                  <c:v>34970</c:v>
                </c:pt>
                <c:pt idx="1069">
                  <c:v>34971</c:v>
                </c:pt>
                <c:pt idx="1070">
                  <c:v>34976</c:v>
                </c:pt>
                <c:pt idx="1071">
                  <c:v>34977</c:v>
                </c:pt>
                <c:pt idx="1072">
                  <c:v>34978</c:v>
                </c:pt>
                <c:pt idx="1073">
                  <c:v>34981</c:v>
                </c:pt>
                <c:pt idx="1074">
                  <c:v>34982</c:v>
                </c:pt>
                <c:pt idx="1075">
                  <c:v>34983</c:v>
                </c:pt>
                <c:pt idx="1076">
                  <c:v>34984</c:v>
                </c:pt>
                <c:pt idx="1077">
                  <c:v>34985</c:v>
                </c:pt>
                <c:pt idx="1078">
                  <c:v>34988</c:v>
                </c:pt>
                <c:pt idx="1079">
                  <c:v>34989</c:v>
                </c:pt>
                <c:pt idx="1080">
                  <c:v>34990</c:v>
                </c:pt>
                <c:pt idx="1081">
                  <c:v>34991</c:v>
                </c:pt>
                <c:pt idx="1082">
                  <c:v>34992</c:v>
                </c:pt>
                <c:pt idx="1083">
                  <c:v>34995</c:v>
                </c:pt>
                <c:pt idx="1084">
                  <c:v>34998</c:v>
                </c:pt>
                <c:pt idx="1085">
                  <c:v>34999</c:v>
                </c:pt>
                <c:pt idx="1086">
                  <c:v>35002</c:v>
                </c:pt>
                <c:pt idx="1087">
                  <c:v>35003</c:v>
                </c:pt>
                <c:pt idx="1088">
                  <c:v>35004</c:v>
                </c:pt>
                <c:pt idx="1089">
                  <c:v>35005</c:v>
                </c:pt>
                <c:pt idx="1090">
                  <c:v>35006</c:v>
                </c:pt>
                <c:pt idx="1091">
                  <c:v>35009</c:v>
                </c:pt>
                <c:pt idx="1092">
                  <c:v>35011</c:v>
                </c:pt>
                <c:pt idx="1093">
                  <c:v>35012</c:v>
                </c:pt>
                <c:pt idx="1094">
                  <c:v>35013</c:v>
                </c:pt>
                <c:pt idx="1095">
                  <c:v>35016</c:v>
                </c:pt>
                <c:pt idx="1096">
                  <c:v>35017</c:v>
                </c:pt>
                <c:pt idx="1097">
                  <c:v>35018</c:v>
                </c:pt>
                <c:pt idx="1098">
                  <c:v>35019</c:v>
                </c:pt>
                <c:pt idx="1099">
                  <c:v>35020</c:v>
                </c:pt>
                <c:pt idx="1100">
                  <c:v>35023</c:v>
                </c:pt>
                <c:pt idx="1101">
                  <c:v>35024</c:v>
                </c:pt>
                <c:pt idx="1102">
                  <c:v>35025</c:v>
                </c:pt>
                <c:pt idx="1103">
                  <c:v>35026</c:v>
                </c:pt>
                <c:pt idx="1104">
                  <c:v>35027</c:v>
                </c:pt>
                <c:pt idx="1105">
                  <c:v>35030</c:v>
                </c:pt>
                <c:pt idx="1106">
                  <c:v>35031</c:v>
                </c:pt>
                <c:pt idx="1107">
                  <c:v>35032</c:v>
                </c:pt>
                <c:pt idx="1108">
                  <c:v>35033</c:v>
                </c:pt>
                <c:pt idx="1109">
                  <c:v>35034</c:v>
                </c:pt>
                <c:pt idx="1110">
                  <c:v>35037</c:v>
                </c:pt>
                <c:pt idx="1111">
                  <c:v>35038</c:v>
                </c:pt>
                <c:pt idx="1112">
                  <c:v>35039</c:v>
                </c:pt>
                <c:pt idx="1113">
                  <c:v>35040</c:v>
                </c:pt>
                <c:pt idx="1114">
                  <c:v>35041</c:v>
                </c:pt>
                <c:pt idx="1115">
                  <c:v>35044</c:v>
                </c:pt>
                <c:pt idx="1116">
                  <c:v>35045</c:v>
                </c:pt>
                <c:pt idx="1117">
                  <c:v>35046</c:v>
                </c:pt>
                <c:pt idx="1118">
                  <c:v>35047</c:v>
                </c:pt>
                <c:pt idx="1119">
                  <c:v>35048</c:v>
                </c:pt>
                <c:pt idx="1120">
                  <c:v>35051</c:v>
                </c:pt>
                <c:pt idx="1121">
                  <c:v>35052</c:v>
                </c:pt>
                <c:pt idx="1122">
                  <c:v>35053</c:v>
                </c:pt>
                <c:pt idx="1123">
                  <c:v>35054</c:v>
                </c:pt>
                <c:pt idx="1124">
                  <c:v>35055</c:v>
                </c:pt>
                <c:pt idx="1125">
                  <c:v>35065</c:v>
                </c:pt>
                <c:pt idx="1126">
                  <c:v>35066</c:v>
                </c:pt>
                <c:pt idx="1127">
                  <c:v>35067</c:v>
                </c:pt>
                <c:pt idx="1128">
                  <c:v>35068</c:v>
                </c:pt>
                <c:pt idx="1129">
                  <c:v>35069</c:v>
                </c:pt>
                <c:pt idx="1130">
                  <c:v>35072</c:v>
                </c:pt>
                <c:pt idx="1131">
                  <c:v>35073</c:v>
                </c:pt>
                <c:pt idx="1132">
                  <c:v>35074</c:v>
                </c:pt>
                <c:pt idx="1133">
                  <c:v>35075</c:v>
                </c:pt>
                <c:pt idx="1134">
                  <c:v>35076</c:v>
                </c:pt>
                <c:pt idx="1135">
                  <c:v>35079</c:v>
                </c:pt>
                <c:pt idx="1136">
                  <c:v>35080</c:v>
                </c:pt>
                <c:pt idx="1137">
                  <c:v>35081</c:v>
                </c:pt>
                <c:pt idx="1138">
                  <c:v>35082</c:v>
                </c:pt>
                <c:pt idx="1139">
                  <c:v>35083</c:v>
                </c:pt>
                <c:pt idx="1140">
                  <c:v>35086</c:v>
                </c:pt>
                <c:pt idx="1141">
                  <c:v>35087</c:v>
                </c:pt>
                <c:pt idx="1142">
                  <c:v>35088</c:v>
                </c:pt>
                <c:pt idx="1143">
                  <c:v>35089</c:v>
                </c:pt>
                <c:pt idx="1144">
                  <c:v>35093</c:v>
                </c:pt>
                <c:pt idx="1145">
                  <c:v>35094</c:v>
                </c:pt>
                <c:pt idx="1146">
                  <c:v>35095</c:v>
                </c:pt>
                <c:pt idx="1147">
                  <c:v>35096</c:v>
                </c:pt>
                <c:pt idx="1148">
                  <c:v>35097</c:v>
                </c:pt>
                <c:pt idx="1149">
                  <c:v>35100</c:v>
                </c:pt>
                <c:pt idx="1150">
                  <c:v>35101</c:v>
                </c:pt>
                <c:pt idx="1151">
                  <c:v>35102</c:v>
                </c:pt>
                <c:pt idx="1152">
                  <c:v>35103</c:v>
                </c:pt>
                <c:pt idx="1153">
                  <c:v>35104</c:v>
                </c:pt>
                <c:pt idx="1154">
                  <c:v>35107</c:v>
                </c:pt>
                <c:pt idx="1155">
                  <c:v>35108</c:v>
                </c:pt>
                <c:pt idx="1156">
                  <c:v>35109</c:v>
                </c:pt>
                <c:pt idx="1157">
                  <c:v>35110</c:v>
                </c:pt>
                <c:pt idx="1158">
                  <c:v>35111</c:v>
                </c:pt>
                <c:pt idx="1159">
                  <c:v>35114</c:v>
                </c:pt>
                <c:pt idx="1160">
                  <c:v>35115</c:v>
                </c:pt>
                <c:pt idx="1161">
                  <c:v>35117</c:v>
                </c:pt>
                <c:pt idx="1162">
                  <c:v>35118</c:v>
                </c:pt>
                <c:pt idx="1163">
                  <c:v>35121</c:v>
                </c:pt>
                <c:pt idx="1164">
                  <c:v>35122</c:v>
                </c:pt>
                <c:pt idx="1165">
                  <c:v>35123</c:v>
                </c:pt>
                <c:pt idx="1166">
                  <c:v>35124</c:v>
                </c:pt>
                <c:pt idx="1167">
                  <c:v>35125</c:v>
                </c:pt>
                <c:pt idx="1168">
                  <c:v>35128</c:v>
                </c:pt>
                <c:pt idx="1169">
                  <c:v>35130</c:v>
                </c:pt>
                <c:pt idx="1170">
                  <c:v>35131</c:v>
                </c:pt>
                <c:pt idx="1171">
                  <c:v>35132</c:v>
                </c:pt>
                <c:pt idx="1172">
                  <c:v>35135</c:v>
                </c:pt>
                <c:pt idx="1173">
                  <c:v>35136</c:v>
                </c:pt>
                <c:pt idx="1174">
                  <c:v>35137</c:v>
                </c:pt>
                <c:pt idx="1175">
                  <c:v>35138</c:v>
                </c:pt>
                <c:pt idx="1176">
                  <c:v>35139</c:v>
                </c:pt>
                <c:pt idx="1177">
                  <c:v>35142</c:v>
                </c:pt>
                <c:pt idx="1178">
                  <c:v>35143</c:v>
                </c:pt>
                <c:pt idx="1179">
                  <c:v>35145</c:v>
                </c:pt>
                <c:pt idx="1180">
                  <c:v>35146</c:v>
                </c:pt>
                <c:pt idx="1181">
                  <c:v>35149</c:v>
                </c:pt>
                <c:pt idx="1182">
                  <c:v>35150</c:v>
                </c:pt>
                <c:pt idx="1183">
                  <c:v>35151</c:v>
                </c:pt>
                <c:pt idx="1184">
                  <c:v>35153</c:v>
                </c:pt>
                <c:pt idx="1185">
                  <c:v>35157</c:v>
                </c:pt>
                <c:pt idx="1186">
                  <c:v>35158</c:v>
                </c:pt>
                <c:pt idx="1187">
                  <c:v>35159</c:v>
                </c:pt>
                <c:pt idx="1188">
                  <c:v>35160</c:v>
                </c:pt>
                <c:pt idx="1189">
                  <c:v>35163</c:v>
                </c:pt>
                <c:pt idx="1190">
                  <c:v>35164</c:v>
                </c:pt>
                <c:pt idx="1191">
                  <c:v>35165</c:v>
                </c:pt>
                <c:pt idx="1192">
                  <c:v>35166</c:v>
                </c:pt>
                <c:pt idx="1193">
                  <c:v>35167</c:v>
                </c:pt>
                <c:pt idx="1194">
                  <c:v>35170</c:v>
                </c:pt>
                <c:pt idx="1195">
                  <c:v>35171</c:v>
                </c:pt>
                <c:pt idx="1196">
                  <c:v>35172</c:v>
                </c:pt>
                <c:pt idx="1197">
                  <c:v>35173</c:v>
                </c:pt>
                <c:pt idx="1198">
                  <c:v>35177</c:v>
                </c:pt>
                <c:pt idx="1199">
                  <c:v>35178</c:v>
                </c:pt>
                <c:pt idx="1200">
                  <c:v>35179</c:v>
                </c:pt>
                <c:pt idx="1201">
                  <c:v>35180</c:v>
                </c:pt>
                <c:pt idx="1202">
                  <c:v>35181</c:v>
                </c:pt>
                <c:pt idx="1203">
                  <c:v>35185</c:v>
                </c:pt>
                <c:pt idx="1204">
                  <c:v>35187</c:v>
                </c:pt>
                <c:pt idx="1205">
                  <c:v>35188</c:v>
                </c:pt>
                <c:pt idx="1206">
                  <c:v>35191</c:v>
                </c:pt>
                <c:pt idx="1207">
                  <c:v>35193</c:v>
                </c:pt>
                <c:pt idx="1208">
                  <c:v>35194</c:v>
                </c:pt>
                <c:pt idx="1209">
                  <c:v>35195</c:v>
                </c:pt>
                <c:pt idx="1210">
                  <c:v>35198</c:v>
                </c:pt>
                <c:pt idx="1211">
                  <c:v>35199</c:v>
                </c:pt>
                <c:pt idx="1212">
                  <c:v>35200</c:v>
                </c:pt>
                <c:pt idx="1213">
                  <c:v>35201</c:v>
                </c:pt>
                <c:pt idx="1214">
                  <c:v>35202</c:v>
                </c:pt>
                <c:pt idx="1215">
                  <c:v>35205</c:v>
                </c:pt>
                <c:pt idx="1216">
                  <c:v>35206</c:v>
                </c:pt>
                <c:pt idx="1217">
                  <c:v>35207</c:v>
                </c:pt>
                <c:pt idx="1218">
                  <c:v>35208</c:v>
                </c:pt>
                <c:pt idx="1219">
                  <c:v>35209</c:v>
                </c:pt>
                <c:pt idx="1220">
                  <c:v>35212</c:v>
                </c:pt>
                <c:pt idx="1221">
                  <c:v>35213</c:v>
                </c:pt>
                <c:pt idx="1222">
                  <c:v>35214</c:v>
                </c:pt>
                <c:pt idx="1223">
                  <c:v>35215</c:v>
                </c:pt>
                <c:pt idx="1224">
                  <c:v>35216</c:v>
                </c:pt>
                <c:pt idx="1225">
                  <c:v>35219</c:v>
                </c:pt>
                <c:pt idx="1226">
                  <c:v>35220</c:v>
                </c:pt>
                <c:pt idx="1227">
                  <c:v>35221</c:v>
                </c:pt>
                <c:pt idx="1228">
                  <c:v>35222</c:v>
                </c:pt>
                <c:pt idx="1229">
                  <c:v>35223</c:v>
                </c:pt>
                <c:pt idx="1230">
                  <c:v>35226</c:v>
                </c:pt>
                <c:pt idx="1231">
                  <c:v>35227</c:v>
                </c:pt>
                <c:pt idx="1232">
                  <c:v>35228</c:v>
                </c:pt>
                <c:pt idx="1233">
                  <c:v>35229</c:v>
                </c:pt>
                <c:pt idx="1234">
                  <c:v>35230</c:v>
                </c:pt>
                <c:pt idx="1235">
                  <c:v>35233</c:v>
                </c:pt>
                <c:pt idx="1236">
                  <c:v>35234</c:v>
                </c:pt>
                <c:pt idx="1237">
                  <c:v>35235</c:v>
                </c:pt>
                <c:pt idx="1238">
                  <c:v>35236</c:v>
                </c:pt>
                <c:pt idx="1239">
                  <c:v>35237</c:v>
                </c:pt>
                <c:pt idx="1240">
                  <c:v>35240</c:v>
                </c:pt>
                <c:pt idx="1241">
                  <c:v>35241</c:v>
                </c:pt>
                <c:pt idx="1242">
                  <c:v>35242</c:v>
                </c:pt>
                <c:pt idx="1243">
                  <c:v>35243</c:v>
                </c:pt>
                <c:pt idx="1244">
                  <c:v>35244</c:v>
                </c:pt>
                <c:pt idx="1245">
                  <c:v>35247</c:v>
                </c:pt>
                <c:pt idx="1246">
                  <c:v>35248</c:v>
                </c:pt>
                <c:pt idx="1247">
                  <c:v>35249</c:v>
                </c:pt>
                <c:pt idx="1248">
                  <c:v>35250</c:v>
                </c:pt>
                <c:pt idx="1249">
                  <c:v>35251</c:v>
                </c:pt>
                <c:pt idx="1250">
                  <c:v>35254</c:v>
                </c:pt>
                <c:pt idx="1251">
                  <c:v>35255</c:v>
                </c:pt>
                <c:pt idx="1252">
                  <c:v>35256</c:v>
                </c:pt>
                <c:pt idx="1253">
                  <c:v>35257</c:v>
                </c:pt>
                <c:pt idx="1254">
                  <c:v>35258</c:v>
                </c:pt>
                <c:pt idx="1255">
                  <c:v>35261</c:v>
                </c:pt>
                <c:pt idx="1256">
                  <c:v>35262</c:v>
                </c:pt>
                <c:pt idx="1257">
                  <c:v>35263</c:v>
                </c:pt>
                <c:pt idx="1258">
                  <c:v>35264</c:v>
                </c:pt>
                <c:pt idx="1259">
                  <c:v>35265</c:v>
                </c:pt>
                <c:pt idx="1260">
                  <c:v>35268</c:v>
                </c:pt>
                <c:pt idx="1261">
                  <c:v>35269</c:v>
                </c:pt>
                <c:pt idx="1262">
                  <c:v>35270</c:v>
                </c:pt>
                <c:pt idx="1263">
                  <c:v>35271</c:v>
                </c:pt>
                <c:pt idx="1264">
                  <c:v>35272</c:v>
                </c:pt>
                <c:pt idx="1265">
                  <c:v>35275</c:v>
                </c:pt>
                <c:pt idx="1266">
                  <c:v>35276</c:v>
                </c:pt>
                <c:pt idx="1267">
                  <c:v>35277</c:v>
                </c:pt>
                <c:pt idx="1268">
                  <c:v>35278</c:v>
                </c:pt>
                <c:pt idx="1269">
                  <c:v>35279</c:v>
                </c:pt>
                <c:pt idx="1270">
                  <c:v>35282</c:v>
                </c:pt>
                <c:pt idx="1271">
                  <c:v>35283</c:v>
                </c:pt>
                <c:pt idx="1272">
                  <c:v>35284</c:v>
                </c:pt>
                <c:pt idx="1273">
                  <c:v>35285</c:v>
                </c:pt>
                <c:pt idx="1274">
                  <c:v>35286</c:v>
                </c:pt>
                <c:pt idx="1275">
                  <c:v>35289</c:v>
                </c:pt>
                <c:pt idx="1276">
                  <c:v>35290</c:v>
                </c:pt>
                <c:pt idx="1277">
                  <c:v>35291</c:v>
                </c:pt>
                <c:pt idx="1278">
                  <c:v>35293</c:v>
                </c:pt>
                <c:pt idx="1279">
                  <c:v>35296</c:v>
                </c:pt>
                <c:pt idx="1280">
                  <c:v>35297</c:v>
                </c:pt>
                <c:pt idx="1281">
                  <c:v>35298</c:v>
                </c:pt>
                <c:pt idx="1282">
                  <c:v>35299</c:v>
                </c:pt>
                <c:pt idx="1283">
                  <c:v>35300</c:v>
                </c:pt>
                <c:pt idx="1284">
                  <c:v>35303</c:v>
                </c:pt>
                <c:pt idx="1285">
                  <c:v>35304</c:v>
                </c:pt>
                <c:pt idx="1286">
                  <c:v>35306</c:v>
                </c:pt>
                <c:pt idx="1287">
                  <c:v>35307</c:v>
                </c:pt>
                <c:pt idx="1288">
                  <c:v>35310</c:v>
                </c:pt>
                <c:pt idx="1289">
                  <c:v>35311</c:v>
                </c:pt>
                <c:pt idx="1290">
                  <c:v>35312</c:v>
                </c:pt>
                <c:pt idx="1291">
                  <c:v>35314</c:v>
                </c:pt>
                <c:pt idx="1292">
                  <c:v>35317</c:v>
                </c:pt>
                <c:pt idx="1293">
                  <c:v>35318</c:v>
                </c:pt>
                <c:pt idx="1294">
                  <c:v>35319</c:v>
                </c:pt>
                <c:pt idx="1295">
                  <c:v>35320</c:v>
                </c:pt>
                <c:pt idx="1296">
                  <c:v>35321</c:v>
                </c:pt>
                <c:pt idx="1297">
                  <c:v>35326</c:v>
                </c:pt>
                <c:pt idx="1298">
                  <c:v>35327</c:v>
                </c:pt>
                <c:pt idx="1299">
                  <c:v>35328</c:v>
                </c:pt>
                <c:pt idx="1300">
                  <c:v>35331</c:v>
                </c:pt>
                <c:pt idx="1301">
                  <c:v>35332</c:v>
                </c:pt>
                <c:pt idx="1302">
                  <c:v>35333</c:v>
                </c:pt>
                <c:pt idx="1303">
                  <c:v>35334</c:v>
                </c:pt>
                <c:pt idx="1304">
                  <c:v>35335</c:v>
                </c:pt>
                <c:pt idx="1305">
                  <c:v>35338</c:v>
                </c:pt>
                <c:pt idx="1306">
                  <c:v>35339</c:v>
                </c:pt>
                <c:pt idx="1307">
                  <c:v>35341</c:v>
                </c:pt>
                <c:pt idx="1308">
                  <c:v>35342</c:v>
                </c:pt>
                <c:pt idx="1309">
                  <c:v>35345</c:v>
                </c:pt>
                <c:pt idx="1310">
                  <c:v>35346</c:v>
                </c:pt>
                <c:pt idx="1311">
                  <c:v>35347</c:v>
                </c:pt>
                <c:pt idx="1312">
                  <c:v>35348</c:v>
                </c:pt>
                <c:pt idx="1313">
                  <c:v>35349</c:v>
                </c:pt>
                <c:pt idx="1314">
                  <c:v>35352</c:v>
                </c:pt>
                <c:pt idx="1315">
                  <c:v>35353</c:v>
                </c:pt>
                <c:pt idx="1316">
                  <c:v>35354</c:v>
                </c:pt>
                <c:pt idx="1317">
                  <c:v>35355</c:v>
                </c:pt>
                <c:pt idx="1318">
                  <c:v>35356</c:v>
                </c:pt>
                <c:pt idx="1319">
                  <c:v>35360</c:v>
                </c:pt>
                <c:pt idx="1320">
                  <c:v>35361</c:v>
                </c:pt>
                <c:pt idx="1321">
                  <c:v>35362</c:v>
                </c:pt>
                <c:pt idx="1322">
                  <c:v>35363</c:v>
                </c:pt>
                <c:pt idx="1323">
                  <c:v>35366</c:v>
                </c:pt>
                <c:pt idx="1324">
                  <c:v>35367</c:v>
                </c:pt>
                <c:pt idx="1325">
                  <c:v>35368</c:v>
                </c:pt>
                <c:pt idx="1326">
                  <c:v>35369</c:v>
                </c:pt>
                <c:pt idx="1327">
                  <c:v>35370</c:v>
                </c:pt>
                <c:pt idx="1328">
                  <c:v>35373</c:v>
                </c:pt>
                <c:pt idx="1329">
                  <c:v>35374</c:v>
                </c:pt>
                <c:pt idx="1330">
                  <c:v>35375</c:v>
                </c:pt>
                <c:pt idx="1331">
                  <c:v>35376</c:v>
                </c:pt>
                <c:pt idx="1332">
                  <c:v>35379</c:v>
                </c:pt>
                <c:pt idx="1333">
                  <c:v>35382</c:v>
                </c:pt>
                <c:pt idx="1334">
                  <c:v>35383</c:v>
                </c:pt>
                <c:pt idx="1335">
                  <c:v>35384</c:v>
                </c:pt>
                <c:pt idx="1336">
                  <c:v>35387</c:v>
                </c:pt>
                <c:pt idx="1337">
                  <c:v>35388</c:v>
                </c:pt>
                <c:pt idx="1338">
                  <c:v>35389</c:v>
                </c:pt>
                <c:pt idx="1339">
                  <c:v>35390</c:v>
                </c:pt>
                <c:pt idx="1340">
                  <c:v>35391</c:v>
                </c:pt>
                <c:pt idx="1341">
                  <c:v>35394</c:v>
                </c:pt>
                <c:pt idx="1342">
                  <c:v>35395</c:v>
                </c:pt>
                <c:pt idx="1343">
                  <c:v>35396</c:v>
                </c:pt>
                <c:pt idx="1344">
                  <c:v>35397</c:v>
                </c:pt>
                <c:pt idx="1345">
                  <c:v>35398</c:v>
                </c:pt>
                <c:pt idx="1346">
                  <c:v>35401</c:v>
                </c:pt>
                <c:pt idx="1347">
                  <c:v>35402</c:v>
                </c:pt>
                <c:pt idx="1348">
                  <c:v>35403</c:v>
                </c:pt>
                <c:pt idx="1349">
                  <c:v>35404</c:v>
                </c:pt>
                <c:pt idx="1350">
                  <c:v>35405</c:v>
                </c:pt>
                <c:pt idx="1351">
                  <c:v>35408</c:v>
                </c:pt>
                <c:pt idx="1352">
                  <c:v>35409</c:v>
                </c:pt>
                <c:pt idx="1353">
                  <c:v>35410</c:v>
                </c:pt>
                <c:pt idx="1354">
                  <c:v>35411</c:v>
                </c:pt>
                <c:pt idx="1355">
                  <c:v>35412</c:v>
                </c:pt>
                <c:pt idx="1356">
                  <c:v>35415</c:v>
                </c:pt>
                <c:pt idx="1357">
                  <c:v>35416</c:v>
                </c:pt>
                <c:pt idx="1358">
                  <c:v>35417</c:v>
                </c:pt>
                <c:pt idx="1359">
                  <c:v>35418</c:v>
                </c:pt>
                <c:pt idx="1360">
                  <c:v>35419</c:v>
                </c:pt>
                <c:pt idx="1361">
                  <c:v>35422</c:v>
                </c:pt>
                <c:pt idx="1362">
                  <c:v>35423</c:v>
                </c:pt>
                <c:pt idx="1363">
                  <c:v>35431</c:v>
                </c:pt>
                <c:pt idx="1364">
                  <c:v>35432</c:v>
                </c:pt>
                <c:pt idx="1365">
                  <c:v>35433</c:v>
                </c:pt>
                <c:pt idx="1366">
                  <c:v>35436</c:v>
                </c:pt>
                <c:pt idx="1367">
                  <c:v>35437</c:v>
                </c:pt>
                <c:pt idx="1368">
                  <c:v>35438</c:v>
                </c:pt>
                <c:pt idx="1369">
                  <c:v>35439</c:v>
                </c:pt>
                <c:pt idx="1370">
                  <c:v>35440</c:v>
                </c:pt>
                <c:pt idx="1371">
                  <c:v>35443</c:v>
                </c:pt>
                <c:pt idx="1372">
                  <c:v>35444</c:v>
                </c:pt>
                <c:pt idx="1373">
                  <c:v>35445</c:v>
                </c:pt>
                <c:pt idx="1374">
                  <c:v>35446</c:v>
                </c:pt>
                <c:pt idx="1375">
                  <c:v>35447</c:v>
                </c:pt>
                <c:pt idx="1376">
                  <c:v>35450</c:v>
                </c:pt>
                <c:pt idx="1377">
                  <c:v>35451</c:v>
                </c:pt>
                <c:pt idx="1378">
                  <c:v>35452</c:v>
                </c:pt>
                <c:pt idx="1379">
                  <c:v>35454</c:v>
                </c:pt>
                <c:pt idx="1380">
                  <c:v>35457</c:v>
                </c:pt>
                <c:pt idx="1381">
                  <c:v>35458</c:v>
                </c:pt>
                <c:pt idx="1382">
                  <c:v>35459</c:v>
                </c:pt>
                <c:pt idx="1383">
                  <c:v>35460</c:v>
                </c:pt>
                <c:pt idx="1384">
                  <c:v>35461</c:v>
                </c:pt>
                <c:pt idx="1385">
                  <c:v>35464</c:v>
                </c:pt>
                <c:pt idx="1386">
                  <c:v>35465</c:v>
                </c:pt>
                <c:pt idx="1387">
                  <c:v>35466</c:v>
                </c:pt>
                <c:pt idx="1388">
                  <c:v>35467</c:v>
                </c:pt>
                <c:pt idx="1389">
                  <c:v>35468</c:v>
                </c:pt>
                <c:pt idx="1390">
                  <c:v>35471</c:v>
                </c:pt>
                <c:pt idx="1391">
                  <c:v>35472</c:v>
                </c:pt>
                <c:pt idx="1392">
                  <c:v>35473</c:v>
                </c:pt>
                <c:pt idx="1393">
                  <c:v>35474</c:v>
                </c:pt>
                <c:pt idx="1394">
                  <c:v>35475</c:v>
                </c:pt>
                <c:pt idx="1395">
                  <c:v>35478</c:v>
                </c:pt>
                <c:pt idx="1396">
                  <c:v>35479</c:v>
                </c:pt>
                <c:pt idx="1397">
                  <c:v>35480</c:v>
                </c:pt>
                <c:pt idx="1398">
                  <c:v>35481</c:v>
                </c:pt>
                <c:pt idx="1399">
                  <c:v>35482</c:v>
                </c:pt>
                <c:pt idx="1400">
                  <c:v>35485</c:v>
                </c:pt>
                <c:pt idx="1401">
                  <c:v>35486</c:v>
                </c:pt>
                <c:pt idx="1402">
                  <c:v>35487</c:v>
                </c:pt>
                <c:pt idx="1403">
                  <c:v>35488</c:v>
                </c:pt>
                <c:pt idx="1404">
                  <c:v>35489</c:v>
                </c:pt>
                <c:pt idx="1405">
                  <c:v>35490</c:v>
                </c:pt>
                <c:pt idx="1406">
                  <c:v>35492</c:v>
                </c:pt>
                <c:pt idx="1407">
                  <c:v>35493</c:v>
                </c:pt>
                <c:pt idx="1408">
                  <c:v>35494</c:v>
                </c:pt>
                <c:pt idx="1409">
                  <c:v>35495</c:v>
                </c:pt>
                <c:pt idx="1410">
                  <c:v>35499</c:v>
                </c:pt>
                <c:pt idx="1411">
                  <c:v>35500</c:v>
                </c:pt>
                <c:pt idx="1412">
                  <c:v>35501</c:v>
                </c:pt>
                <c:pt idx="1413">
                  <c:v>35502</c:v>
                </c:pt>
                <c:pt idx="1414">
                  <c:v>35503</c:v>
                </c:pt>
                <c:pt idx="1415">
                  <c:v>35506</c:v>
                </c:pt>
                <c:pt idx="1416">
                  <c:v>35507</c:v>
                </c:pt>
                <c:pt idx="1417">
                  <c:v>35508</c:v>
                </c:pt>
                <c:pt idx="1418">
                  <c:v>35509</c:v>
                </c:pt>
                <c:pt idx="1419">
                  <c:v>35510</c:v>
                </c:pt>
                <c:pt idx="1420">
                  <c:v>35514</c:v>
                </c:pt>
                <c:pt idx="1421">
                  <c:v>35515</c:v>
                </c:pt>
                <c:pt idx="1422">
                  <c:v>35516</c:v>
                </c:pt>
                <c:pt idx="1423">
                  <c:v>35517</c:v>
                </c:pt>
                <c:pt idx="1424">
                  <c:v>35520</c:v>
                </c:pt>
                <c:pt idx="1425">
                  <c:v>35521</c:v>
                </c:pt>
                <c:pt idx="1426">
                  <c:v>35522</c:v>
                </c:pt>
                <c:pt idx="1427">
                  <c:v>35523</c:v>
                </c:pt>
                <c:pt idx="1428">
                  <c:v>35524</c:v>
                </c:pt>
                <c:pt idx="1429">
                  <c:v>35527</c:v>
                </c:pt>
                <c:pt idx="1430">
                  <c:v>35529</c:v>
                </c:pt>
                <c:pt idx="1431">
                  <c:v>35530</c:v>
                </c:pt>
                <c:pt idx="1432">
                  <c:v>35531</c:v>
                </c:pt>
                <c:pt idx="1433">
                  <c:v>35532</c:v>
                </c:pt>
                <c:pt idx="1434">
                  <c:v>35535</c:v>
                </c:pt>
                <c:pt idx="1435">
                  <c:v>35537</c:v>
                </c:pt>
                <c:pt idx="1436">
                  <c:v>35541</c:v>
                </c:pt>
                <c:pt idx="1437">
                  <c:v>35542</c:v>
                </c:pt>
                <c:pt idx="1438">
                  <c:v>35543</c:v>
                </c:pt>
                <c:pt idx="1439">
                  <c:v>35544</c:v>
                </c:pt>
                <c:pt idx="1440">
                  <c:v>35545</c:v>
                </c:pt>
                <c:pt idx="1441">
                  <c:v>35548</c:v>
                </c:pt>
                <c:pt idx="1442">
                  <c:v>35549</c:v>
                </c:pt>
                <c:pt idx="1443">
                  <c:v>35550</c:v>
                </c:pt>
                <c:pt idx="1444">
                  <c:v>35552</c:v>
                </c:pt>
                <c:pt idx="1445">
                  <c:v>35555</c:v>
                </c:pt>
                <c:pt idx="1446">
                  <c:v>35556</c:v>
                </c:pt>
                <c:pt idx="1447">
                  <c:v>35557</c:v>
                </c:pt>
                <c:pt idx="1448">
                  <c:v>35559</c:v>
                </c:pt>
                <c:pt idx="1449">
                  <c:v>35562</c:v>
                </c:pt>
                <c:pt idx="1450">
                  <c:v>35563</c:v>
                </c:pt>
                <c:pt idx="1451">
                  <c:v>35564</c:v>
                </c:pt>
                <c:pt idx="1452">
                  <c:v>35565</c:v>
                </c:pt>
                <c:pt idx="1453">
                  <c:v>35566</c:v>
                </c:pt>
                <c:pt idx="1454">
                  <c:v>35569</c:v>
                </c:pt>
                <c:pt idx="1455">
                  <c:v>35570</c:v>
                </c:pt>
                <c:pt idx="1456">
                  <c:v>35571</c:v>
                </c:pt>
                <c:pt idx="1457">
                  <c:v>35572</c:v>
                </c:pt>
                <c:pt idx="1458">
                  <c:v>35573</c:v>
                </c:pt>
                <c:pt idx="1459">
                  <c:v>35576</c:v>
                </c:pt>
                <c:pt idx="1460">
                  <c:v>35577</c:v>
                </c:pt>
                <c:pt idx="1461">
                  <c:v>35578</c:v>
                </c:pt>
                <c:pt idx="1462">
                  <c:v>35579</c:v>
                </c:pt>
                <c:pt idx="1463">
                  <c:v>35580</c:v>
                </c:pt>
                <c:pt idx="1464">
                  <c:v>35583</c:v>
                </c:pt>
                <c:pt idx="1465">
                  <c:v>35584</c:v>
                </c:pt>
                <c:pt idx="1466">
                  <c:v>35585</c:v>
                </c:pt>
                <c:pt idx="1467">
                  <c:v>35586</c:v>
                </c:pt>
                <c:pt idx="1468">
                  <c:v>35587</c:v>
                </c:pt>
                <c:pt idx="1469">
                  <c:v>35590</c:v>
                </c:pt>
                <c:pt idx="1470">
                  <c:v>35591</c:v>
                </c:pt>
                <c:pt idx="1471">
                  <c:v>35592</c:v>
                </c:pt>
                <c:pt idx="1472">
                  <c:v>35593</c:v>
                </c:pt>
                <c:pt idx="1473">
                  <c:v>35594</c:v>
                </c:pt>
                <c:pt idx="1474">
                  <c:v>35597</c:v>
                </c:pt>
                <c:pt idx="1475">
                  <c:v>35598</c:v>
                </c:pt>
                <c:pt idx="1476">
                  <c:v>35599</c:v>
                </c:pt>
                <c:pt idx="1477">
                  <c:v>35600</c:v>
                </c:pt>
                <c:pt idx="1478">
                  <c:v>35601</c:v>
                </c:pt>
                <c:pt idx="1479">
                  <c:v>35604</c:v>
                </c:pt>
                <c:pt idx="1480">
                  <c:v>35605</c:v>
                </c:pt>
                <c:pt idx="1481">
                  <c:v>35606</c:v>
                </c:pt>
                <c:pt idx="1482">
                  <c:v>35607</c:v>
                </c:pt>
                <c:pt idx="1483">
                  <c:v>35608</c:v>
                </c:pt>
                <c:pt idx="1484">
                  <c:v>35611</c:v>
                </c:pt>
                <c:pt idx="1485">
                  <c:v>35612</c:v>
                </c:pt>
                <c:pt idx="1486">
                  <c:v>35613</c:v>
                </c:pt>
                <c:pt idx="1487">
                  <c:v>35614</c:v>
                </c:pt>
                <c:pt idx="1488">
                  <c:v>35615</c:v>
                </c:pt>
                <c:pt idx="1489">
                  <c:v>35618</c:v>
                </c:pt>
                <c:pt idx="1490">
                  <c:v>35619</c:v>
                </c:pt>
                <c:pt idx="1491">
                  <c:v>35620</c:v>
                </c:pt>
                <c:pt idx="1492">
                  <c:v>35621</c:v>
                </c:pt>
                <c:pt idx="1493">
                  <c:v>35622</c:v>
                </c:pt>
                <c:pt idx="1494">
                  <c:v>35625</c:v>
                </c:pt>
                <c:pt idx="1495">
                  <c:v>35626</c:v>
                </c:pt>
                <c:pt idx="1496">
                  <c:v>35627</c:v>
                </c:pt>
                <c:pt idx="1497">
                  <c:v>35628</c:v>
                </c:pt>
                <c:pt idx="1498">
                  <c:v>35629</c:v>
                </c:pt>
                <c:pt idx="1499">
                  <c:v>35632</c:v>
                </c:pt>
                <c:pt idx="1500">
                  <c:v>35633</c:v>
                </c:pt>
                <c:pt idx="1501">
                  <c:v>35634</c:v>
                </c:pt>
                <c:pt idx="1502">
                  <c:v>35635</c:v>
                </c:pt>
                <c:pt idx="1503">
                  <c:v>35636</c:v>
                </c:pt>
                <c:pt idx="1504">
                  <c:v>35639</c:v>
                </c:pt>
                <c:pt idx="1505">
                  <c:v>35640</c:v>
                </c:pt>
                <c:pt idx="1506">
                  <c:v>35641</c:v>
                </c:pt>
                <c:pt idx="1507">
                  <c:v>35642</c:v>
                </c:pt>
                <c:pt idx="1508">
                  <c:v>35643</c:v>
                </c:pt>
                <c:pt idx="1509">
                  <c:v>35646</c:v>
                </c:pt>
                <c:pt idx="1510">
                  <c:v>35647</c:v>
                </c:pt>
                <c:pt idx="1511">
                  <c:v>35648</c:v>
                </c:pt>
                <c:pt idx="1512">
                  <c:v>35649</c:v>
                </c:pt>
                <c:pt idx="1513">
                  <c:v>35650</c:v>
                </c:pt>
                <c:pt idx="1514">
                  <c:v>35653</c:v>
                </c:pt>
                <c:pt idx="1515">
                  <c:v>35654</c:v>
                </c:pt>
                <c:pt idx="1516">
                  <c:v>35655</c:v>
                </c:pt>
                <c:pt idx="1517">
                  <c:v>35656</c:v>
                </c:pt>
                <c:pt idx="1518">
                  <c:v>35661</c:v>
                </c:pt>
                <c:pt idx="1519">
                  <c:v>35662</c:v>
                </c:pt>
                <c:pt idx="1520">
                  <c:v>35663</c:v>
                </c:pt>
                <c:pt idx="1521">
                  <c:v>35664</c:v>
                </c:pt>
                <c:pt idx="1522">
                  <c:v>35668</c:v>
                </c:pt>
                <c:pt idx="1523">
                  <c:v>35669</c:v>
                </c:pt>
                <c:pt idx="1524">
                  <c:v>35670</c:v>
                </c:pt>
                <c:pt idx="1525">
                  <c:v>35671</c:v>
                </c:pt>
                <c:pt idx="1526">
                  <c:v>35674</c:v>
                </c:pt>
                <c:pt idx="1527">
                  <c:v>35675</c:v>
                </c:pt>
                <c:pt idx="1528">
                  <c:v>35676</c:v>
                </c:pt>
                <c:pt idx="1529">
                  <c:v>35677</c:v>
                </c:pt>
                <c:pt idx="1530">
                  <c:v>35678</c:v>
                </c:pt>
                <c:pt idx="1531">
                  <c:v>35681</c:v>
                </c:pt>
                <c:pt idx="1532">
                  <c:v>35682</c:v>
                </c:pt>
                <c:pt idx="1533">
                  <c:v>35683</c:v>
                </c:pt>
                <c:pt idx="1534">
                  <c:v>35684</c:v>
                </c:pt>
                <c:pt idx="1535">
                  <c:v>35685</c:v>
                </c:pt>
                <c:pt idx="1536">
                  <c:v>35688</c:v>
                </c:pt>
                <c:pt idx="1537">
                  <c:v>35689</c:v>
                </c:pt>
                <c:pt idx="1538">
                  <c:v>35690</c:v>
                </c:pt>
                <c:pt idx="1539">
                  <c:v>35691</c:v>
                </c:pt>
                <c:pt idx="1540">
                  <c:v>35692</c:v>
                </c:pt>
                <c:pt idx="1541">
                  <c:v>35695</c:v>
                </c:pt>
                <c:pt idx="1542">
                  <c:v>35696</c:v>
                </c:pt>
                <c:pt idx="1543">
                  <c:v>35697</c:v>
                </c:pt>
                <c:pt idx="1544">
                  <c:v>35698</c:v>
                </c:pt>
                <c:pt idx="1545">
                  <c:v>35699</c:v>
                </c:pt>
                <c:pt idx="1546">
                  <c:v>35702</c:v>
                </c:pt>
                <c:pt idx="1547">
                  <c:v>35703</c:v>
                </c:pt>
                <c:pt idx="1548">
                  <c:v>35704</c:v>
                </c:pt>
                <c:pt idx="1549">
                  <c:v>35706</c:v>
                </c:pt>
                <c:pt idx="1550">
                  <c:v>35709</c:v>
                </c:pt>
                <c:pt idx="1551">
                  <c:v>35710</c:v>
                </c:pt>
                <c:pt idx="1552">
                  <c:v>35711</c:v>
                </c:pt>
                <c:pt idx="1553">
                  <c:v>35712</c:v>
                </c:pt>
                <c:pt idx="1554">
                  <c:v>35713</c:v>
                </c:pt>
                <c:pt idx="1555">
                  <c:v>35716</c:v>
                </c:pt>
                <c:pt idx="1556">
                  <c:v>35717</c:v>
                </c:pt>
                <c:pt idx="1557">
                  <c:v>35718</c:v>
                </c:pt>
                <c:pt idx="1558">
                  <c:v>35719</c:v>
                </c:pt>
                <c:pt idx="1559">
                  <c:v>35720</c:v>
                </c:pt>
                <c:pt idx="1560">
                  <c:v>35723</c:v>
                </c:pt>
                <c:pt idx="1561">
                  <c:v>35724</c:v>
                </c:pt>
                <c:pt idx="1562">
                  <c:v>35725</c:v>
                </c:pt>
                <c:pt idx="1563">
                  <c:v>35726</c:v>
                </c:pt>
                <c:pt idx="1564">
                  <c:v>35727</c:v>
                </c:pt>
                <c:pt idx="1565">
                  <c:v>35730</c:v>
                </c:pt>
                <c:pt idx="1566">
                  <c:v>35733</c:v>
                </c:pt>
                <c:pt idx="1567">
                  <c:v>35737</c:v>
                </c:pt>
                <c:pt idx="1568">
                  <c:v>35738</c:v>
                </c:pt>
                <c:pt idx="1569">
                  <c:v>35739</c:v>
                </c:pt>
                <c:pt idx="1570">
                  <c:v>35740</c:v>
                </c:pt>
                <c:pt idx="1571">
                  <c:v>35741</c:v>
                </c:pt>
                <c:pt idx="1572">
                  <c:v>35744</c:v>
                </c:pt>
                <c:pt idx="1573">
                  <c:v>35745</c:v>
                </c:pt>
                <c:pt idx="1574">
                  <c:v>35746</c:v>
                </c:pt>
                <c:pt idx="1575">
                  <c:v>35747</c:v>
                </c:pt>
                <c:pt idx="1576">
                  <c:v>35748</c:v>
                </c:pt>
                <c:pt idx="1577">
                  <c:v>35751</c:v>
                </c:pt>
                <c:pt idx="1578">
                  <c:v>35752</c:v>
                </c:pt>
                <c:pt idx="1579">
                  <c:v>35753</c:v>
                </c:pt>
                <c:pt idx="1580">
                  <c:v>35754</c:v>
                </c:pt>
                <c:pt idx="1581">
                  <c:v>35755</c:v>
                </c:pt>
                <c:pt idx="1582">
                  <c:v>35758</c:v>
                </c:pt>
                <c:pt idx="1583">
                  <c:v>35759</c:v>
                </c:pt>
                <c:pt idx="1584">
                  <c:v>35760</c:v>
                </c:pt>
                <c:pt idx="1585">
                  <c:v>35761</c:v>
                </c:pt>
                <c:pt idx="1586">
                  <c:v>35762</c:v>
                </c:pt>
                <c:pt idx="1587">
                  <c:v>35765</c:v>
                </c:pt>
                <c:pt idx="1588">
                  <c:v>35766</c:v>
                </c:pt>
                <c:pt idx="1589">
                  <c:v>35767</c:v>
                </c:pt>
                <c:pt idx="1590">
                  <c:v>35768</c:v>
                </c:pt>
                <c:pt idx="1591">
                  <c:v>35769</c:v>
                </c:pt>
                <c:pt idx="1592">
                  <c:v>35772</c:v>
                </c:pt>
                <c:pt idx="1593">
                  <c:v>35773</c:v>
                </c:pt>
                <c:pt idx="1594">
                  <c:v>35774</c:v>
                </c:pt>
                <c:pt idx="1595">
                  <c:v>35775</c:v>
                </c:pt>
                <c:pt idx="1596">
                  <c:v>35776</c:v>
                </c:pt>
                <c:pt idx="1597">
                  <c:v>35779</c:v>
                </c:pt>
                <c:pt idx="1598">
                  <c:v>35780</c:v>
                </c:pt>
                <c:pt idx="1599">
                  <c:v>35781</c:v>
                </c:pt>
                <c:pt idx="1600">
                  <c:v>35782</c:v>
                </c:pt>
                <c:pt idx="1601">
                  <c:v>35783</c:v>
                </c:pt>
                <c:pt idx="1602">
                  <c:v>35786</c:v>
                </c:pt>
                <c:pt idx="1603">
                  <c:v>35787</c:v>
                </c:pt>
                <c:pt idx="1604">
                  <c:v>35788</c:v>
                </c:pt>
                <c:pt idx="1605">
                  <c:v>35790</c:v>
                </c:pt>
                <c:pt idx="1606">
                  <c:v>35793</c:v>
                </c:pt>
                <c:pt idx="1607">
                  <c:v>35794</c:v>
                </c:pt>
                <c:pt idx="1608">
                  <c:v>35795</c:v>
                </c:pt>
                <c:pt idx="1609">
                  <c:v>35796</c:v>
                </c:pt>
                <c:pt idx="1610">
                  <c:v>35797</c:v>
                </c:pt>
                <c:pt idx="1611">
                  <c:v>35800</c:v>
                </c:pt>
                <c:pt idx="1612">
                  <c:v>35801</c:v>
                </c:pt>
                <c:pt idx="1613">
                  <c:v>35802</c:v>
                </c:pt>
                <c:pt idx="1614">
                  <c:v>35803</c:v>
                </c:pt>
                <c:pt idx="1615">
                  <c:v>35804</c:v>
                </c:pt>
                <c:pt idx="1616">
                  <c:v>35807</c:v>
                </c:pt>
                <c:pt idx="1617">
                  <c:v>35808</c:v>
                </c:pt>
                <c:pt idx="1618">
                  <c:v>35809</c:v>
                </c:pt>
                <c:pt idx="1619">
                  <c:v>35810</c:v>
                </c:pt>
                <c:pt idx="1620">
                  <c:v>35811</c:v>
                </c:pt>
                <c:pt idx="1621">
                  <c:v>35814</c:v>
                </c:pt>
                <c:pt idx="1622">
                  <c:v>35815</c:v>
                </c:pt>
                <c:pt idx="1623">
                  <c:v>35816</c:v>
                </c:pt>
                <c:pt idx="1624">
                  <c:v>35817</c:v>
                </c:pt>
                <c:pt idx="1625">
                  <c:v>35818</c:v>
                </c:pt>
                <c:pt idx="1626">
                  <c:v>35822</c:v>
                </c:pt>
                <c:pt idx="1627">
                  <c:v>35823</c:v>
                </c:pt>
                <c:pt idx="1628">
                  <c:v>35824</c:v>
                </c:pt>
                <c:pt idx="1629">
                  <c:v>35828</c:v>
                </c:pt>
                <c:pt idx="1630">
                  <c:v>35829</c:v>
                </c:pt>
                <c:pt idx="1631">
                  <c:v>35830</c:v>
                </c:pt>
                <c:pt idx="1632">
                  <c:v>35831</c:v>
                </c:pt>
                <c:pt idx="1633">
                  <c:v>35832</c:v>
                </c:pt>
                <c:pt idx="1634">
                  <c:v>35835</c:v>
                </c:pt>
                <c:pt idx="1635">
                  <c:v>35836</c:v>
                </c:pt>
                <c:pt idx="1636">
                  <c:v>35837</c:v>
                </c:pt>
                <c:pt idx="1637">
                  <c:v>35838</c:v>
                </c:pt>
                <c:pt idx="1638">
                  <c:v>35839</c:v>
                </c:pt>
                <c:pt idx="1639">
                  <c:v>35842</c:v>
                </c:pt>
                <c:pt idx="1640">
                  <c:v>35843</c:v>
                </c:pt>
                <c:pt idx="1641">
                  <c:v>35844</c:v>
                </c:pt>
                <c:pt idx="1642">
                  <c:v>35845</c:v>
                </c:pt>
                <c:pt idx="1643">
                  <c:v>35846</c:v>
                </c:pt>
                <c:pt idx="1644">
                  <c:v>35849</c:v>
                </c:pt>
                <c:pt idx="1645">
                  <c:v>35850</c:v>
                </c:pt>
                <c:pt idx="1646">
                  <c:v>35852</c:v>
                </c:pt>
                <c:pt idx="1647">
                  <c:v>35853</c:v>
                </c:pt>
                <c:pt idx="1648">
                  <c:v>35856</c:v>
                </c:pt>
                <c:pt idx="1649">
                  <c:v>35857</c:v>
                </c:pt>
                <c:pt idx="1650">
                  <c:v>35858</c:v>
                </c:pt>
                <c:pt idx="1651">
                  <c:v>35859</c:v>
                </c:pt>
                <c:pt idx="1652">
                  <c:v>35860</c:v>
                </c:pt>
                <c:pt idx="1653">
                  <c:v>35863</c:v>
                </c:pt>
                <c:pt idx="1654">
                  <c:v>35864</c:v>
                </c:pt>
                <c:pt idx="1655">
                  <c:v>35865</c:v>
                </c:pt>
                <c:pt idx="1656">
                  <c:v>35866</c:v>
                </c:pt>
                <c:pt idx="1657">
                  <c:v>35870</c:v>
                </c:pt>
                <c:pt idx="1658">
                  <c:v>35871</c:v>
                </c:pt>
                <c:pt idx="1659">
                  <c:v>35872</c:v>
                </c:pt>
                <c:pt idx="1660">
                  <c:v>35873</c:v>
                </c:pt>
                <c:pt idx="1661">
                  <c:v>35874</c:v>
                </c:pt>
                <c:pt idx="1662">
                  <c:v>35877</c:v>
                </c:pt>
                <c:pt idx="1663">
                  <c:v>35878</c:v>
                </c:pt>
                <c:pt idx="1664">
                  <c:v>35879</c:v>
                </c:pt>
                <c:pt idx="1665">
                  <c:v>35880</c:v>
                </c:pt>
                <c:pt idx="1666">
                  <c:v>35881</c:v>
                </c:pt>
                <c:pt idx="1667">
                  <c:v>35884</c:v>
                </c:pt>
                <c:pt idx="1668">
                  <c:v>35885</c:v>
                </c:pt>
                <c:pt idx="1669">
                  <c:v>35886</c:v>
                </c:pt>
                <c:pt idx="1670">
                  <c:v>35887</c:v>
                </c:pt>
                <c:pt idx="1671">
                  <c:v>35888</c:v>
                </c:pt>
                <c:pt idx="1672">
                  <c:v>35891</c:v>
                </c:pt>
                <c:pt idx="1673">
                  <c:v>35892</c:v>
                </c:pt>
                <c:pt idx="1674">
                  <c:v>35893</c:v>
                </c:pt>
                <c:pt idx="1675">
                  <c:v>35895</c:v>
                </c:pt>
                <c:pt idx="1676">
                  <c:v>35898</c:v>
                </c:pt>
                <c:pt idx="1677">
                  <c:v>35900</c:v>
                </c:pt>
                <c:pt idx="1678">
                  <c:v>35901</c:v>
                </c:pt>
                <c:pt idx="1679">
                  <c:v>35902</c:v>
                </c:pt>
                <c:pt idx="1680">
                  <c:v>35905</c:v>
                </c:pt>
                <c:pt idx="1681">
                  <c:v>35906</c:v>
                </c:pt>
                <c:pt idx="1682">
                  <c:v>35907</c:v>
                </c:pt>
                <c:pt idx="1683">
                  <c:v>35908</c:v>
                </c:pt>
                <c:pt idx="1684">
                  <c:v>35909</c:v>
                </c:pt>
                <c:pt idx="1685">
                  <c:v>35912</c:v>
                </c:pt>
                <c:pt idx="1686">
                  <c:v>35914</c:v>
                </c:pt>
                <c:pt idx="1687">
                  <c:v>35915</c:v>
                </c:pt>
                <c:pt idx="1688">
                  <c:v>35919</c:v>
                </c:pt>
                <c:pt idx="1689">
                  <c:v>35920</c:v>
                </c:pt>
                <c:pt idx="1690">
                  <c:v>35921</c:v>
                </c:pt>
                <c:pt idx="1691">
                  <c:v>35923</c:v>
                </c:pt>
                <c:pt idx="1692">
                  <c:v>35927</c:v>
                </c:pt>
                <c:pt idx="1693">
                  <c:v>35928</c:v>
                </c:pt>
                <c:pt idx="1694">
                  <c:v>35929</c:v>
                </c:pt>
                <c:pt idx="1695">
                  <c:v>35930</c:v>
                </c:pt>
                <c:pt idx="1696">
                  <c:v>35933</c:v>
                </c:pt>
                <c:pt idx="1697">
                  <c:v>35934</c:v>
                </c:pt>
                <c:pt idx="1698">
                  <c:v>35935</c:v>
                </c:pt>
                <c:pt idx="1699">
                  <c:v>35936</c:v>
                </c:pt>
                <c:pt idx="1700">
                  <c:v>35937</c:v>
                </c:pt>
                <c:pt idx="1701">
                  <c:v>35940</c:v>
                </c:pt>
                <c:pt idx="1702">
                  <c:v>35941</c:v>
                </c:pt>
                <c:pt idx="1703">
                  <c:v>35942</c:v>
                </c:pt>
                <c:pt idx="1704">
                  <c:v>35943</c:v>
                </c:pt>
                <c:pt idx="1705">
                  <c:v>35944</c:v>
                </c:pt>
                <c:pt idx="1706">
                  <c:v>35947</c:v>
                </c:pt>
                <c:pt idx="1707">
                  <c:v>35948</c:v>
                </c:pt>
                <c:pt idx="1708">
                  <c:v>35949</c:v>
                </c:pt>
                <c:pt idx="1709">
                  <c:v>35950</c:v>
                </c:pt>
                <c:pt idx="1710">
                  <c:v>35951</c:v>
                </c:pt>
                <c:pt idx="1711">
                  <c:v>35954</c:v>
                </c:pt>
                <c:pt idx="1712">
                  <c:v>35955</c:v>
                </c:pt>
                <c:pt idx="1713">
                  <c:v>35956</c:v>
                </c:pt>
                <c:pt idx="1714">
                  <c:v>35957</c:v>
                </c:pt>
                <c:pt idx="1715">
                  <c:v>35958</c:v>
                </c:pt>
                <c:pt idx="1716">
                  <c:v>35961</c:v>
                </c:pt>
                <c:pt idx="1717">
                  <c:v>35962</c:v>
                </c:pt>
                <c:pt idx="1718">
                  <c:v>35963</c:v>
                </c:pt>
                <c:pt idx="1719">
                  <c:v>35964</c:v>
                </c:pt>
                <c:pt idx="1720">
                  <c:v>35965</c:v>
                </c:pt>
                <c:pt idx="1721">
                  <c:v>35968</c:v>
                </c:pt>
                <c:pt idx="1722">
                  <c:v>35969</c:v>
                </c:pt>
                <c:pt idx="1723">
                  <c:v>35970</c:v>
                </c:pt>
                <c:pt idx="1724">
                  <c:v>35971</c:v>
                </c:pt>
                <c:pt idx="1725">
                  <c:v>35972</c:v>
                </c:pt>
                <c:pt idx="1726">
                  <c:v>35975</c:v>
                </c:pt>
                <c:pt idx="1727">
                  <c:v>35976</c:v>
                </c:pt>
                <c:pt idx="1728">
                  <c:v>35977</c:v>
                </c:pt>
                <c:pt idx="1729">
                  <c:v>35978</c:v>
                </c:pt>
                <c:pt idx="1730">
                  <c:v>35979</c:v>
                </c:pt>
                <c:pt idx="1731">
                  <c:v>35982</c:v>
                </c:pt>
                <c:pt idx="1732">
                  <c:v>35983</c:v>
                </c:pt>
                <c:pt idx="1733">
                  <c:v>35984</c:v>
                </c:pt>
                <c:pt idx="1734">
                  <c:v>35985</c:v>
                </c:pt>
                <c:pt idx="1735">
                  <c:v>35986</c:v>
                </c:pt>
                <c:pt idx="1736">
                  <c:v>35989</c:v>
                </c:pt>
                <c:pt idx="1737">
                  <c:v>35990</c:v>
                </c:pt>
                <c:pt idx="1738">
                  <c:v>35991</c:v>
                </c:pt>
                <c:pt idx="1739">
                  <c:v>35992</c:v>
                </c:pt>
                <c:pt idx="1740">
                  <c:v>35993</c:v>
                </c:pt>
                <c:pt idx="1741">
                  <c:v>35996</c:v>
                </c:pt>
                <c:pt idx="1742">
                  <c:v>35997</c:v>
                </c:pt>
                <c:pt idx="1743">
                  <c:v>35998</c:v>
                </c:pt>
                <c:pt idx="1744">
                  <c:v>35999</c:v>
                </c:pt>
                <c:pt idx="1745">
                  <c:v>36000</c:v>
                </c:pt>
                <c:pt idx="1746">
                  <c:v>36003</c:v>
                </c:pt>
                <c:pt idx="1747">
                  <c:v>36004</c:v>
                </c:pt>
                <c:pt idx="1748">
                  <c:v>36005</c:v>
                </c:pt>
                <c:pt idx="1749">
                  <c:v>36006</c:v>
                </c:pt>
                <c:pt idx="1750">
                  <c:v>36007</c:v>
                </c:pt>
                <c:pt idx="1751">
                  <c:v>36010</c:v>
                </c:pt>
                <c:pt idx="1752">
                  <c:v>36011</c:v>
                </c:pt>
                <c:pt idx="1753">
                  <c:v>36012</c:v>
                </c:pt>
                <c:pt idx="1754">
                  <c:v>36013</c:v>
                </c:pt>
                <c:pt idx="1755">
                  <c:v>36014</c:v>
                </c:pt>
                <c:pt idx="1756">
                  <c:v>36017</c:v>
                </c:pt>
                <c:pt idx="1757">
                  <c:v>36018</c:v>
                </c:pt>
                <c:pt idx="1758">
                  <c:v>36019</c:v>
                </c:pt>
                <c:pt idx="1759">
                  <c:v>36020</c:v>
                </c:pt>
                <c:pt idx="1760">
                  <c:v>36021</c:v>
                </c:pt>
                <c:pt idx="1761">
                  <c:v>36024</c:v>
                </c:pt>
                <c:pt idx="1762">
                  <c:v>36025</c:v>
                </c:pt>
                <c:pt idx="1763">
                  <c:v>36026</c:v>
                </c:pt>
                <c:pt idx="1764">
                  <c:v>36027</c:v>
                </c:pt>
                <c:pt idx="1765">
                  <c:v>36028</c:v>
                </c:pt>
                <c:pt idx="1766">
                  <c:v>36031</c:v>
                </c:pt>
                <c:pt idx="1767">
                  <c:v>36032</c:v>
                </c:pt>
                <c:pt idx="1768">
                  <c:v>36034</c:v>
                </c:pt>
                <c:pt idx="1769">
                  <c:v>36035</c:v>
                </c:pt>
                <c:pt idx="1770">
                  <c:v>36038</c:v>
                </c:pt>
                <c:pt idx="1771">
                  <c:v>36039</c:v>
                </c:pt>
                <c:pt idx="1772">
                  <c:v>36040</c:v>
                </c:pt>
                <c:pt idx="1773">
                  <c:v>36041</c:v>
                </c:pt>
                <c:pt idx="1774">
                  <c:v>36042</c:v>
                </c:pt>
                <c:pt idx="1775">
                  <c:v>36045</c:v>
                </c:pt>
                <c:pt idx="1776">
                  <c:v>36046</c:v>
                </c:pt>
                <c:pt idx="1777">
                  <c:v>36047</c:v>
                </c:pt>
                <c:pt idx="1778">
                  <c:v>36048</c:v>
                </c:pt>
                <c:pt idx="1779">
                  <c:v>36049</c:v>
                </c:pt>
                <c:pt idx="1780">
                  <c:v>36052</c:v>
                </c:pt>
                <c:pt idx="1781">
                  <c:v>36053</c:v>
                </c:pt>
                <c:pt idx="1782">
                  <c:v>36054</c:v>
                </c:pt>
                <c:pt idx="1783">
                  <c:v>36055</c:v>
                </c:pt>
                <c:pt idx="1784">
                  <c:v>36056</c:v>
                </c:pt>
                <c:pt idx="1785">
                  <c:v>36059</c:v>
                </c:pt>
                <c:pt idx="1786">
                  <c:v>36060</c:v>
                </c:pt>
                <c:pt idx="1787">
                  <c:v>36061</c:v>
                </c:pt>
                <c:pt idx="1788">
                  <c:v>36062</c:v>
                </c:pt>
                <c:pt idx="1789">
                  <c:v>36063</c:v>
                </c:pt>
                <c:pt idx="1790">
                  <c:v>36066</c:v>
                </c:pt>
                <c:pt idx="1791">
                  <c:v>36067</c:v>
                </c:pt>
                <c:pt idx="1792">
                  <c:v>36068</c:v>
                </c:pt>
                <c:pt idx="1793">
                  <c:v>36073</c:v>
                </c:pt>
                <c:pt idx="1794">
                  <c:v>36074</c:v>
                </c:pt>
                <c:pt idx="1795">
                  <c:v>36075</c:v>
                </c:pt>
                <c:pt idx="1796">
                  <c:v>36076</c:v>
                </c:pt>
                <c:pt idx="1797">
                  <c:v>36077</c:v>
                </c:pt>
                <c:pt idx="1798">
                  <c:v>36080</c:v>
                </c:pt>
                <c:pt idx="1799">
                  <c:v>36081</c:v>
                </c:pt>
                <c:pt idx="1800">
                  <c:v>36082</c:v>
                </c:pt>
                <c:pt idx="1801">
                  <c:v>36083</c:v>
                </c:pt>
                <c:pt idx="1802">
                  <c:v>36084</c:v>
                </c:pt>
                <c:pt idx="1803">
                  <c:v>36087</c:v>
                </c:pt>
                <c:pt idx="1804">
                  <c:v>36088</c:v>
                </c:pt>
                <c:pt idx="1805">
                  <c:v>36091</c:v>
                </c:pt>
                <c:pt idx="1806">
                  <c:v>36094</c:v>
                </c:pt>
                <c:pt idx="1807">
                  <c:v>36095</c:v>
                </c:pt>
                <c:pt idx="1808">
                  <c:v>36096</c:v>
                </c:pt>
                <c:pt idx="1809">
                  <c:v>36097</c:v>
                </c:pt>
                <c:pt idx="1810">
                  <c:v>36098</c:v>
                </c:pt>
                <c:pt idx="1811">
                  <c:v>36101</c:v>
                </c:pt>
                <c:pt idx="1812">
                  <c:v>36102</c:v>
                </c:pt>
                <c:pt idx="1813">
                  <c:v>36104</c:v>
                </c:pt>
                <c:pt idx="1814">
                  <c:v>36105</c:v>
                </c:pt>
                <c:pt idx="1815">
                  <c:v>36108</c:v>
                </c:pt>
                <c:pt idx="1816">
                  <c:v>36109</c:v>
                </c:pt>
                <c:pt idx="1817">
                  <c:v>36110</c:v>
                </c:pt>
                <c:pt idx="1818">
                  <c:v>36111</c:v>
                </c:pt>
                <c:pt idx="1819">
                  <c:v>36112</c:v>
                </c:pt>
                <c:pt idx="1820">
                  <c:v>36115</c:v>
                </c:pt>
                <c:pt idx="1821">
                  <c:v>36116</c:v>
                </c:pt>
                <c:pt idx="1822">
                  <c:v>36117</c:v>
                </c:pt>
                <c:pt idx="1823">
                  <c:v>36118</c:v>
                </c:pt>
                <c:pt idx="1824">
                  <c:v>36119</c:v>
                </c:pt>
                <c:pt idx="1825">
                  <c:v>36122</c:v>
                </c:pt>
                <c:pt idx="1826">
                  <c:v>36123</c:v>
                </c:pt>
                <c:pt idx="1827">
                  <c:v>36124</c:v>
                </c:pt>
                <c:pt idx="1828">
                  <c:v>36125</c:v>
                </c:pt>
                <c:pt idx="1829">
                  <c:v>36126</c:v>
                </c:pt>
                <c:pt idx="1830">
                  <c:v>36129</c:v>
                </c:pt>
                <c:pt idx="1831">
                  <c:v>36130</c:v>
                </c:pt>
                <c:pt idx="1832">
                  <c:v>36131</c:v>
                </c:pt>
                <c:pt idx="1833">
                  <c:v>36132</c:v>
                </c:pt>
                <c:pt idx="1834">
                  <c:v>36133</c:v>
                </c:pt>
                <c:pt idx="1835">
                  <c:v>36136</c:v>
                </c:pt>
                <c:pt idx="1836">
                  <c:v>36137</c:v>
                </c:pt>
                <c:pt idx="1837">
                  <c:v>36138</c:v>
                </c:pt>
                <c:pt idx="1838">
                  <c:v>36139</c:v>
                </c:pt>
                <c:pt idx="1839">
                  <c:v>36140</c:v>
                </c:pt>
                <c:pt idx="1840">
                  <c:v>36143</c:v>
                </c:pt>
                <c:pt idx="1841">
                  <c:v>36144</c:v>
                </c:pt>
                <c:pt idx="1842">
                  <c:v>36145</c:v>
                </c:pt>
                <c:pt idx="1843">
                  <c:v>36146</c:v>
                </c:pt>
                <c:pt idx="1844">
                  <c:v>36147</c:v>
                </c:pt>
                <c:pt idx="1845">
                  <c:v>36150</c:v>
                </c:pt>
                <c:pt idx="1846">
                  <c:v>36151</c:v>
                </c:pt>
                <c:pt idx="1847">
                  <c:v>36152</c:v>
                </c:pt>
                <c:pt idx="1848">
                  <c:v>36153</c:v>
                </c:pt>
                <c:pt idx="1849">
                  <c:v>36157</c:v>
                </c:pt>
                <c:pt idx="1850">
                  <c:v>36158</c:v>
                </c:pt>
                <c:pt idx="1851">
                  <c:v>36159</c:v>
                </c:pt>
                <c:pt idx="1852">
                  <c:v>36160</c:v>
                </c:pt>
                <c:pt idx="1853">
                  <c:v>36161</c:v>
                </c:pt>
                <c:pt idx="1854">
                  <c:v>36164</c:v>
                </c:pt>
                <c:pt idx="1855">
                  <c:v>36165</c:v>
                </c:pt>
                <c:pt idx="1856">
                  <c:v>36166</c:v>
                </c:pt>
                <c:pt idx="1857">
                  <c:v>36167</c:v>
                </c:pt>
                <c:pt idx="1858">
                  <c:v>36168</c:v>
                </c:pt>
                <c:pt idx="1859">
                  <c:v>36171</c:v>
                </c:pt>
                <c:pt idx="1860">
                  <c:v>36172</c:v>
                </c:pt>
                <c:pt idx="1861">
                  <c:v>36173</c:v>
                </c:pt>
                <c:pt idx="1862">
                  <c:v>36174</c:v>
                </c:pt>
                <c:pt idx="1863">
                  <c:v>36175</c:v>
                </c:pt>
                <c:pt idx="1864">
                  <c:v>36178</c:v>
                </c:pt>
                <c:pt idx="1865">
                  <c:v>36179</c:v>
                </c:pt>
                <c:pt idx="1866">
                  <c:v>36181</c:v>
                </c:pt>
                <c:pt idx="1867">
                  <c:v>36182</c:v>
                </c:pt>
                <c:pt idx="1868">
                  <c:v>36185</c:v>
                </c:pt>
                <c:pt idx="1869">
                  <c:v>36187</c:v>
                </c:pt>
                <c:pt idx="1870">
                  <c:v>36188</c:v>
                </c:pt>
                <c:pt idx="1871">
                  <c:v>36189</c:v>
                </c:pt>
                <c:pt idx="1872">
                  <c:v>36192</c:v>
                </c:pt>
                <c:pt idx="1873">
                  <c:v>36193</c:v>
                </c:pt>
                <c:pt idx="1874">
                  <c:v>36194</c:v>
                </c:pt>
                <c:pt idx="1875">
                  <c:v>36195</c:v>
                </c:pt>
                <c:pt idx="1876">
                  <c:v>36196</c:v>
                </c:pt>
                <c:pt idx="1877">
                  <c:v>36199</c:v>
                </c:pt>
                <c:pt idx="1878">
                  <c:v>36200</c:v>
                </c:pt>
                <c:pt idx="1879">
                  <c:v>36201</c:v>
                </c:pt>
                <c:pt idx="1880">
                  <c:v>36202</c:v>
                </c:pt>
                <c:pt idx="1881">
                  <c:v>36203</c:v>
                </c:pt>
                <c:pt idx="1882">
                  <c:v>36206</c:v>
                </c:pt>
                <c:pt idx="1883">
                  <c:v>36207</c:v>
                </c:pt>
                <c:pt idx="1884">
                  <c:v>36208</c:v>
                </c:pt>
                <c:pt idx="1885">
                  <c:v>36209</c:v>
                </c:pt>
                <c:pt idx="1886">
                  <c:v>36210</c:v>
                </c:pt>
                <c:pt idx="1887">
                  <c:v>36213</c:v>
                </c:pt>
                <c:pt idx="1888">
                  <c:v>36214</c:v>
                </c:pt>
                <c:pt idx="1889">
                  <c:v>36215</c:v>
                </c:pt>
                <c:pt idx="1890">
                  <c:v>36216</c:v>
                </c:pt>
                <c:pt idx="1891">
                  <c:v>36217</c:v>
                </c:pt>
                <c:pt idx="1892">
                  <c:v>36218</c:v>
                </c:pt>
                <c:pt idx="1893">
                  <c:v>36220</c:v>
                </c:pt>
                <c:pt idx="1894">
                  <c:v>36222</c:v>
                </c:pt>
                <c:pt idx="1895">
                  <c:v>36223</c:v>
                </c:pt>
                <c:pt idx="1896">
                  <c:v>36224</c:v>
                </c:pt>
                <c:pt idx="1897">
                  <c:v>36227</c:v>
                </c:pt>
                <c:pt idx="1898">
                  <c:v>36228</c:v>
                </c:pt>
                <c:pt idx="1899">
                  <c:v>36229</c:v>
                </c:pt>
                <c:pt idx="1900">
                  <c:v>36230</c:v>
                </c:pt>
                <c:pt idx="1901">
                  <c:v>36231</c:v>
                </c:pt>
                <c:pt idx="1902">
                  <c:v>36234</c:v>
                </c:pt>
                <c:pt idx="1903">
                  <c:v>36235</c:v>
                </c:pt>
                <c:pt idx="1904">
                  <c:v>36236</c:v>
                </c:pt>
                <c:pt idx="1905">
                  <c:v>36238</c:v>
                </c:pt>
                <c:pt idx="1906">
                  <c:v>36241</c:v>
                </c:pt>
                <c:pt idx="1907">
                  <c:v>36242</c:v>
                </c:pt>
                <c:pt idx="1908">
                  <c:v>36243</c:v>
                </c:pt>
                <c:pt idx="1909">
                  <c:v>36245</c:v>
                </c:pt>
                <c:pt idx="1910">
                  <c:v>36249</c:v>
                </c:pt>
                <c:pt idx="1911">
                  <c:v>36250</c:v>
                </c:pt>
                <c:pt idx="1912">
                  <c:v>36251</c:v>
                </c:pt>
                <c:pt idx="1913">
                  <c:v>36255</c:v>
                </c:pt>
                <c:pt idx="1914">
                  <c:v>36256</c:v>
                </c:pt>
                <c:pt idx="1915">
                  <c:v>36257</c:v>
                </c:pt>
                <c:pt idx="1916">
                  <c:v>36258</c:v>
                </c:pt>
                <c:pt idx="1917">
                  <c:v>36259</c:v>
                </c:pt>
                <c:pt idx="1918">
                  <c:v>36262</c:v>
                </c:pt>
                <c:pt idx="1919">
                  <c:v>36263</c:v>
                </c:pt>
                <c:pt idx="1920">
                  <c:v>36265</c:v>
                </c:pt>
                <c:pt idx="1921">
                  <c:v>36266</c:v>
                </c:pt>
                <c:pt idx="1922">
                  <c:v>36267</c:v>
                </c:pt>
                <c:pt idx="1923">
                  <c:v>36269</c:v>
                </c:pt>
                <c:pt idx="1924">
                  <c:v>36270</c:v>
                </c:pt>
                <c:pt idx="1925">
                  <c:v>36271</c:v>
                </c:pt>
                <c:pt idx="1926">
                  <c:v>36272</c:v>
                </c:pt>
                <c:pt idx="1927">
                  <c:v>36273</c:v>
                </c:pt>
                <c:pt idx="1928">
                  <c:v>36276</c:v>
                </c:pt>
                <c:pt idx="1929">
                  <c:v>36278</c:v>
                </c:pt>
                <c:pt idx="1930">
                  <c:v>36279</c:v>
                </c:pt>
                <c:pt idx="1931">
                  <c:v>36283</c:v>
                </c:pt>
                <c:pt idx="1932">
                  <c:v>36284</c:v>
                </c:pt>
                <c:pt idx="1933">
                  <c:v>36285</c:v>
                </c:pt>
                <c:pt idx="1934">
                  <c:v>36286</c:v>
                </c:pt>
                <c:pt idx="1935">
                  <c:v>36287</c:v>
                </c:pt>
                <c:pt idx="1936">
                  <c:v>36290</c:v>
                </c:pt>
                <c:pt idx="1937">
                  <c:v>36291</c:v>
                </c:pt>
                <c:pt idx="1938">
                  <c:v>36292</c:v>
                </c:pt>
                <c:pt idx="1939">
                  <c:v>36293</c:v>
                </c:pt>
                <c:pt idx="1940">
                  <c:v>36294</c:v>
                </c:pt>
                <c:pt idx="1941">
                  <c:v>36297</c:v>
                </c:pt>
                <c:pt idx="1942">
                  <c:v>36298</c:v>
                </c:pt>
                <c:pt idx="1943">
                  <c:v>36299</c:v>
                </c:pt>
                <c:pt idx="1944">
                  <c:v>36300</c:v>
                </c:pt>
                <c:pt idx="1945">
                  <c:v>36301</c:v>
                </c:pt>
                <c:pt idx="1946">
                  <c:v>36304</c:v>
                </c:pt>
                <c:pt idx="1947">
                  <c:v>36305</c:v>
                </c:pt>
                <c:pt idx="1948">
                  <c:v>36306</c:v>
                </c:pt>
                <c:pt idx="1949">
                  <c:v>36307</c:v>
                </c:pt>
                <c:pt idx="1950">
                  <c:v>36308</c:v>
                </c:pt>
                <c:pt idx="1951">
                  <c:v>36311</c:v>
                </c:pt>
                <c:pt idx="1952">
                  <c:v>36312</c:v>
                </c:pt>
                <c:pt idx="1953">
                  <c:v>36313</c:v>
                </c:pt>
                <c:pt idx="1954">
                  <c:v>36314</c:v>
                </c:pt>
                <c:pt idx="1955">
                  <c:v>36315</c:v>
                </c:pt>
                <c:pt idx="1956">
                  <c:v>36318</c:v>
                </c:pt>
                <c:pt idx="1957">
                  <c:v>36319</c:v>
                </c:pt>
                <c:pt idx="1958">
                  <c:v>36320</c:v>
                </c:pt>
                <c:pt idx="1959">
                  <c:v>36321</c:v>
                </c:pt>
                <c:pt idx="1960">
                  <c:v>36322</c:v>
                </c:pt>
                <c:pt idx="1961">
                  <c:v>36325</c:v>
                </c:pt>
                <c:pt idx="1962">
                  <c:v>36326</c:v>
                </c:pt>
                <c:pt idx="1963">
                  <c:v>36327</c:v>
                </c:pt>
                <c:pt idx="1964">
                  <c:v>36328</c:v>
                </c:pt>
                <c:pt idx="1965">
                  <c:v>36329</c:v>
                </c:pt>
                <c:pt idx="1966">
                  <c:v>36332</c:v>
                </c:pt>
                <c:pt idx="1967">
                  <c:v>36333</c:v>
                </c:pt>
                <c:pt idx="1968">
                  <c:v>36334</c:v>
                </c:pt>
                <c:pt idx="1969">
                  <c:v>36335</c:v>
                </c:pt>
                <c:pt idx="1970">
                  <c:v>36336</c:v>
                </c:pt>
                <c:pt idx="1971">
                  <c:v>36339</c:v>
                </c:pt>
                <c:pt idx="1972">
                  <c:v>36340</c:v>
                </c:pt>
                <c:pt idx="1973">
                  <c:v>36341</c:v>
                </c:pt>
                <c:pt idx="1974">
                  <c:v>36342</c:v>
                </c:pt>
                <c:pt idx="1975">
                  <c:v>36343</c:v>
                </c:pt>
                <c:pt idx="1976">
                  <c:v>36346</c:v>
                </c:pt>
                <c:pt idx="1977">
                  <c:v>36347</c:v>
                </c:pt>
                <c:pt idx="1978">
                  <c:v>36348</c:v>
                </c:pt>
                <c:pt idx="1979">
                  <c:v>36349</c:v>
                </c:pt>
                <c:pt idx="1980">
                  <c:v>36350</c:v>
                </c:pt>
                <c:pt idx="1981">
                  <c:v>36353</c:v>
                </c:pt>
                <c:pt idx="1982">
                  <c:v>36354</c:v>
                </c:pt>
                <c:pt idx="1983">
                  <c:v>36355</c:v>
                </c:pt>
                <c:pt idx="1984">
                  <c:v>36356</c:v>
                </c:pt>
                <c:pt idx="1985">
                  <c:v>36357</c:v>
                </c:pt>
                <c:pt idx="1986">
                  <c:v>36360</c:v>
                </c:pt>
                <c:pt idx="1987">
                  <c:v>36361</c:v>
                </c:pt>
                <c:pt idx="1988">
                  <c:v>36362</c:v>
                </c:pt>
                <c:pt idx="1989">
                  <c:v>36363</c:v>
                </c:pt>
                <c:pt idx="1990">
                  <c:v>36364</c:v>
                </c:pt>
                <c:pt idx="1991">
                  <c:v>36367</c:v>
                </c:pt>
                <c:pt idx="1992">
                  <c:v>36368</c:v>
                </c:pt>
                <c:pt idx="1993">
                  <c:v>36369</c:v>
                </c:pt>
                <c:pt idx="1994">
                  <c:v>36370</c:v>
                </c:pt>
                <c:pt idx="1995">
                  <c:v>36371</c:v>
                </c:pt>
                <c:pt idx="1996">
                  <c:v>36374</c:v>
                </c:pt>
                <c:pt idx="1997">
                  <c:v>36375</c:v>
                </c:pt>
                <c:pt idx="1998">
                  <c:v>36376</c:v>
                </c:pt>
                <c:pt idx="1999">
                  <c:v>36377</c:v>
                </c:pt>
                <c:pt idx="2000">
                  <c:v>36378</c:v>
                </c:pt>
                <c:pt idx="2001">
                  <c:v>36381</c:v>
                </c:pt>
                <c:pt idx="2002">
                  <c:v>36382</c:v>
                </c:pt>
                <c:pt idx="2003">
                  <c:v>36383</c:v>
                </c:pt>
                <c:pt idx="2004">
                  <c:v>36384</c:v>
                </c:pt>
                <c:pt idx="2005">
                  <c:v>36385</c:v>
                </c:pt>
                <c:pt idx="2006">
                  <c:v>36388</c:v>
                </c:pt>
                <c:pt idx="2007">
                  <c:v>36389</c:v>
                </c:pt>
                <c:pt idx="2008">
                  <c:v>36390</c:v>
                </c:pt>
                <c:pt idx="2009">
                  <c:v>36391</c:v>
                </c:pt>
                <c:pt idx="2010">
                  <c:v>36392</c:v>
                </c:pt>
                <c:pt idx="2011">
                  <c:v>36395</c:v>
                </c:pt>
                <c:pt idx="2012">
                  <c:v>36396</c:v>
                </c:pt>
                <c:pt idx="2013">
                  <c:v>36397</c:v>
                </c:pt>
                <c:pt idx="2014">
                  <c:v>36398</c:v>
                </c:pt>
                <c:pt idx="2015">
                  <c:v>36399</c:v>
                </c:pt>
                <c:pt idx="2016">
                  <c:v>36402</c:v>
                </c:pt>
                <c:pt idx="2017">
                  <c:v>36403</c:v>
                </c:pt>
                <c:pt idx="2018">
                  <c:v>36404</c:v>
                </c:pt>
                <c:pt idx="2019">
                  <c:v>36405</c:v>
                </c:pt>
                <c:pt idx="2020">
                  <c:v>36406</c:v>
                </c:pt>
                <c:pt idx="2021">
                  <c:v>36409</c:v>
                </c:pt>
                <c:pt idx="2022">
                  <c:v>36410</c:v>
                </c:pt>
                <c:pt idx="2023">
                  <c:v>36411</c:v>
                </c:pt>
                <c:pt idx="2024">
                  <c:v>36412</c:v>
                </c:pt>
                <c:pt idx="2025">
                  <c:v>36413</c:v>
                </c:pt>
                <c:pt idx="2026">
                  <c:v>36417</c:v>
                </c:pt>
                <c:pt idx="2027">
                  <c:v>36418</c:v>
                </c:pt>
                <c:pt idx="2028">
                  <c:v>36419</c:v>
                </c:pt>
                <c:pt idx="2029">
                  <c:v>36420</c:v>
                </c:pt>
                <c:pt idx="2030">
                  <c:v>36423</c:v>
                </c:pt>
                <c:pt idx="2031">
                  <c:v>36424</c:v>
                </c:pt>
                <c:pt idx="2032">
                  <c:v>36425</c:v>
                </c:pt>
                <c:pt idx="2033">
                  <c:v>36426</c:v>
                </c:pt>
                <c:pt idx="2034">
                  <c:v>36427</c:v>
                </c:pt>
                <c:pt idx="2035">
                  <c:v>36430</c:v>
                </c:pt>
                <c:pt idx="2036">
                  <c:v>36431</c:v>
                </c:pt>
                <c:pt idx="2037">
                  <c:v>36432</c:v>
                </c:pt>
                <c:pt idx="2038">
                  <c:v>36433</c:v>
                </c:pt>
                <c:pt idx="2039">
                  <c:v>36434</c:v>
                </c:pt>
                <c:pt idx="2040">
                  <c:v>36437</c:v>
                </c:pt>
                <c:pt idx="2041">
                  <c:v>36438</c:v>
                </c:pt>
                <c:pt idx="2042">
                  <c:v>36439</c:v>
                </c:pt>
                <c:pt idx="2043">
                  <c:v>36440</c:v>
                </c:pt>
                <c:pt idx="2044">
                  <c:v>36441</c:v>
                </c:pt>
                <c:pt idx="2045">
                  <c:v>36444</c:v>
                </c:pt>
                <c:pt idx="2046">
                  <c:v>36445</c:v>
                </c:pt>
                <c:pt idx="2047">
                  <c:v>36446</c:v>
                </c:pt>
                <c:pt idx="2048">
                  <c:v>36447</c:v>
                </c:pt>
                <c:pt idx="2049">
                  <c:v>36448</c:v>
                </c:pt>
                <c:pt idx="2050">
                  <c:v>36451</c:v>
                </c:pt>
                <c:pt idx="2051">
                  <c:v>36453</c:v>
                </c:pt>
                <c:pt idx="2052">
                  <c:v>36454</c:v>
                </c:pt>
                <c:pt idx="2053">
                  <c:v>36455</c:v>
                </c:pt>
                <c:pt idx="2054">
                  <c:v>36458</c:v>
                </c:pt>
                <c:pt idx="2055">
                  <c:v>36459</c:v>
                </c:pt>
                <c:pt idx="2056">
                  <c:v>36460</c:v>
                </c:pt>
                <c:pt idx="2057">
                  <c:v>36461</c:v>
                </c:pt>
                <c:pt idx="2058">
                  <c:v>36462</c:v>
                </c:pt>
                <c:pt idx="2059">
                  <c:v>36465</c:v>
                </c:pt>
                <c:pt idx="2060">
                  <c:v>36466</c:v>
                </c:pt>
                <c:pt idx="2061">
                  <c:v>36467</c:v>
                </c:pt>
                <c:pt idx="2062">
                  <c:v>36468</c:v>
                </c:pt>
                <c:pt idx="2063">
                  <c:v>36469</c:v>
                </c:pt>
                <c:pt idx="2064">
                  <c:v>36471</c:v>
                </c:pt>
                <c:pt idx="2065">
                  <c:v>36473</c:v>
                </c:pt>
                <c:pt idx="2066">
                  <c:v>36475</c:v>
                </c:pt>
                <c:pt idx="2067">
                  <c:v>36476</c:v>
                </c:pt>
                <c:pt idx="2068">
                  <c:v>36479</c:v>
                </c:pt>
                <c:pt idx="2069">
                  <c:v>36480</c:v>
                </c:pt>
                <c:pt idx="2070">
                  <c:v>36481</c:v>
                </c:pt>
                <c:pt idx="2071">
                  <c:v>36482</c:v>
                </c:pt>
                <c:pt idx="2072">
                  <c:v>36483</c:v>
                </c:pt>
                <c:pt idx="2073">
                  <c:v>36486</c:v>
                </c:pt>
                <c:pt idx="2074">
                  <c:v>36488</c:v>
                </c:pt>
                <c:pt idx="2075">
                  <c:v>36489</c:v>
                </c:pt>
                <c:pt idx="2076">
                  <c:v>36490</c:v>
                </c:pt>
                <c:pt idx="2077">
                  <c:v>36493</c:v>
                </c:pt>
                <c:pt idx="2078">
                  <c:v>36494</c:v>
                </c:pt>
                <c:pt idx="2079">
                  <c:v>36495</c:v>
                </c:pt>
                <c:pt idx="2080">
                  <c:v>36496</c:v>
                </c:pt>
                <c:pt idx="2081">
                  <c:v>36497</c:v>
                </c:pt>
                <c:pt idx="2082">
                  <c:v>36500</c:v>
                </c:pt>
                <c:pt idx="2083">
                  <c:v>36501</c:v>
                </c:pt>
                <c:pt idx="2084">
                  <c:v>36502</c:v>
                </c:pt>
                <c:pt idx="2085">
                  <c:v>36503</c:v>
                </c:pt>
                <c:pt idx="2086">
                  <c:v>36504</c:v>
                </c:pt>
                <c:pt idx="2087">
                  <c:v>36507</c:v>
                </c:pt>
                <c:pt idx="2088">
                  <c:v>36508</c:v>
                </c:pt>
                <c:pt idx="2089">
                  <c:v>36509</c:v>
                </c:pt>
                <c:pt idx="2090">
                  <c:v>36510</c:v>
                </c:pt>
                <c:pt idx="2091">
                  <c:v>36511</c:v>
                </c:pt>
                <c:pt idx="2092">
                  <c:v>36514</c:v>
                </c:pt>
                <c:pt idx="2093">
                  <c:v>36515</c:v>
                </c:pt>
                <c:pt idx="2094">
                  <c:v>36516</c:v>
                </c:pt>
                <c:pt idx="2095">
                  <c:v>36517</c:v>
                </c:pt>
                <c:pt idx="2096">
                  <c:v>36518</c:v>
                </c:pt>
                <c:pt idx="2097">
                  <c:v>36521</c:v>
                </c:pt>
                <c:pt idx="2098">
                  <c:v>36522</c:v>
                </c:pt>
                <c:pt idx="2099">
                  <c:v>36523</c:v>
                </c:pt>
                <c:pt idx="2100">
                  <c:v>36524</c:v>
                </c:pt>
                <c:pt idx="2101">
                  <c:v>36528</c:v>
                </c:pt>
                <c:pt idx="2102">
                  <c:v>36529</c:v>
                </c:pt>
                <c:pt idx="2103">
                  <c:v>36530</c:v>
                </c:pt>
                <c:pt idx="2104">
                  <c:v>36531</c:v>
                </c:pt>
                <c:pt idx="2105">
                  <c:v>36532</c:v>
                </c:pt>
                <c:pt idx="2106">
                  <c:v>36535</c:v>
                </c:pt>
                <c:pt idx="2107">
                  <c:v>36536</c:v>
                </c:pt>
                <c:pt idx="2108">
                  <c:v>36537</c:v>
                </c:pt>
                <c:pt idx="2109">
                  <c:v>36538</c:v>
                </c:pt>
                <c:pt idx="2110">
                  <c:v>36539</c:v>
                </c:pt>
                <c:pt idx="2111">
                  <c:v>36542</c:v>
                </c:pt>
                <c:pt idx="2112">
                  <c:v>36543</c:v>
                </c:pt>
                <c:pt idx="2113">
                  <c:v>36544</c:v>
                </c:pt>
                <c:pt idx="2114">
                  <c:v>36545</c:v>
                </c:pt>
                <c:pt idx="2115">
                  <c:v>36546</c:v>
                </c:pt>
                <c:pt idx="2116">
                  <c:v>36549</c:v>
                </c:pt>
                <c:pt idx="2117">
                  <c:v>36550</c:v>
                </c:pt>
                <c:pt idx="2118">
                  <c:v>36552</c:v>
                </c:pt>
                <c:pt idx="2119">
                  <c:v>36553</c:v>
                </c:pt>
                <c:pt idx="2120">
                  <c:v>36556</c:v>
                </c:pt>
                <c:pt idx="2121">
                  <c:v>36557</c:v>
                </c:pt>
                <c:pt idx="2122">
                  <c:v>36558</c:v>
                </c:pt>
                <c:pt idx="2123">
                  <c:v>36559</c:v>
                </c:pt>
                <c:pt idx="2124">
                  <c:v>36560</c:v>
                </c:pt>
                <c:pt idx="2125">
                  <c:v>36563</c:v>
                </c:pt>
                <c:pt idx="2126">
                  <c:v>36564</c:v>
                </c:pt>
                <c:pt idx="2127">
                  <c:v>36565</c:v>
                </c:pt>
                <c:pt idx="2128">
                  <c:v>36566</c:v>
                </c:pt>
                <c:pt idx="2129">
                  <c:v>36567</c:v>
                </c:pt>
                <c:pt idx="2130">
                  <c:v>36570</c:v>
                </c:pt>
                <c:pt idx="2131">
                  <c:v>36571</c:v>
                </c:pt>
                <c:pt idx="2132">
                  <c:v>36572</c:v>
                </c:pt>
                <c:pt idx="2133">
                  <c:v>36573</c:v>
                </c:pt>
                <c:pt idx="2134">
                  <c:v>36574</c:v>
                </c:pt>
                <c:pt idx="2135">
                  <c:v>36577</c:v>
                </c:pt>
                <c:pt idx="2136">
                  <c:v>36578</c:v>
                </c:pt>
                <c:pt idx="2137">
                  <c:v>36579</c:v>
                </c:pt>
                <c:pt idx="2138">
                  <c:v>36580</c:v>
                </c:pt>
                <c:pt idx="2139">
                  <c:v>36581</c:v>
                </c:pt>
                <c:pt idx="2140">
                  <c:v>36584</c:v>
                </c:pt>
                <c:pt idx="2141">
                  <c:v>36585</c:v>
                </c:pt>
                <c:pt idx="2142">
                  <c:v>36586</c:v>
                </c:pt>
                <c:pt idx="2143">
                  <c:v>36587</c:v>
                </c:pt>
                <c:pt idx="2144">
                  <c:v>36588</c:v>
                </c:pt>
                <c:pt idx="2145">
                  <c:v>36591</c:v>
                </c:pt>
                <c:pt idx="2146">
                  <c:v>36592</c:v>
                </c:pt>
                <c:pt idx="2147">
                  <c:v>36593</c:v>
                </c:pt>
                <c:pt idx="2148">
                  <c:v>36594</c:v>
                </c:pt>
                <c:pt idx="2149">
                  <c:v>36595</c:v>
                </c:pt>
                <c:pt idx="2150">
                  <c:v>36598</c:v>
                </c:pt>
                <c:pt idx="2151">
                  <c:v>36599</c:v>
                </c:pt>
                <c:pt idx="2152">
                  <c:v>36600</c:v>
                </c:pt>
                <c:pt idx="2153">
                  <c:v>36601</c:v>
                </c:pt>
                <c:pt idx="2154">
                  <c:v>36606</c:v>
                </c:pt>
                <c:pt idx="2155">
                  <c:v>36607</c:v>
                </c:pt>
                <c:pt idx="2156">
                  <c:v>36608</c:v>
                </c:pt>
                <c:pt idx="2157">
                  <c:v>36609</c:v>
                </c:pt>
                <c:pt idx="2158">
                  <c:v>36612</c:v>
                </c:pt>
                <c:pt idx="2159">
                  <c:v>36613</c:v>
                </c:pt>
                <c:pt idx="2160">
                  <c:v>36614</c:v>
                </c:pt>
                <c:pt idx="2161">
                  <c:v>36615</c:v>
                </c:pt>
                <c:pt idx="2162">
                  <c:v>36616</c:v>
                </c:pt>
                <c:pt idx="2163">
                  <c:v>36619</c:v>
                </c:pt>
                <c:pt idx="2164">
                  <c:v>36620</c:v>
                </c:pt>
                <c:pt idx="2165">
                  <c:v>36621</c:v>
                </c:pt>
                <c:pt idx="2166">
                  <c:v>36622</c:v>
                </c:pt>
                <c:pt idx="2167">
                  <c:v>36623</c:v>
                </c:pt>
                <c:pt idx="2168">
                  <c:v>36626</c:v>
                </c:pt>
                <c:pt idx="2169">
                  <c:v>36627</c:v>
                </c:pt>
                <c:pt idx="2170">
                  <c:v>36628</c:v>
                </c:pt>
                <c:pt idx="2171">
                  <c:v>36629</c:v>
                </c:pt>
                <c:pt idx="2172">
                  <c:v>36633</c:v>
                </c:pt>
                <c:pt idx="2173">
                  <c:v>36634</c:v>
                </c:pt>
                <c:pt idx="2174">
                  <c:v>36635</c:v>
                </c:pt>
                <c:pt idx="2175">
                  <c:v>36636</c:v>
                </c:pt>
                <c:pt idx="2176">
                  <c:v>36640</c:v>
                </c:pt>
                <c:pt idx="2177">
                  <c:v>36641</c:v>
                </c:pt>
                <c:pt idx="2178">
                  <c:v>36642</c:v>
                </c:pt>
                <c:pt idx="2179">
                  <c:v>36643</c:v>
                </c:pt>
                <c:pt idx="2180">
                  <c:v>36644</c:v>
                </c:pt>
                <c:pt idx="2181">
                  <c:v>36648</c:v>
                </c:pt>
                <c:pt idx="2182">
                  <c:v>36649</c:v>
                </c:pt>
                <c:pt idx="2183">
                  <c:v>36650</c:v>
                </c:pt>
                <c:pt idx="2184">
                  <c:v>36651</c:v>
                </c:pt>
                <c:pt idx="2185">
                  <c:v>36654</c:v>
                </c:pt>
                <c:pt idx="2186">
                  <c:v>36655</c:v>
                </c:pt>
                <c:pt idx="2187">
                  <c:v>36656</c:v>
                </c:pt>
                <c:pt idx="2188">
                  <c:v>36657</c:v>
                </c:pt>
                <c:pt idx="2189">
                  <c:v>36658</c:v>
                </c:pt>
                <c:pt idx="2190">
                  <c:v>36661</c:v>
                </c:pt>
                <c:pt idx="2191">
                  <c:v>36662</c:v>
                </c:pt>
                <c:pt idx="2192">
                  <c:v>36663</c:v>
                </c:pt>
                <c:pt idx="2193">
                  <c:v>36664</c:v>
                </c:pt>
                <c:pt idx="2194">
                  <c:v>36665</c:v>
                </c:pt>
                <c:pt idx="2195">
                  <c:v>36668</c:v>
                </c:pt>
                <c:pt idx="2196">
                  <c:v>36669</c:v>
                </c:pt>
                <c:pt idx="2197">
                  <c:v>36670</c:v>
                </c:pt>
                <c:pt idx="2198">
                  <c:v>36671</c:v>
                </c:pt>
                <c:pt idx="2199">
                  <c:v>36672</c:v>
                </c:pt>
                <c:pt idx="2200">
                  <c:v>36675</c:v>
                </c:pt>
                <c:pt idx="2201">
                  <c:v>36676</c:v>
                </c:pt>
                <c:pt idx="2202">
                  <c:v>36677</c:v>
                </c:pt>
                <c:pt idx="2203">
                  <c:v>36678</c:v>
                </c:pt>
                <c:pt idx="2204">
                  <c:v>36679</c:v>
                </c:pt>
                <c:pt idx="2205">
                  <c:v>36682</c:v>
                </c:pt>
                <c:pt idx="2206">
                  <c:v>36683</c:v>
                </c:pt>
                <c:pt idx="2207">
                  <c:v>36684</c:v>
                </c:pt>
                <c:pt idx="2208">
                  <c:v>36685</c:v>
                </c:pt>
                <c:pt idx="2209">
                  <c:v>36686</c:v>
                </c:pt>
                <c:pt idx="2210">
                  <c:v>36689</c:v>
                </c:pt>
                <c:pt idx="2211">
                  <c:v>36690</c:v>
                </c:pt>
                <c:pt idx="2212">
                  <c:v>36691</c:v>
                </c:pt>
                <c:pt idx="2213">
                  <c:v>36692</c:v>
                </c:pt>
                <c:pt idx="2214">
                  <c:v>36693</c:v>
                </c:pt>
                <c:pt idx="2215">
                  <c:v>36696</c:v>
                </c:pt>
                <c:pt idx="2216">
                  <c:v>36697</c:v>
                </c:pt>
                <c:pt idx="2217">
                  <c:v>36698</c:v>
                </c:pt>
                <c:pt idx="2218">
                  <c:v>36699</c:v>
                </c:pt>
                <c:pt idx="2219">
                  <c:v>36700</c:v>
                </c:pt>
                <c:pt idx="2220">
                  <c:v>36703</c:v>
                </c:pt>
                <c:pt idx="2221">
                  <c:v>36704</c:v>
                </c:pt>
                <c:pt idx="2222">
                  <c:v>36705</c:v>
                </c:pt>
                <c:pt idx="2223">
                  <c:v>36706</c:v>
                </c:pt>
                <c:pt idx="2224">
                  <c:v>36707</c:v>
                </c:pt>
                <c:pt idx="2225">
                  <c:v>36710</c:v>
                </c:pt>
                <c:pt idx="2226">
                  <c:v>36711</c:v>
                </c:pt>
                <c:pt idx="2227">
                  <c:v>36712</c:v>
                </c:pt>
                <c:pt idx="2228">
                  <c:v>36713</c:v>
                </c:pt>
                <c:pt idx="2229">
                  <c:v>36714</c:v>
                </c:pt>
                <c:pt idx="2230">
                  <c:v>36717</c:v>
                </c:pt>
                <c:pt idx="2231">
                  <c:v>36718</c:v>
                </c:pt>
                <c:pt idx="2232">
                  <c:v>36719</c:v>
                </c:pt>
                <c:pt idx="2233">
                  <c:v>36720</c:v>
                </c:pt>
                <c:pt idx="2234">
                  <c:v>36721</c:v>
                </c:pt>
                <c:pt idx="2235">
                  <c:v>36724</c:v>
                </c:pt>
                <c:pt idx="2236">
                  <c:v>36725</c:v>
                </c:pt>
                <c:pt idx="2237">
                  <c:v>36726</c:v>
                </c:pt>
                <c:pt idx="2238">
                  <c:v>36727</c:v>
                </c:pt>
                <c:pt idx="2239">
                  <c:v>36728</c:v>
                </c:pt>
                <c:pt idx="2240">
                  <c:v>36731</c:v>
                </c:pt>
                <c:pt idx="2241">
                  <c:v>36732</c:v>
                </c:pt>
                <c:pt idx="2242">
                  <c:v>36733</c:v>
                </c:pt>
                <c:pt idx="2243">
                  <c:v>36734</c:v>
                </c:pt>
                <c:pt idx="2244">
                  <c:v>36735</c:v>
                </c:pt>
                <c:pt idx="2245">
                  <c:v>36738</c:v>
                </c:pt>
                <c:pt idx="2246">
                  <c:v>36739</c:v>
                </c:pt>
                <c:pt idx="2247">
                  <c:v>36740</c:v>
                </c:pt>
                <c:pt idx="2248">
                  <c:v>36741</c:v>
                </c:pt>
                <c:pt idx="2249">
                  <c:v>36742</c:v>
                </c:pt>
                <c:pt idx="2250">
                  <c:v>36745</c:v>
                </c:pt>
                <c:pt idx="2251">
                  <c:v>36746</c:v>
                </c:pt>
                <c:pt idx="2252">
                  <c:v>36747</c:v>
                </c:pt>
                <c:pt idx="2253">
                  <c:v>36748</c:v>
                </c:pt>
                <c:pt idx="2254">
                  <c:v>36749</c:v>
                </c:pt>
                <c:pt idx="2255">
                  <c:v>36752</c:v>
                </c:pt>
                <c:pt idx="2256">
                  <c:v>36754</c:v>
                </c:pt>
                <c:pt idx="2257">
                  <c:v>36755</c:v>
                </c:pt>
                <c:pt idx="2258">
                  <c:v>36756</c:v>
                </c:pt>
                <c:pt idx="2259">
                  <c:v>36759</c:v>
                </c:pt>
                <c:pt idx="2260">
                  <c:v>36760</c:v>
                </c:pt>
                <c:pt idx="2261">
                  <c:v>36761</c:v>
                </c:pt>
                <c:pt idx="2262">
                  <c:v>36762</c:v>
                </c:pt>
                <c:pt idx="2263">
                  <c:v>36763</c:v>
                </c:pt>
                <c:pt idx="2264">
                  <c:v>36766</c:v>
                </c:pt>
                <c:pt idx="2265">
                  <c:v>36767</c:v>
                </c:pt>
                <c:pt idx="2266">
                  <c:v>36768</c:v>
                </c:pt>
                <c:pt idx="2267">
                  <c:v>36769</c:v>
                </c:pt>
                <c:pt idx="2268">
                  <c:v>36773</c:v>
                </c:pt>
                <c:pt idx="2269">
                  <c:v>36774</c:v>
                </c:pt>
                <c:pt idx="2270">
                  <c:v>36775</c:v>
                </c:pt>
                <c:pt idx="2271">
                  <c:v>36776</c:v>
                </c:pt>
                <c:pt idx="2272">
                  <c:v>36777</c:v>
                </c:pt>
                <c:pt idx="2273">
                  <c:v>36780</c:v>
                </c:pt>
                <c:pt idx="2274">
                  <c:v>36781</c:v>
                </c:pt>
                <c:pt idx="2275">
                  <c:v>36782</c:v>
                </c:pt>
                <c:pt idx="2276">
                  <c:v>36783</c:v>
                </c:pt>
                <c:pt idx="2277">
                  <c:v>36784</c:v>
                </c:pt>
                <c:pt idx="2278">
                  <c:v>36787</c:v>
                </c:pt>
                <c:pt idx="2279">
                  <c:v>36788</c:v>
                </c:pt>
                <c:pt idx="2280">
                  <c:v>36789</c:v>
                </c:pt>
                <c:pt idx="2281">
                  <c:v>36790</c:v>
                </c:pt>
                <c:pt idx="2282">
                  <c:v>36791</c:v>
                </c:pt>
                <c:pt idx="2283">
                  <c:v>36794</c:v>
                </c:pt>
                <c:pt idx="2284">
                  <c:v>36795</c:v>
                </c:pt>
                <c:pt idx="2285">
                  <c:v>36796</c:v>
                </c:pt>
                <c:pt idx="2286">
                  <c:v>36797</c:v>
                </c:pt>
                <c:pt idx="2287">
                  <c:v>36798</c:v>
                </c:pt>
                <c:pt idx="2288">
                  <c:v>36802</c:v>
                </c:pt>
                <c:pt idx="2289">
                  <c:v>36803</c:v>
                </c:pt>
                <c:pt idx="2290">
                  <c:v>36804</c:v>
                </c:pt>
                <c:pt idx="2291">
                  <c:v>36805</c:v>
                </c:pt>
                <c:pt idx="2292">
                  <c:v>36808</c:v>
                </c:pt>
                <c:pt idx="2293">
                  <c:v>36809</c:v>
                </c:pt>
                <c:pt idx="2294">
                  <c:v>36810</c:v>
                </c:pt>
                <c:pt idx="2295">
                  <c:v>36811</c:v>
                </c:pt>
                <c:pt idx="2296">
                  <c:v>36812</c:v>
                </c:pt>
                <c:pt idx="2297">
                  <c:v>36815</c:v>
                </c:pt>
                <c:pt idx="2298">
                  <c:v>36816</c:v>
                </c:pt>
                <c:pt idx="2299">
                  <c:v>36817</c:v>
                </c:pt>
                <c:pt idx="2300">
                  <c:v>36818</c:v>
                </c:pt>
                <c:pt idx="2301">
                  <c:v>36819</c:v>
                </c:pt>
                <c:pt idx="2302">
                  <c:v>36822</c:v>
                </c:pt>
                <c:pt idx="2303">
                  <c:v>36823</c:v>
                </c:pt>
                <c:pt idx="2304">
                  <c:v>36824</c:v>
                </c:pt>
                <c:pt idx="2305">
                  <c:v>36825</c:v>
                </c:pt>
                <c:pt idx="2306">
                  <c:v>36826</c:v>
                </c:pt>
                <c:pt idx="2307">
                  <c:v>36829</c:v>
                </c:pt>
                <c:pt idx="2308">
                  <c:v>36830</c:v>
                </c:pt>
                <c:pt idx="2309">
                  <c:v>36831</c:v>
                </c:pt>
                <c:pt idx="2310">
                  <c:v>36832</c:v>
                </c:pt>
                <c:pt idx="2311">
                  <c:v>36833</c:v>
                </c:pt>
                <c:pt idx="2312">
                  <c:v>36836</c:v>
                </c:pt>
                <c:pt idx="2313">
                  <c:v>36837</c:v>
                </c:pt>
                <c:pt idx="2314">
                  <c:v>36838</c:v>
                </c:pt>
                <c:pt idx="2315">
                  <c:v>36839</c:v>
                </c:pt>
                <c:pt idx="2316">
                  <c:v>36840</c:v>
                </c:pt>
                <c:pt idx="2317">
                  <c:v>36843</c:v>
                </c:pt>
                <c:pt idx="2318">
                  <c:v>36844</c:v>
                </c:pt>
                <c:pt idx="2319">
                  <c:v>36845</c:v>
                </c:pt>
                <c:pt idx="2320">
                  <c:v>36846</c:v>
                </c:pt>
                <c:pt idx="2321">
                  <c:v>36847</c:v>
                </c:pt>
                <c:pt idx="2322">
                  <c:v>36850</c:v>
                </c:pt>
                <c:pt idx="2323">
                  <c:v>36851</c:v>
                </c:pt>
                <c:pt idx="2324">
                  <c:v>36852</c:v>
                </c:pt>
                <c:pt idx="2325">
                  <c:v>36853</c:v>
                </c:pt>
                <c:pt idx="2326">
                  <c:v>36854</c:v>
                </c:pt>
                <c:pt idx="2327">
                  <c:v>36857</c:v>
                </c:pt>
                <c:pt idx="2328">
                  <c:v>36858</c:v>
                </c:pt>
                <c:pt idx="2329">
                  <c:v>36859</c:v>
                </c:pt>
                <c:pt idx="2330">
                  <c:v>36860</c:v>
                </c:pt>
                <c:pt idx="2331">
                  <c:v>36861</c:v>
                </c:pt>
                <c:pt idx="2332">
                  <c:v>36864</c:v>
                </c:pt>
                <c:pt idx="2333">
                  <c:v>36865</c:v>
                </c:pt>
                <c:pt idx="2334">
                  <c:v>36866</c:v>
                </c:pt>
                <c:pt idx="2335">
                  <c:v>36867</c:v>
                </c:pt>
                <c:pt idx="2336">
                  <c:v>36868</c:v>
                </c:pt>
                <c:pt idx="2337">
                  <c:v>36871</c:v>
                </c:pt>
                <c:pt idx="2338">
                  <c:v>36872</c:v>
                </c:pt>
                <c:pt idx="2339">
                  <c:v>36873</c:v>
                </c:pt>
                <c:pt idx="2340">
                  <c:v>36874</c:v>
                </c:pt>
                <c:pt idx="2341">
                  <c:v>36875</c:v>
                </c:pt>
                <c:pt idx="2342">
                  <c:v>36878</c:v>
                </c:pt>
                <c:pt idx="2343">
                  <c:v>36879</c:v>
                </c:pt>
                <c:pt idx="2344">
                  <c:v>36880</c:v>
                </c:pt>
                <c:pt idx="2345">
                  <c:v>36881</c:v>
                </c:pt>
                <c:pt idx="2346">
                  <c:v>36882</c:v>
                </c:pt>
                <c:pt idx="2347">
                  <c:v>36886</c:v>
                </c:pt>
                <c:pt idx="2348">
                  <c:v>36887</c:v>
                </c:pt>
                <c:pt idx="2349">
                  <c:v>36888</c:v>
                </c:pt>
                <c:pt idx="2350">
                  <c:v>36889</c:v>
                </c:pt>
                <c:pt idx="2351">
                  <c:v>36892</c:v>
                </c:pt>
                <c:pt idx="2352">
                  <c:v>36893</c:v>
                </c:pt>
                <c:pt idx="2353">
                  <c:v>36894</c:v>
                </c:pt>
                <c:pt idx="2354">
                  <c:v>36895</c:v>
                </c:pt>
                <c:pt idx="2355">
                  <c:v>36896</c:v>
                </c:pt>
                <c:pt idx="2356">
                  <c:v>36899</c:v>
                </c:pt>
                <c:pt idx="2357">
                  <c:v>36900</c:v>
                </c:pt>
                <c:pt idx="2358">
                  <c:v>36901</c:v>
                </c:pt>
                <c:pt idx="2359">
                  <c:v>36902</c:v>
                </c:pt>
                <c:pt idx="2360">
                  <c:v>36903</c:v>
                </c:pt>
                <c:pt idx="2361">
                  <c:v>36906</c:v>
                </c:pt>
                <c:pt idx="2362">
                  <c:v>36907</c:v>
                </c:pt>
                <c:pt idx="2363">
                  <c:v>36908</c:v>
                </c:pt>
                <c:pt idx="2364">
                  <c:v>36909</c:v>
                </c:pt>
                <c:pt idx="2365">
                  <c:v>36910</c:v>
                </c:pt>
                <c:pt idx="2366">
                  <c:v>36913</c:v>
                </c:pt>
                <c:pt idx="2367">
                  <c:v>36914</c:v>
                </c:pt>
                <c:pt idx="2368">
                  <c:v>36915</c:v>
                </c:pt>
                <c:pt idx="2369">
                  <c:v>36916</c:v>
                </c:pt>
                <c:pt idx="2370">
                  <c:v>36920</c:v>
                </c:pt>
                <c:pt idx="2371">
                  <c:v>36921</c:v>
                </c:pt>
                <c:pt idx="2372">
                  <c:v>36922</c:v>
                </c:pt>
                <c:pt idx="2373">
                  <c:v>36923</c:v>
                </c:pt>
                <c:pt idx="2374">
                  <c:v>36924</c:v>
                </c:pt>
                <c:pt idx="2375">
                  <c:v>36927</c:v>
                </c:pt>
                <c:pt idx="2376">
                  <c:v>36928</c:v>
                </c:pt>
                <c:pt idx="2377">
                  <c:v>36929</c:v>
                </c:pt>
                <c:pt idx="2378">
                  <c:v>36930</c:v>
                </c:pt>
                <c:pt idx="2379">
                  <c:v>36931</c:v>
                </c:pt>
                <c:pt idx="2380">
                  <c:v>36934</c:v>
                </c:pt>
                <c:pt idx="2381">
                  <c:v>36935</c:v>
                </c:pt>
                <c:pt idx="2382">
                  <c:v>36936</c:v>
                </c:pt>
                <c:pt idx="2383">
                  <c:v>36937</c:v>
                </c:pt>
                <c:pt idx="2384">
                  <c:v>36938</c:v>
                </c:pt>
                <c:pt idx="2385">
                  <c:v>36941</c:v>
                </c:pt>
                <c:pt idx="2386">
                  <c:v>36942</c:v>
                </c:pt>
                <c:pt idx="2387">
                  <c:v>36943</c:v>
                </c:pt>
                <c:pt idx="2388">
                  <c:v>36944</c:v>
                </c:pt>
                <c:pt idx="2389">
                  <c:v>36945</c:v>
                </c:pt>
                <c:pt idx="2390">
                  <c:v>36948</c:v>
                </c:pt>
                <c:pt idx="2391">
                  <c:v>36949</c:v>
                </c:pt>
                <c:pt idx="2392">
                  <c:v>36950</c:v>
                </c:pt>
                <c:pt idx="2393">
                  <c:v>36951</c:v>
                </c:pt>
                <c:pt idx="2394">
                  <c:v>36952</c:v>
                </c:pt>
                <c:pt idx="2395">
                  <c:v>36955</c:v>
                </c:pt>
                <c:pt idx="2396">
                  <c:v>36957</c:v>
                </c:pt>
                <c:pt idx="2397">
                  <c:v>36958</c:v>
                </c:pt>
                <c:pt idx="2398">
                  <c:v>36959</c:v>
                </c:pt>
                <c:pt idx="2399">
                  <c:v>36962</c:v>
                </c:pt>
                <c:pt idx="2400">
                  <c:v>36963</c:v>
                </c:pt>
                <c:pt idx="2401">
                  <c:v>36964</c:v>
                </c:pt>
                <c:pt idx="2402">
                  <c:v>36965</c:v>
                </c:pt>
                <c:pt idx="2403">
                  <c:v>36966</c:v>
                </c:pt>
                <c:pt idx="2404">
                  <c:v>36969</c:v>
                </c:pt>
                <c:pt idx="2405">
                  <c:v>36970</c:v>
                </c:pt>
                <c:pt idx="2406">
                  <c:v>36971</c:v>
                </c:pt>
                <c:pt idx="2407">
                  <c:v>36972</c:v>
                </c:pt>
                <c:pt idx="2408">
                  <c:v>36973</c:v>
                </c:pt>
                <c:pt idx="2409">
                  <c:v>36976</c:v>
                </c:pt>
                <c:pt idx="2410">
                  <c:v>36977</c:v>
                </c:pt>
                <c:pt idx="2411">
                  <c:v>36978</c:v>
                </c:pt>
                <c:pt idx="2412">
                  <c:v>36979</c:v>
                </c:pt>
                <c:pt idx="2413">
                  <c:v>36980</c:v>
                </c:pt>
                <c:pt idx="2414">
                  <c:v>36983</c:v>
                </c:pt>
                <c:pt idx="2415">
                  <c:v>36984</c:v>
                </c:pt>
                <c:pt idx="2416">
                  <c:v>36985</c:v>
                </c:pt>
                <c:pt idx="2417">
                  <c:v>36987</c:v>
                </c:pt>
                <c:pt idx="2418">
                  <c:v>36990</c:v>
                </c:pt>
                <c:pt idx="2419">
                  <c:v>36991</c:v>
                </c:pt>
                <c:pt idx="2420">
                  <c:v>36992</c:v>
                </c:pt>
                <c:pt idx="2421">
                  <c:v>36993</c:v>
                </c:pt>
                <c:pt idx="2422">
                  <c:v>36997</c:v>
                </c:pt>
                <c:pt idx="2423">
                  <c:v>36998</c:v>
                </c:pt>
                <c:pt idx="2424">
                  <c:v>36999</c:v>
                </c:pt>
                <c:pt idx="2425">
                  <c:v>37000</c:v>
                </c:pt>
                <c:pt idx="2426">
                  <c:v>37001</c:v>
                </c:pt>
                <c:pt idx="2427">
                  <c:v>37004</c:v>
                </c:pt>
                <c:pt idx="2428">
                  <c:v>37005</c:v>
                </c:pt>
                <c:pt idx="2429">
                  <c:v>37006</c:v>
                </c:pt>
                <c:pt idx="2430">
                  <c:v>37007</c:v>
                </c:pt>
                <c:pt idx="2431">
                  <c:v>37008</c:v>
                </c:pt>
                <c:pt idx="2432">
                  <c:v>37011</c:v>
                </c:pt>
                <c:pt idx="2433">
                  <c:v>37013</c:v>
                </c:pt>
                <c:pt idx="2434">
                  <c:v>37014</c:v>
                </c:pt>
                <c:pt idx="2435">
                  <c:v>37015</c:v>
                </c:pt>
                <c:pt idx="2436">
                  <c:v>37018</c:v>
                </c:pt>
                <c:pt idx="2437">
                  <c:v>37019</c:v>
                </c:pt>
                <c:pt idx="2438">
                  <c:v>37020</c:v>
                </c:pt>
                <c:pt idx="2439">
                  <c:v>37021</c:v>
                </c:pt>
                <c:pt idx="2440">
                  <c:v>37022</c:v>
                </c:pt>
                <c:pt idx="2441">
                  <c:v>37025</c:v>
                </c:pt>
                <c:pt idx="2442">
                  <c:v>37026</c:v>
                </c:pt>
                <c:pt idx="2443">
                  <c:v>37027</c:v>
                </c:pt>
                <c:pt idx="2444">
                  <c:v>37028</c:v>
                </c:pt>
                <c:pt idx="2445">
                  <c:v>37029</c:v>
                </c:pt>
                <c:pt idx="2446">
                  <c:v>37032</c:v>
                </c:pt>
                <c:pt idx="2447">
                  <c:v>37033</c:v>
                </c:pt>
                <c:pt idx="2448">
                  <c:v>37034</c:v>
                </c:pt>
                <c:pt idx="2449">
                  <c:v>37035</c:v>
                </c:pt>
                <c:pt idx="2450">
                  <c:v>37036</c:v>
                </c:pt>
                <c:pt idx="2451">
                  <c:v>37039</c:v>
                </c:pt>
                <c:pt idx="2452">
                  <c:v>37040</c:v>
                </c:pt>
                <c:pt idx="2453">
                  <c:v>37041</c:v>
                </c:pt>
                <c:pt idx="2454">
                  <c:v>37042</c:v>
                </c:pt>
                <c:pt idx="2455">
                  <c:v>37043</c:v>
                </c:pt>
                <c:pt idx="2456">
                  <c:v>37046</c:v>
                </c:pt>
                <c:pt idx="2457">
                  <c:v>37047</c:v>
                </c:pt>
                <c:pt idx="2458">
                  <c:v>37048</c:v>
                </c:pt>
                <c:pt idx="2459">
                  <c:v>37049</c:v>
                </c:pt>
                <c:pt idx="2460">
                  <c:v>37050</c:v>
                </c:pt>
                <c:pt idx="2461">
                  <c:v>37053</c:v>
                </c:pt>
                <c:pt idx="2462">
                  <c:v>37054</c:v>
                </c:pt>
                <c:pt idx="2463">
                  <c:v>37055</c:v>
                </c:pt>
                <c:pt idx="2464">
                  <c:v>37056</c:v>
                </c:pt>
                <c:pt idx="2465">
                  <c:v>37057</c:v>
                </c:pt>
                <c:pt idx="2466">
                  <c:v>37060</c:v>
                </c:pt>
                <c:pt idx="2467">
                  <c:v>37061</c:v>
                </c:pt>
                <c:pt idx="2468">
                  <c:v>37062</c:v>
                </c:pt>
                <c:pt idx="2469">
                  <c:v>37063</c:v>
                </c:pt>
                <c:pt idx="2470">
                  <c:v>37064</c:v>
                </c:pt>
                <c:pt idx="2471">
                  <c:v>37067</c:v>
                </c:pt>
                <c:pt idx="2472">
                  <c:v>37068</c:v>
                </c:pt>
                <c:pt idx="2473">
                  <c:v>37069</c:v>
                </c:pt>
                <c:pt idx="2474">
                  <c:v>37070</c:v>
                </c:pt>
                <c:pt idx="2475">
                  <c:v>37071</c:v>
                </c:pt>
                <c:pt idx="2476">
                  <c:v>37074</c:v>
                </c:pt>
                <c:pt idx="2477">
                  <c:v>37075</c:v>
                </c:pt>
                <c:pt idx="2478">
                  <c:v>37076</c:v>
                </c:pt>
                <c:pt idx="2479">
                  <c:v>37077</c:v>
                </c:pt>
                <c:pt idx="2480">
                  <c:v>37078</c:v>
                </c:pt>
                <c:pt idx="2481">
                  <c:v>37081</c:v>
                </c:pt>
                <c:pt idx="2482">
                  <c:v>37082</c:v>
                </c:pt>
                <c:pt idx="2483">
                  <c:v>37083</c:v>
                </c:pt>
                <c:pt idx="2484">
                  <c:v>37084</c:v>
                </c:pt>
                <c:pt idx="2485">
                  <c:v>37085</c:v>
                </c:pt>
                <c:pt idx="2486">
                  <c:v>37088</c:v>
                </c:pt>
                <c:pt idx="2487">
                  <c:v>37089</c:v>
                </c:pt>
                <c:pt idx="2488">
                  <c:v>37090</c:v>
                </c:pt>
                <c:pt idx="2489">
                  <c:v>37091</c:v>
                </c:pt>
                <c:pt idx="2490">
                  <c:v>37092</c:v>
                </c:pt>
                <c:pt idx="2491">
                  <c:v>37095</c:v>
                </c:pt>
                <c:pt idx="2492">
                  <c:v>37096</c:v>
                </c:pt>
                <c:pt idx="2493">
                  <c:v>37097</c:v>
                </c:pt>
                <c:pt idx="2494">
                  <c:v>37098</c:v>
                </c:pt>
                <c:pt idx="2495">
                  <c:v>37099</c:v>
                </c:pt>
                <c:pt idx="2496">
                  <c:v>37102</c:v>
                </c:pt>
                <c:pt idx="2497">
                  <c:v>37103</c:v>
                </c:pt>
                <c:pt idx="2498">
                  <c:v>37104</c:v>
                </c:pt>
                <c:pt idx="2499">
                  <c:v>37105</c:v>
                </c:pt>
                <c:pt idx="2500">
                  <c:v>37106</c:v>
                </c:pt>
                <c:pt idx="2501">
                  <c:v>37109</c:v>
                </c:pt>
                <c:pt idx="2502">
                  <c:v>37110</c:v>
                </c:pt>
                <c:pt idx="2503">
                  <c:v>37111</c:v>
                </c:pt>
                <c:pt idx="2504">
                  <c:v>37112</c:v>
                </c:pt>
                <c:pt idx="2505">
                  <c:v>37113</c:v>
                </c:pt>
                <c:pt idx="2506">
                  <c:v>37116</c:v>
                </c:pt>
                <c:pt idx="2507">
                  <c:v>37117</c:v>
                </c:pt>
                <c:pt idx="2508">
                  <c:v>37119</c:v>
                </c:pt>
                <c:pt idx="2509">
                  <c:v>37120</c:v>
                </c:pt>
                <c:pt idx="2510">
                  <c:v>37123</c:v>
                </c:pt>
                <c:pt idx="2511">
                  <c:v>37124</c:v>
                </c:pt>
                <c:pt idx="2512">
                  <c:v>37126</c:v>
                </c:pt>
                <c:pt idx="2513">
                  <c:v>37127</c:v>
                </c:pt>
                <c:pt idx="2514">
                  <c:v>37130</c:v>
                </c:pt>
                <c:pt idx="2515">
                  <c:v>37131</c:v>
                </c:pt>
                <c:pt idx="2516">
                  <c:v>37132</c:v>
                </c:pt>
                <c:pt idx="2517">
                  <c:v>37133</c:v>
                </c:pt>
                <c:pt idx="2518">
                  <c:v>37134</c:v>
                </c:pt>
                <c:pt idx="2519">
                  <c:v>37137</c:v>
                </c:pt>
                <c:pt idx="2520">
                  <c:v>37138</c:v>
                </c:pt>
                <c:pt idx="2521">
                  <c:v>37139</c:v>
                </c:pt>
                <c:pt idx="2522">
                  <c:v>37140</c:v>
                </c:pt>
                <c:pt idx="2523">
                  <c:v>37141</c:v>
                </c:pt>
                <c:pt idx="2524">
                  <c:v>37144</c:v>
                </c:pt>
                <c:pt idx="2525">
                  <c:v>37145</c:v>
                </c:pt>
                <c:pt idx="2526">
                  <c:v>37146</c:v>
                </c:pt>
                <c:pt idx="2527">
                  <c:v>37147</c:v>
                </c:pt>
                <c:pt idx="2528">
                  <c:v>37148</c:v>
                </c:pt>
                <c:pt idx="2529">
                  <c:v>37151</c:v>
                </c:pt>
                <c:pt idx="2530">
                  <c:v>37152</c:v>
                </c:pt>
                <c:pt idx="2531">
                  <c:v>37153</c:v>
                </c:pt>
                <c:pt idx="2532">
                  <c:v>37154</c:v>
                </c:pt>
                <c:pt idx="2533">
                  <c:v>37155</c:v>
                </c:pt>
                <c:pt idx="2534">
                  <c:v>37158</c:v>
                </c:pt>
                <c:pt idx="2535">
                  <c:v>37159</c:v>
                </c:pt>
                <c:pt idx="2536">
                  <c:v>37160</c:v>
                </c:pt>
                <c:pt idx="2537">
                  <c:v>37161</c:v>
                </c:pt>
                <c:pt idx="2538">
                  <c:v>37162</c:v>
                </c:pt>
                <c:pt idx="2539">
                  <c:v>37165</c:v>
                </c:pt>
                <c:pt idx="2540">
                  <c:v>37167</c:v>
                </c:pt>
                <c:pt idx="2541">
                  <c:v>37168</c:v>
                </c:pt>
                <c:pt idx="2542">
                  <c:v>37169</c:v>
                </c:pt>
                <c:pt idx="2543">
                  <c:v>37172</c:v>
                </c:pt>
                <c:pt idx="2544">
                  <c:v>37173</c:v>
                </c:pt>
                <c:pt idx="2545">
                  <c:v>37174</c:v>
                </c:pt>
                <c:pt idx="2546">
                  <c:v>37175</c:v>
                </c:pt>
                <c:pt idx="2547">
                  <c:v>37176</c:v>
                </c:pt>
                <c:pt idx="2548">
                  <c:v>37179</c:v>
                </c:pt>
                <c:pt idx="2549">
                  <c:v>37180</c:v>
                </c:pt>
                <c:pt idx="2550">
                  <c:v>37181</c:v>
                </c:pt>
                <c:pt idx="2551">
                  <c:v>37182</c:v>
                </c:pt>
                <c:pt idx="2552">
                  <c:v>37183</c:v>
                </c:pt>
                <c:pt idx="2553">
                  <c:v>37186</c:v>
                </c:pt>
                <c:pt idx="2554">
                  <c:v>37187</c:v>
                </c:pt>
                <c:pt idx="2555">
                  <c:v>37188</c:v>
                </c:pt>
                <c:pt idx="2556">
                  <c:v>37189</c:v>
                </c:pt>
                <c:pt idx="2557">
                  <c:v>37193</c:v>
                </c:pt>
                <c:pt idx="2558">
                  <c:v>37194</c:v>
                </c:pt>
                <c:pt idx="2559">
                  <c:v>37195</c:v>
                </c:pt>
                <c:pt idx="2560">
                  <c:v>37196</c:v>
                </c:pt>
                <c:pt idx="2561">
                  <c:v>37197</c:v>
                </c:pt>
                <c:pt idx="2562">
                  <c:v>37200</c:v>
                </c:pt>
                <c:pt idx="2563">
                  <c:v>37201</c:v>
                </c:pt>
                <c:pt idx="2564">
                  <c:v>37202</c:v>
                </c:pt>
                <c:pt idx="2565">
                  <c:v>37203</c:v>
                </c:pt>
                <c:pt idx="2566">
                  <c:v>37204</c:v>
                </c:pt>
                <c:pt idx="2567">
                  <c:v>37207</c:v>
                </c:pt>
                <c:pt idx="2568">
                  <c:v>37208</c:v>
                </c:pt>
                <c:pt idx="2569">
                  <c:v>37209</c:v>
                </c:pt>
                <c:pt idx="2570">
                  <c:v>37210</c:v>
                </c:pt>
                <c:pt idx="2571">
                  <c:v>37214</c:v>
                </c:pt>
                <c:pt idx="2572">
                  <c:v>37215</c:v>
                </c:pt>
                <c:pt idx="2573">
                  <c:v>37216</c:v>
                </c:pt>
                <c:pt idx="2574">
                  <c:v>37217</c:v>
                </c:pt>
                <c:pt idx="2575">
                  <c:v>37218</c:v>
                </c:pt>
                <c:pt idx="2576">
                  <c:v>37221</c:v>
                </c:pt>
                <c:pt idx="2577">
                  <c:v>37222</c:v>
                </c:pt>
                <c:pt idx="2578">
                  <c:v>37223</c:v>
                </c:pt>
                <c:pt idx="2579">
                  <c:v>37224</c:v>
                </c:pt>
                <c:pt idx="2580">
                  <c:v>37228</c:v>
                </c:pt>
                <c:pt idx="2581">
                  <c:v>37229</c:v>
                </c:pt>
                <c:pt idx="2582">
                  <c:v>37230</c:v>
                </c:pt>
                <c:pt idx="2583">
                  <c:v>37231</c:v>
                </c:pt>
                <c:pt idx="2584">
                  <c:v>37232</c:v>
                </c:pt>
                <c:pt idx="2585">
                  <c:v>37235</c:v>
                </c:pt>
                <c:pt idx="2586">
                  <c:v>37236</c:v>
                </c:pt>
                <c:pt idx="2587">
                  <c:v>37237</c:v>
                </c:pt>
                <c:pt idx="2588">
                  <c:v>37238</c:v>
                </c:pt>
                <c:pt idx="2589">
                  <c:v>37239</c:v>
                </c:pt>
                <c:pt idx="2590">
                  <c:v>37243</c:v>
                </c:pt>
                <c:pt idx="2591">
                  <c:v>37244</c:v>
                </c:pt>
                <c:pt idx="2592">
                  <c:v>37245</c:v>
                </c:pt>
                <c:pt idx="2593">
                  <c:v>37246</c:v>
                </c:pt>
                <c:pt idx="2594">
                  <c:v>37249</c:v>
                </c:pt>
                <c:pt idx="2595">
                  <c:v>37251</c:v>
                </c:pt>
                <c:pt idx="2596">
                  <c:v>37252</c:v>
                </c:pt>
                <c:pt idx="2597">
                  <c:v>37253</c:v>
                </c:pt>
                <c:pt idx="2598">
                  <c:v>37256</c:v>
                </c:pt>
                <c:pt idx="2599">
                  <c:v>37257</c:v>
                </c:pt>
                <c:pt idx="2600">
                  <c:v>37258</c:v>
                </c:pt>
                <c:pt idx="2601">
                  <c:v>37259</c:v>
                </c:pt>
                <c:pt idx="2602">
                  <c:v>37260</c:v>
                </c:pt>
                <c:pt idx="2603">
                  <c:v>37263</c:v>
                </c:pt>
                <c:pt idx="2604">
                  <c:v>37264</c:v>
                </c:pt>
                <c:pt idx="2605">
                  <c:v>37265</c:v>
                </c:pt>
                <c:pt idx="2606">
                  <c:v>37266</c:v>
                </c:pt>
                <c:pt idx="2607">
                  <c:v>37267</c:v>
                </c:pt>
                <c:pt idx="2608">
                  <c:v>37270</c:v>
                </c:pt>
                <c:pt idx="2609">
                  <c:v>37271</c:v>
                </c:pt>
                <c:pt idx="2610">
                  <c:v>37272</c:v>
                </c:pt>
                <c:pt idx="2611">
                  <c:v>37273</c:v>
                </c:pt>
                <c:pt idx="2612">
                  <c:v>37274</c:v>
                </c:pt>
                <c:pt idx="2613">
                  <c:v>37277</c:v>
                </c:pt>
                <c:pt idx="2614">
                  <c:v>37278</c:v>
                </c:pt>
                <c:pt idx="2615">
                  <c:v>37279</c:v>
                </c:pt>
                <c:pt idx="2616">
                  <c:v>37280</c:v>
                </c:pt>
                <c:pt idx="2617">
                  <c:v>37281</c:v>
                </c:pt>
                <c:pt idx="2618">
                  <c:v>37284</c:v>
                </c:pt>
                <c:pt idx="2619">
                  <c:v>37285</c:v>
                </c:pt>
                <c:pt idx="2620">
                  <c:v>37286</c:v>
                </c:pt>
                <c:pt idx="2621">
                  <c:v>37287</c:v>
                </c:pt>
                <c:pt idx="2622">
                  <c:v>37288</c:v>
                </c:pt>
                <c:pt idx="2623">
                  <c:v>37291</c:v>
                </c:pt>
                <c:pt idx="2624">
                  <c:v>37292</c:v>
                </c:pt>
                <c:pt idx="2625">
                  <c:v>37293</c:v>
                </c:pt>
                <c:pt idx="2626">
                  <c:v>37294</c:v>
                </c:pt>
                <c:pt idx="2627">
                  <c:v>37295</c:v>
                </c:pt>
                <c:pt idx="2628">
                  <c:v>37298</c:v>
                </c:pt>
                <c:pt idx="2629">
                  <c:v>37299</c:v>
                </c:pt>
                <c:pt idx="2630">
                  <c:v>37300</c:v>
                </c:pt>
                <c:pt idx="2631">
                  <c:v>37301</c:v>
                </c:pt>
                <c:pt idx="2632">
                  <c:v>37302</c:v>
                </c:pt>
                <c:pt idx="2633">
                  <c:v>37305</c:v>
                </c:pt>
                <c:pt idx="2634">
                  <c:v>37306</c:v>
                </c:pt>
                <c:pt idx="2635">
                  <c:v>37307</c:v>
                </c:pt>
                <c:pt idx="2636">
                  <c:v>37308</c:v>
                </c:pt>
                <c:pt idx="2637">
                  <c:v>37309</c:v>
                </c:pt>
                <c:pt idx="2638">
                  <c:v>37312</c:v>
                </c:pt>
                <c:pt idx="2639">
                  <c:v>37313</c:v>
                </c:pt>
                <c:pt idx="2640">
                  <c:v>37314</c:v>
                </c:pt>
                <c:pt idx="2641">
                  <c:v>37315</c:v>
                </c:pt>
                <c:pt idx="2642">
                  <c:v>37316</c:v>
                </c:pt>
                <c:pt idx="2643">
                  <c:v>37319</c:v>
                </c:pt>
                <c:pt idx="2644">
                  <c:v>37320</c:v>
                </c:pt>
                <c:pt idx="2645">
                  <c:v>37321</c:v>
                </c:pt>
                <c:pt idx="2646">
                  <c:v>37322</c:v>
                </c:pt>
                <c:pt idx="2647">
                  <c:v>37323</c:v>
                </c:pt>
                <c:pt idx="2648">
                  <c:v>37326</c:v>
                </c:pt>
                <c:pt idx="2649">
                  <c:v>37327</c:v>
                </c:pt>
                <c:pt idx="2650">
                  <c:v>37328</c:v>
                </c:pt>
                <c:pt idx="2651">
                  <c:v>37329</c:v>
                </c:pt>
                <c:pt idx="2652">
                  <c:v>37330</c:v>
                </c:pt>
                <c:pt idx="2653">
                  <c:v>37333</c:v>
                </c:pt>
                <c:pt idx="2654">
                  <c:v>37334</c:v>
                </c:pt>
                <c:pt idx="2655">
                  <c:v>37335</c:v>
                </c:pt>
                <c:pt idx="2656">
                  <c:v>37336</c:v>
                </c:pt>
                <c:pt idx="2657">
                  <c:v>37337</c:v>
                </c:pt>
                <c:pt idx="2658">
                  <c:v>37341</c:v>
                </c:pt>
                <c:pt idx="2659">
                  <c:v>37342</c:v>
                </c:pt>
                <c:pt idx="2660">
                  <c:v>37343</c:v>
                </c:pt>
                <c:pt idx="2661">
                  <c:v>37347</c:v>
                </c:pt>
                <c:pt idx="2662">
                  <c:v>37348</c:v>
                </c:pt>
                <c:pt idx="2663">
                  <c:v>37349</c:v>
                </c:pt>
                <c:pt idx="2664">
                  <c:v>37350</c:v>
                </c:pt>
                <c:pt idx="2665">
                  <c:v>37351</c:v>
                </c:pt>
                <c:pt idx="2666">
                  <c:v>37354</c:v>
                </c:pt>
                <c:pt idx="2667">
                  <c:v>37355</c:v>
                </c:pt>
                <c:pt idx="2668">
                  <c:v>37356</c:v>
                </c:pt>
                <c:pt idx="2669">
                  <c:v>37357</c:v>
                </c:pt>
                <c:pt idx="2670">
                  <c:v>37358</c:v>
                </c:pt>
                <c:pt idx="2671">
                  <c:v>37361</c:v>
                </c:pt>
                <c:pt idx="2672">
                  <c:v>37362</c:v>
                </c:pt>
                <c:pt idx="2673">
                  <c:v>37363</c:v>
                </c:pt>
                <c:pt idx="2674">
                  <c:v>37364</c:v>
                </c:pt>
                <c:pt idx="2675">
                  <c:v>37365</c:v>
                </c:pt>
                <c:pt idx="2676">
                  <c:v>37368</c:v>
                </c:pt>
                <c:pt idx="2677">
                  <c:v>37369</c:v>
                </c:pt>
                <c:pt idx="2678">
                  <c:v>37370</c:v>
                </c:pt>
                <c:pt idx="2679">
                  <c:v>37371</c:v>
                </c:pt>
                <c:pt idx="2680">
                  <c:v>37372</c:v>
                </c:pt>
                <c:pt idx="2681">
                  <c:v>37375</c:v>
                </c:pt>
                <c:pt idx="2682">
                  <c:v>37376</c:v>
                </c:pt>
                <c:pt idx="2683">
                  <c:v>37378</c:v>
                </c:pt>
                <c:pt idx="2684">
                  <c:v>37379</c:v>
                </c:pt>
                <c:pt idx="2685">
                  <c:v>37382</c:v>
                </c:pt>
                <c:pt idx="2686">
                  <c:v>37383</c:v>
                </c:pt>
                <c:pt idx="2687">
                  <c:v>37384</c:v>
                </c:pt>
                <c:pt idx="2688">
                  <c:v>37385</c:v>
                </c:pt>
                <c:pt idx="2689">
                  <c:v>37386</c:v>
                </c:pt>
                <c:pt idx="2690">
                  <c:v>37389</c:v>
                </c:pt>
                <c:pt idx="2691">
                  <c:v>37390</c:v>
                </c:pt>
                <c:pt idx="2692">
                  <c:v>37391</c:v>
                </c:pt>
                <c:pt idx="2693">
                  <c:v>37392</c:v>
                </c:pt>
                <c:pt idx="2694">
                  <c:v>37393</c:v>
                </c:pt>
                <c:pt idx="2695">
                  <c:v>37396</c:v>
                </c:pt>
                <c:pt idx="2696">
                  <c:v>37397</c:v>
                </c:pt>
                <c:pt idx="2697">
                  <c:v>37398</c:v>
                </c:pt>
                <c:pt idx="2698">
                  <c:v>37399</c:v>
                </c:pt>
                <c:pt idx="2699">
                  <c:v>37400</c:v>
                </c:pt>
                <c:pt idx="2700">
                  <c:v>37403</c:v>
                </c:pt>
                <c:pt idx="2701">
                  <c:v>37404</c:v>
                </c:pt>
                <c:pt idx="2702">
                  <c:v>37405</c:v>
                </c:pt>
                <c:pt idx="2703">
                  <c:v>37406</c:v>
                </c:pt>
                <c:pt idx="2704">
                  <c:v>37407</c:v>
                </c:pt>
                <c:pt idx="2705">
                  <c:v>37410</c:v>
                </c:pt>
                <c:pt idx="2706">
                  <c:v>37411</c:v>
                </c:pt>
                <c:pt idx="2707">
                  <c:v>37412</c:v>
                </c:pt>
                <c:pt idx="2708">
                  <c:v>37413</c:v>
                </c:pt>
                <c:pt idx="2709">
                  <c:v>37414</c:v>
                </c:pt>
                <c:pt idx="2710">
                  <c:v>37417</c:v>
                </c:pt>
                <c:pt idx="2711">
                  <c:v>37418</c:v>
                </c:pt>
                <c:pt idx="2712">
                  <c:v>37419</c:v>
                </c:pt>
                <c:pt idx="2713">
                  <c:v>37420</c:v>
                </c:pt>
                <c:pt idx="2714">
                  <c:v>37421</c:v>
                </c:pt>
                <c:pt idx="2715">
                  <c:v>37424</c:v>
                </c:pt>
                <c:pt idx="2716">
                  <c:v>37425</c:v>
                </c:pt>
                <c:pt idx="2717">
                  <c:v>37426</c:v>
                </c:pt>
                <c:pt idx="2718">
                  <c:v>37427</c:v>
                </c:pt>
                <c:pt idx="2719">
                  <c:v>37428</c:v>
                </c:pt>
                <c:pt idx="2720">
                  <c:v>37431</c:v>
                </c:pt>
                <c:pt idx="2721">
                  <c:v>37432</c:v>
                </c:pt>
                <c:pt idx="2722">
                  <c:v>37433</c:v>
                </c:pt>
                <c:pt idx="2723">
                  <c:v>37434</c:v>
                </c:pt>
                <c:pt idx="2724">
                  <c:v>37435</c:v>
                </c:pt>
                <c:pt idx="2725">
                  <c:v>37438</c:v>
                </c:pt>
                <c:pt idx="2726">
                  <c:v>37439</c:v>
                </c:pt>
                <c:pt idx="2727">
                  <c:v>37440</c:v>
                </c:pt>
                <c:pt idx="2728">
                  <c:v>37441</c:v>
                </c:pt>
                <c:pt idx="2729">
                  <c:v>37442</c:v>
                </c:pt>
                <c:pt idx="2730">
                  <c:v>37445</c:v>
                </c:pt>
                <c:pt idx="2731">
                  <c:v>37446</c:v>
                </c:pt>
                <c:pt idx="2732">
                  <c:v>37447</c:v>
                </c:pt>
                <c:pt idx="2733">
                  <c:v>37448</c:v>
                </c:pt>
                <c:pt idx="2734">
                  <c:v>37449</c:v>
                </c:pt>
                <c:pt idx="2735">
                  <c:v>37452</c:v>
                </c:pt>
                <c:pt idx="2736">
                  <c:v>37453</c:v>
                </c:pt>
                <c:pt idx="2737">
                  <c:v>37454</c:v>
                </c:pt>
                <c:pt idx="2738">
                  <c:v>37455</c:v>
                </c:pt>
                <c:pt idx="2739">
                  <c:v>37456</c:v>
                </c:pt>
                <c:pt idx="2740">
                  <c:v>37459</c:v>
                </c:pt>
                <c:pt idx="2741">
                  <c:v>37460</c:v>
                </c:pt>
                <c:pt idx="2742">
                  <c:v>37461</c:v>
                </c:pt>
                <c:pt idx="2743">
                  <c:v>37462</c:v>
                </c:pt>
                <c:pt idx="2744">
                  <c:v>37463</c:v>
                </c:pt>
                <c:pt idx="2745">
                  <c:v>37466</c:v>
                </c:pt>
                <c:pt idx="2746">
                  <c:v>37467</c:v>
                </c:pt>
                <c:pt idx="2747">
                  <c:v>37468</c:v>
                </c:pt>
                <c:pt idx="2748">
                  <c:v>37469</c:v>
                </c:pt>
                <c:pt idx="2749">
                  <c:v>37470</c:v>
                </c:pt>
                <c:pt idx="2750">
                  <c:v>37473</c:v>
                </c:pt>
                <c:pt idx="2751">
                  <c:v>37474</c:v>
                </c:pt>
                <c:pt idx="2752">
                  <c:v>37475</c:v>
                </c:pt>
                <c:pt idx="2753">
                  <c:v>37476</c:v>
                </c:pt>
                <c:pt idx="2754">
                  <c:v>37477</c:v>
                </c:pt>
                <c:pt idx="2755">
                  <c:v>37480</c:v>
                </c:pt>
                <c:pt idx="2756">
                  <c:v>37481</c:v>
                </c:pt>
                <c:pt idx="2757">
                  <c:v>37482</c:v>
                </c:pt>
                <c:pt idx="2758">
                  <c:v>37484</c:v>
                </c:pt>
                <c:pt idx="2759">
                  <c:v>37487</c:v>
                </c:pt>
                <c:pt idx="2760">
                  <c:v>37488</c:v>
                </c:pt>
                <c:pt idx="2761">
                  <c:v>37489</c:v>
                </c:pt>
                <c:pt idx="2762">
                  <c:v>37490</c:v>
                </c:pt>
                <c:pt idx="2763">
                  <c:v>37491</c:v>
                </c:pt>
                <c:pt idx="2764">
                  <c:v>37494</c:v>
                </c:pt>
                <c:pt idx="2765">
                  <c:v>37495</c:v>
                </c:pt>
                <c:pt idx="2766">
                  <c:v>37496</c:v>
                </c:pt>
                <c:pt idx="2767">
                  <c:v>37497</c:v>
                </c:pt>
                <c:pt idx="2768">
                  <c:v>37498</c:v>
                </c:pt>
                <c:pt idx="2769">
                  <c:v>37501</c:v>
                </c:pt>
                <c:pt idx="2770">
                  <c:v>37502</c:v>
                </c:pt>
                <c:pt idx="2771">
                  <c:v>37503</c:v>
                </c:pt>
                <c:pt idx="2772">
                  <c:v>37504</c:v>
                </c:pt>
                <c:pt idx="2773">
                  <c:v>37505</c:v>
                </c:pt>
                <c:pt idx="2774">
                  <c:v>37508</c:v>
                </c:pt>
                <c:pt idx="2775">
                  <c:v>37510</c:v>
                </c:pt>
                <c:pt idx="2776">
                  <c:v>37511</c:v>
                </c:pt>
                <c:pt idx="2777">
                  <c:v>37512</c:v>
                </c:pt>
                <c:pt idx="2778">
                  <c:v>37515</c:v>
                </c:pt>
                <c:pt idx="2779">
                  <c:v>37516</c:v>
                </c:pt>
                <c:pt idx="2780">
                  <c:v>37517</c:v>
                </c:pt>
                <c:pt idx="2781">
                  <c:v>37518</c:v>
                </c:pt>
                <c:pt idx="2782">
                  <c:v>37519</c:v>
                </c:pt>
                <c:pt idx="2783">
                  <c:v>37522</c:v>
                </c:pt>
                <c:pt idx="2784">
                  <c:v>37523</c:v>
                </c:pt>
                <c:pt idx="2785">
                  <c:v>37524</c:v>
                </c:pt>
                <c:pt idx="2786">
                  <c:v>37525</c:v>
                </c:pt>
                <c:pt idx="2787">
                  <c:v>37526</c:v>
                </c:pt>
                <c:pt idx="2788">
                  <c:v>37529</c:v>
                </c:pt>
                <c:pt idx="2789">
                  <c:v>37530</c:v>
                </c:pt>
                <c:pt idx="2790">
                  <c:v>37532</c:v>
                </c:pt>
                <c:pt idx="2791">
                  <c:v>37533</c:v>
                </c:pt>
                <c:pt idx="2792">
                  <c:v>37536</c:v>
                </c:pt>
                <c:pt idx="2793">
                  <c:v>37537</c:v>
                </c:pt>
                <c:pt idx="2794">
                  <c:v>37538</c:v>
                </c:pt>
                <c:pt idx="2795">
                  <c:v>37539</c:v>
                </c:pt>
                <c:pt idx="2796">
                  <c:v>37540</c:v>
                </c:pt>
                <c:pt idx="2797">
                  <c:v>37543</c:v>
                </c:pt>
                <c:pt idx="2798">
                  <c:v>37545</c:v>
                </c:pt>
                <c:pt idx="2799">
                  <c:v>37546</c:v>
                </c:pt>
                <c:pt idx="2800">
                  <c:v>37547</c:v>
                </c:pt>
                <c:pt idx="2801">
                  <c:v>37550</c:v>
                </c:pt>
                <c:pt idx="2802">
                  <c:v>37551</c:v>
                </c:pt>
                <c:pt idx="2803">
                  <c:v>37552</c:v>
                </c:pt>
                <c:pt idx="2804">
                  <c:v>37553</c:v>
                </c:pt>
                <c:pt idx="2805">
                  <c:v>37554</c:v>
                </c:pt>
                <c:pt idx="2806">
                  <c:v>37557</c:v>
                </c:pt>
                <c:pt idx="2807">
                  <c:v>37558</c:v>
                </c:pt>
                <c:pt idx="2808">
                  <c:v>37559</c:v>
                </c:pt>
                <c:pt idx="2809">
                  <c:v>37560</c:v>
                </c:pt>
                <c:pt idx="2810">
                  <c:v>37561</c:v>
                </c:pt>
                <c:pt idx="2811">
                  <c:v>37564</c:v>
                </c:pt>
                <c:pt idx="2812">
                  <c:v>37565</c:v>
                </c:pt>
                <c:pt idx="2813">
                  <c:v>37567</c:v>
                </c:pt>
                <c:pt idx="2814">
                  <c:v>37568</c:v>
                </c:pt>
                <c:pt idx="2815">
                  <c:v>37571</c:v>
                </c:pt>
                <c:pt idx="2816">
                  <c:v>37572</c:v>
                </c:pt>
                <c:pt idx="2817">
                  <c:v>37573</c:v>
                </c:pt>
                <c:pt idx="2818">
                  <c:v>37574</c:v>
                </c:pt>
                <c:pt idx="2819">
                  <c:v>37575</c:v>
                </c:pt>
                <c:pt idx="2820">
                  <c:v>37578</c:v>
                </c:pt>
                <c:pt idx="2821">
                  <c:v>37580</c:v>
                </c:pt>
                <c:pt idx="2822">
                  <c:v>37581</c:v>
                </c:pt>
                <c:pt idx="2823">
                  <c:v>37582</c:v>
                </c:pt>
                <c:pt idx="2824">
                  <c:v>37585</c:v>
                </c:pt>
                <c:pt idx="2825">
                  <c:v>37586</c:v>
                </c:pt>
                <c:pt idx="2826">
                  <c:v>37587</c:v>
                </c:pt>
                <c:pt idx="2827">
                  <c:v>37588</c:v>
                </c:pt>
                <c:pt idx="2828">
                  <c:v>37589</c:v>
                </c:pt>
                <c:pt idx="2829">
                  <c:v>37592</c:v>
                </c:pt>
                <c:pt idx="2830">
                  <c:v>37593</c:v>
                </c:pt>
                <c:pt idx="2831">
                  <c:v>37594</c:v>
                </c:pt>
                <c:pt idx="2832">
                  <c:v>37595</c:v>
                </c:pt>
                <c:pt idx="2833">
                  <c:v>37596</c:v>
                </c:pt>
                <c:pt idx="2834">
                  <c:v>37599</c:v>
                </c:pt>
                <c:pt idx="2835">
                  <c:v>37600</c:v>
                </c:pt>
                <c:pt idx="2836">
                  <c:v>37601</c:v>
                </c:pt>
                <c:pt idx="2837">
                  <c:v>37602</c:v>
                </c:pt>
                <c:pt idx="2838">
                  <c:v>37603</c:v>
                </c:pt>
                <c:pt idx="2839">
                  <c:v>37606</c:v>
                </c:pt>
                <c:pt idx="2840">
                  <c:v>37607</c:v>
                </c:pt>
                <c:pt idx="2841">
                  <c:v>37608</c:v>
                </c:pt>
                <c:pt idx="2842">
                  <c:v>37609</c:v>
                </c:pt>
                <c:pt idx="2843">
                  <c:v>37610</c:v>
                </c:pt>
                <c:pt idx="2844">
                  <c:v>37613</c:v>
                </c:pt>
                <c:pt idx="2845">
                  <c:v>37614</c:v>
                </c:pt>
                <c:pt idx="2846">
                  <c:v>37616</c:v>
                </c:pt>
                <c:pt idx="2847">
                  <c:v>37617</c:v>
                </c:pt>
                <c:pt idx="2848">
                  <c:v>37620</c:v>
                </c:pt>
                <c:pt idx="2849">
                  <c:v>37621</c:v>
                </c:pt>
                <c:pt idx="2850">
                  <c:v>37622</c:v>
                </c:pt>
                <c:pt idx="2851">
                  <c:v>37623</c:v>
                </c:pt>
                <c:pt idx="2852">
                  <c:v>37624</c:v>
                </c:pt>
                <c:pt idx="2853">
                  <c:v>37627</c:v>
                </c:pt>
                <c:pt idx="2854">
                  <c:v>37628</c:v>
                </c:pt>
                <c:pt idx="2855">
                  <c:v>37629</c:v>
                </c:pt>
                <c:pt idx="2856">
                  <c:v>37630</c:v>
                </c:pt>
                <c:pt idx="2857">
                  <c:v>37631</c:v>
                </c:pt>
                <c:pt idx="2858">
                  <c:v>37634</c:v>
                </c:pt>
                <c:pt idx="2859">
                  <c:v>37635</c:v>
                </c:pt>
                <c:pt idx="2860">
                  <c:v>37636</c:v>
                </c:pt>
                <c:pt idx="2861">
                  <c:v>37637</c:v>
                </c:pt>
                <c:pt idx="2862">
                  <c:v>37638</c:v>
                </c:pt>
                <c:pt idx="2863">
                  <c:v>37641</c:v>
                </c:pt>
                <c:pt idx="2864">
                  <c:v>37642</c:v>
                </c:pt>
                <c:pt idx="2865">
                  <c:v>37643</c:v>
                </c:pt>
                <c:pt idx="2866">
                  <c:v>37644</c:v>
                </c:pt>
                <c:pt idx="2867">
                  <c:v>37645</c:v>
                </c:pt>
                <c:pt idx="2868">
                  <c:v>37648</c:v>
                </c:pt>
                <c:pt idx="2869">
                  <c:v>37649</c:v>
                </c:pt>
                <c:pt idx="2870">
                  <c:v>37650</c:v>
                </c:pt>
                <c:pt idx="2871">
                  <c:v>37651</c:v>
                </c:pt>
                <c:pt idx="2872">
                  <c:v>37652</c:v>
                </c:pt>
                <c:pt idx="2873">
                  <c:v>37655</c:v>
                </c:pt>
                <c:pt idx="2874">
                  <c:v>37656</c:v>
                </c:pt>
                <c:pt idx="2875">
                  <c:v>37657</c:v>
                </c:pt>
                <c:pt idx="2876">
                  <c:v>37658</c:v>
                </c:pt>
                <c:pt idx="2877">
                  <c:v>37659</c:v>
                </c:pt>
                <c:pt idx="2878">
                  <c:v>37662</c:v>
                </c:pt>
                <c:pt idx="2879">
                  <c:v>37663</c:v>
                </c:pt>
                <c:pt idx="2880">
                  <c:v>37664</c:v>
                </c:pt>
                <c:pt idx="2881">
                  <c:v>37666</c:v>
                </c:pt>
                <c:pt idx="2882">
                  <c:v>37669</c:v>
                </c:pt>
                <c:pt idx="2883">
                  <c:v>37670</c:v>
                </c:pt>
                <c:pt idx="2884">
                  <c:v>37671</c:v>
                </c:pt>
                <c:pt idx="2885">
                  <c:v>37672</c:v>
                </c:pt>
                <c:pt idx="2886">
                  <c:v>37673</c:v>
                </c:pt>
                <c:pt idx="2887">
                  <c:v>37676</c:v>
                </c:pt>
                <c:pt idx="2888">
                  <c:v>37677</c:v>
                </c:pt>
                <c:pt idx="2889">
                  <c:v>37678</c:v>
                </c:pt>
                <c:pt idx="2890">
                  <c:v>37679</c:v>
                </c:pt>
                <c:pt idx="2891">
                  <c:v>37680</c:v>
                </c:pt>
                <c:pt idx="2892">
                  <c:v>37683</c:v>
                </c:pt>
                <c:pt idx="2893">
                  <c:v>37684</c:v>
                </c:pt>
                <c:pt idx="2894">
                  <c:v>37685</c:v>
                </c:pt>
                <c:pt idx="2895">
                  <c:v>37686</c:v>
                </c:pt>
                <c:pt idx="2896">
                  <c:v>37687</c:v>
                </c:pt>
                <c:pt idx="2897">
                  <c:v>37690</c:v>
                </c:pt>
                <c:pt idx="2898">
                  <c:v>37691</c:v>
                </c:pt>
                <c:pt idx="2899">
                  <c:v>37692</c:v>
                </c:pt>
                <c:pt idx="2900">
                  <c:v>37693</c:v>
                </c:pt>
                <c:pt idx="2901">
                  <c:v>37697</c:v>
                </c:pt>
                <c:pt idx="2902">
                  <c:v>37699</c:v>
                </c:pt>
                <c:pt idx="2903">
                  <c:v>37700</c:v>
                </c:pt>
                <c:pt idx="2904">
                  <c:v>37701</c:v>
                </c:pt>
                <c:pt idx="2905">
                  <c:v>37702</c:v>
                </c:pt>
                <c:pt idx="2906">
                  <c:v>37704</c:v>
                </c:pt>
                <c:pt idx="2907">
                  <c:v>37705</c:v>
                </c:pt>
                <c:pt idx="2908">
                  <c:v>37706</c:v>
                </c:pt>
                <c:pt idx="2909">
                  <c:v>37707</c:v>
                </c:pt>
                <c:pt idx="2910">
                  <c:v>37708</c:v>
                </c:pt>
                <c:pt idx="2911">
                  <c:v>37711</c:v>
                </c:pt>
                <c:pt idx="2912">
                  <c:v>37712</c:v>
                </c:pt>
                <c:pt idx="2913">
                  <c:v>37713</c:v>
                </c:pt>
                <c:pt idx="2914">
                  <c:v>37714</c:v>
                </c:pt>
                <c:pt idx="2915">
                  <c:v>37715</c:v>
                </c:pt>
                <c:pt idx="2916">
                  <c:v>37718</c:v>
                </c:pt>
                <c:pt idx="2917">
                  <c:v>37719</c:v>
                </c:pt>
                <c:pt idx="2918">
                  <c:v>37720</c:v>
                </c:pt>
                <c:pt idx="2919">
                  <c:v>37721</c:v>
                </c:pt>
                <c:pt idx="2920">
                  <c:v>37722</c:v>
                </c:pt>
                <c:pt idx="2921">
                  <c:v>37726</c:v>
                </c:pt>
                <c:pt idx="2922">
                  <c:v>37727</c:v>
                </c:pt>
                <c:pt idx="2923">
                  <c:v>37728</c:v>
                </c:pt>
                <c:pt idx="2924">
                  <c:v>37732</c:v>
                </c:pt>
                <c:pt idx="2925">
                  <c:v>37733</c:v>
                </c:pt>
                <c:pt idx="2926">
                  <c:v>37734</c:v>
                </c:pt>
                <c:pt idx="2927">
                  <c:v>37735</c:v>
                </c:pt>
                <c:pt idx="2928">
                  <c:v>37736</c:v>
                </c:pt>
                <c:pt idx="2929">
                  <c:v>37739</c:v>
                </c:pt>
                <c:pt idx="2930">
                  <c:v>37740</c:v>
                </c:pt>
                <c:pt idx="2931">
                  <c:v>37741</c:v>
                </c:pt>
                <c:pt idx="2932">
                  <c:v>37743</c:v>
                </c:pt>
                <c:pt idx="2933">
                  <c:v>37746</c:v>
                </c:pt>
                <c:pt idx="2934">
                  <c:v>37747</c:v>
                </c:pt>
                <c:pt idx="2935">
                  <c:v>37748</c:v>
                </c:pt>
                <c:pt idx="2936">
                  <c:v>37749</c:v>
                </c:pt>
                <c:pt idx="2937">
                  <c:v>37750</c:v>
                </c:pt>
                <c:pt idx="2938">
                  <c:v>37753</c:v>
                </c:pt>
                <c:pt idx="2939">
                  <c:v>37754</c:v>
                </c:pt>
                <c:pt idx="2940">
                  <c:v>37755</c:v>
                </c:pt>
                <c:pt idx="2941">
                  <c:v>37756</c:v>
                </c:pt>
                <c:pt idx="2942">
                  <c:v>37757</c:v>
                </c:pt>
                <c:pt idx="2943">
                  <c:v>37760</c:v>
                </c:pt>
                <c:pt idx="2944">
                  <c:v>37761</c:v>
                </c:pt>
                <c:pt idx="2945">
                  <c:v>37762</c:v>
                </c:pt>
                <c:pt idx="2946">
                  <c:v>37763</c:v>
                </c:pt>
                <c:pt idx="2947">
                  <c:v>37764</c:v>
                </c:pt>
                <c:pt idx="2948">
                  <c:v>37767</c:v>
                </c:pt>
                <c:pt idx="2949">
                  <c:v>37768</c:v>
                </c:pt>
                <c:pt idx="2950">
                  <c:v>37769</c:v>
                </c:pt>
                <c:pt idx="2951">
                  <c:v>37770</c:v>
                </c:pt>
                <c:pt idx="2952">
                  <c:v>37771</c:v>
                </c:pt>
                <c:pt idx="2953">
                  <c:v>37774</c:v>
                </c:pt>
                <c:pt idx="2954">
                  <c:v>37775</c:v>
                </c:pt>
                <c:pt idx="2955">
                  <c:v>37776</c:v>
                </c:pt>
                <c:pt idx="2956">
                  <c:v>37777</c:v>
                </c:pt>
                <c:pt idx="2957">
                  <c:v>37778</c:v>
                </c:pt>
                <c:pt idx="2958">
                  <c:v>37781</c:v>
                </c:pt>
                <c:pt idx="2959">
                  <c:v>37782</c:v>
                </c:pt>
                <c:pt idx="2960">
                  <c:v>37783</c:v>
                </c:pt>
                <c:pt idx="2961">
                  <c:v>37784</c:v>
                </c:pt>
                <c:pt idx="2962">
                  <c:v>37785</c:v>
                </c:pt>
                <c:pt idx="2963">
                  <c:v>37788</c:v>
                </c:pt>
                <c:pt idx="2964">
                  <c:v>37789</c:v>
                </c:pt>
                <c:pt idx="2965">
                  <c:v>37790</c:v>
                </c:pt>
                <c:pt idx="2966">
                  <c:v>37791</c:v>
                </c:pt>
                <c:pt idx="2967">
                  <c:v>37792</c:v>
                </c:pt>
                <c:pt idx="2968">
                  <c:v>37795</c:v>
                </c:pt>
                <c:pt idx="2969">
                  <c:v>37796</c:v>
                </c:pt>
                <c:pt idx="2970">
                  <c:v>37797</c:v>
                </c:pt>
                <c:pt idx="2971">
                  <c:v>37798</c:v>
                </c:pt>
                <c:pt idx="2972">
                  <c:v>37799</c:v>
                </c:pt>
                <c:pt idx="2973">
                  <c:v>37802</c:v>
                </c:pt>
                <c:pt idx="2974">
                  <c:v>37803</c:v>
                </c:pt>
                <c:pt idx="2975">
                  <c:v>37804</c:v>
                </c:pt>
                <c:pt idx="2976">
                  <c:v>37805</c:v>
                </c:pt>
                <c:pt idx="2977">
                  <c:v>37806</c:v>
                </c:pt>
                <c:pt idx="2978">
                  <c:v>37809</c:v>
                </c:pt>
                <c:pt idx="2979">
                  <c:v>37810</c:v>
                </c:pt>
                <c:pt idx="2980">
                  <c:v>37811</c:v>
                </c:pt>
                <c:pt idx="2981">
                  <c:v>37812</c:v>
                </c:pt>
                <c:pt idx="2982">
                  <c:v>37813</c:v>
                </c:pt>
                <c:pt idx="2983">
                  <c:v>37816</c:v>
                </c:pt>
                <c:pt idx="2984">
                  <c:v>37817</c:v>
                </c:pt>
                <c:pt idx="2985">
                  <c:v>37818</c:v>
                </c:pt>
                <c:pt idx="2986">
                  <c:v>37819</c:v>
                </c:pt>
                <c:pt idx="2987">
                  <c:v>37820</c:v>
                </c:pt>
                <c:pt idx="2988">
                  <c:v>37823</c:v>
                </c:pt>
                <c:pt idx="2989">
                  <c:v>37824</c:v>
                </c:pt>
                <c:pt idx="2990">
                  <c:v>37825</c:v>
                </c:pt>
                <c:pt idx="2991">
                  <c:v>37826</c:v>
                </c:pt>
                <c:pt idx="2992">
                  <c:v>37827</c:v>
                </c:pt>
                <c:pt idx="2993">
                  <c:v>37830</c:v>
                </c:pt>
                <c:pt idx="2994">
                  <c:v>37831</c:v>
                </c:pt>
                <c:pt idx="2995">
                  <c:v>37832</c:v>
                </c:pt>
                <c:pt idx="2996">
                  <c:v>37833</c:v>
                </c:pt>
                <c:pt idx="2997">
                  <c:v>37834</c:v>
                </c:pt>
                <c:pt idx="2998">
                  <c:v>37837</c:v>
                </c:pt>
                <c:pt idx="2999">
                  <c:v>37838</c:v>
                </c:pt>
                <c:pt idx="3000">
                  <c:v>37839</c:v>
                </c:pt>
                <c:pt idx="3001">
                  <c:v>37840</c:v>
                </c:pt>
                <c:pt idx="3002">
                  <c:v>37841</c:v>
                </c:pt>
                <c:pt idx="3003">
                  <c:v>37844</c:v>
                </c:pt>
                <c:pt idx="3004">
                  <c:v>37845</c:v>
                </c:pt>
                <c:pt idx="3005">
                  <c:v>37846</c:v>
                </c:pt>
                <c:pt idx="3006">
                  <c:v>37847</c:v>
                </c:pt>
                <c:pt idx="3007">
                  <c:v>37851</c:v>
                </c:pt>
                <c:pt idx="3008">
                  <c:v>37852</c:v>
                </c:pt>
                <c:pt idx="3009">
                  <c:v>37853</c:v>
                </c:pt>
                <c:pt idx="3010">
                  <c:v>37854</c:v>
                </c:pt>
                <c:pt idx="3011">
                  <c:v>37855</c:v>
                </c:pt>
                <c:pt idx="3012">
                  <c:v>37858</c:v>
                </c:pt>
                <c:pt idx="3013">
                  <c:v>37859</c:v>
                </c:pt>
                <c:pt idx="3014">
                  <c:v>37860</c:v>
                </c:pt>
                <c:pt idx="3015">
                  <c:v>37861</c:v>
                </c:pt>
                <c:pt idx="3016">
                  <c:v>37862</c:v>
                </c:pt>
                <c:pt idx="3017">
                  <c:v>37865</c:v>
                </c:pt>
                <c:pt idx="3018">
                  <c:v>37866</c:v>
                </c:pt>
                <c:pt idx="3019">
                  <c:v>37867</c:v>
                </c:pt>
                <c:pt idx="3020">
                  <c:v>37868</c:v>
                </c:pt>
                <c:pt idx="3021">
                  <c:v>37869</c:v>
                </c:pt>
                <c:pt idx="3022">
                  <c:v>37872</c:v>
                </c:pt>
                <c:pt idx="3023">
                  <c:v>37873</c:v>
                </c:pt>
                <c:pt idx="3024">
                  <c:v>37874</c:v>
                </c:pt>
                <c:pt idx="3025">
                  <c:v>37875</c:v>
                </c:pt>
                <c:pt idx="3026">
                  <c:v>37876</c:v>
                </c:pt>
                <c:pt idx="3027">
                  <c:v>37879</c:v>
                </c:pt>
                <c:pt idx="3028">
                  <c:v>37880</c:v>
                </c:pt>
                <c:pt idx="3029">
                  <c:v>37881</c:v>
                </c:pt>
                <c:pt idx="3030">
                  <c:v>37882</c:v>
                </c:pt>
                <c:pt idx="3031">
                  <c:v>37883</c:v>
                </c:pt>
                <c:pt idx="3032">
                  <c:v>37886</c:v>
                </c:pt>
                <c:pt idx="3033">
                  <c:v>37887</c:v>
                </c:pt>
                <c:pt idx="3034">
                  <c:v>37888</c:v>
                </c:pt>
                <c:pt idx="3035">
                  <c:v>37889</c:v>
                </c:pt>
                <c:pt idx="3036">
                  <c:v>37890</c:v>
                </c:pt>
                <c:pt idx="3037">
                  <c:v>37893</c:v>
                </c:pt>
                <c:pt idx="3038">
                  <c:v>37894</c:v>
                </c:pt>
                <c:pt idx="3039">
                  <c:v>37895</c:v>
                </c:pt>
                <c:pt idx="3040">
                  <c:v>37897</c:v>
                </c:pt>
                <c:pt idx="3041">
                  <c:v>37900</c:v>
                </c:pt>
                <c:pt idx="3042">
                  <c:v>37901</c:v>
                </c:pt>
                <c:pt idx="3043">
                  <c:v>37902</c:v>
                </c:pt>
                <c:pt idx="3044">
                  <c:v>37903</c:v>
                </c:pt>
                <c:pt idx="3045">
                  <c:v>37904</c:v>
                </c:pt>
                <c:pt idx="3046">
                  <c:v>37907</c:v>
                </c:pt>
                <c:pt idx="3047">
                  <c:v>37908</c:v>
                </c:pt>
                <c:pt idx="3048">
                  <c:v>37909</c:v>
                </c:pt>
                <c:pt idx="3049">
                  <c:v>37910</c:v>
                </c:pt>
                <c:pt idx="3050">
                  <c:v>37911</c:v>
                </c:pt>
                <c:pt idx="3051">
                  <c:v>37914</c:v>
                </c:pt>
                <c:pt idx="3052">
                  <c:v>37915</c:v>
                </c:pt>
                <c:pt idx="3053">
                  <c:v>37916</c:v>
                </c:pt>
                <c:pt idx="3054">
                  <c:v>37917</c:v>
                </c:pt>
                <c:pt idx="3055">
                  <c:v>37918</c:v>
                </c:pt>
                <c:pt idx="3056">
                  <c:v>37919</c:v>
                </c:pt>
                <c:pt idx="3057">
                  <c:v>37921</c:v>
                </c:pt>
                <c:pt idx="3058">
                  <c:v>37922</c:v>
                </c:pt>
                <c:pt idx="3059">
                  <c:v>37923</c:v>
                </c:pt>
                <c:pt idx="3060">
                  <c:v>37924</c:v>
                </c:pt>
                <c:pt idx="3061">
                  <c:v>37925</c:v>
                </c:pt>
                <c:pt idx="3062">
                  <c:v>37928</c:v>
                </c:pt>
                <c:pt idx="3063">
                  <c:v>37929</c:v>
                </c:pt>
                <c:pt idx="3064">
                  <c:v>37930</c:v>
                </c:pt>
                <c:pt idx="3065">
                  <c:v>37931</c:v>
                </c:pt>
                <c:pt idx="3066">
                  <c:v>37932</c:v>
                </c:pt>
                <c:pt idx="3067">
                  <c:v>37935</c:v>
                </c:pt>
                <c:pt idx="3068">
                  <c:v>37936</c:v>
                </c:pt>
                <c:pt idx="3069">
                  <c:v>37937</c:v>
                </c:pt>
                <c:pt idx="3070">
                  <c:v>37938</c:v>
                </c:pt>
                <c:pt idx="3071">
                  <c:v>37939</c:v>
                </c:pt>
                <c:pt idx="3072">
                  <c:v>37940</c:v>
                </c:pt>
                <c:pt idx="3073">
                  <c:v>37942</c:v>
                </c:pt>
                <c:pt idx="3074">
                  <c:v>37943</c:v>
                </c:pt>
                <c:pt idx="3075">
                  <c:v>37944</c:v>
                </c:pt>
                <c:pt idx="3076">
                  <c:v>37945</c:v>
                </c:pt>
                <c:pt idx="3077">
                  <c:v>37946</c:v>
                </c:pt>
                <c:pt idx="3078">
                  <c:v>37949</c:v>
                </c:pt>
                <c:pt idx="3079">
                  <c:v>37950</c:v>
                </c:pt>
                <c:pt idx="3080">
                  <c:v>37952</c:v>
                </c:pt>
                <c:pt idx="3081">
                  <c:v>37953</c:v>
                </c:pt>
                <c:pt idx="3082">
                  <c:v>37956</c:v>
                </c:pt>
                <c:pt idx="3083">
                  <c:v>37957</c:v>
                </c:pt>
                <c:pt idx="3084">
                  <c:v>37958</c:v>
                </c:pt>
                <c:pt idx="3085">
                  <c:v>37959</c:v>
                </c:pt>
                <c:pt idx="3086">
                  <c:v>37960</c:v>
                </c:pt>
                <c:pt idx="3087">
                  <c:v>37963</c:v>
                </c:pt>
                <c:pt idx="3088">
                  <c:v>37964</c:v>
                </c:pt>
                <c:pt idx="3089">
                  <c:v>37965</c:v>
                </c:pt>
                <c:pt idx="3090">
                  <c:v>37966</c:v>
                </c:pt>
                <c:pt idx="3091">
                  <c:v>37967</c:v>
                </c:pt>
                <c:pt idx="3092">
                  <c:v>37970</c:v>
                </c:pt>
                <c:pt idx="3093">
                  <c:v>37971</c:v>
                </c:pt>
                <c:pt idx="3094">
                  <c:v>37972</c:v>
                </c:pt>
                <c:pt idx="3095">
                  <c:v>37973</c:v>
                </c:pt>
                <c:pt idx="3096">
                  <c:v>37974</c:v>
                </c:pt>
                <c:pt idx="3097">
                  <c:v>37977</c:v>
                </c:pt>
                <c:pt idx="3098">
                  <c:v>37978</c:v>
                </c:pt>
                <c:pt idx="3099">
                  <c:v>37979</c:v>
                </c:pt>
                <c:pt idx="3100">
                  <c:v>37981</c:v>
                </c:pt>
                <c:pt idx="3101">
                  <c:v>37984</c:v>
                </c:pt>
                <c:pt idx="3102">
                  <c:v>37985</c:v>
                </c:pt>
                <c:pt idx="3103">
                  <c:v>37986</c:v>
                </c:pt>
                <c:pt idx="3104">
                  <c:v>37987</c:v>
                </c:pt>
                <c:pt idx="3105">
                  <c:v>37988</c:v>
                </c:pt>
                <c:pt idx="3106">
                  <c:v>37991</c:v>
                </c:pt>
                <c:pt idx="3107">
                  <c:v>37992</c:v>
                </c:pt>
                <c:pt idx="3108">
                  <c:v>37993</c:v>
                </c:pt>
                <c:pt idx="3109">
                  <c:v>37994</c:v>
                </c:pt>
                <c:pt idx="3110">
                  <c:v>37995</c:v>
                </c:pt>
                <c:pt idx="3111">
                  <c:v>37998</c:v>
                </c:pt>
                <c:pt idx="3112">
                  <c:v>37999</c:v>
                </c:pt>
                <c:pt idx="3113">
                  <c:v>38000</c:v>
                </c:pt>
                <c:pt idx="3114">
                  <c:v>38001</c:v>
                </c:pt>
                <c:pt idx="3115">
                  <c:v>38002</c:v>
                </c:pt>
                <c:pt idx="3116">
                  <c:v>38005</c:v>
                </c:pt>
                <c:pt idx="3117">
                  <c:v>38006</c:v>
                </c:pt>
                <c:pt idx="3118">
                  <c:v>38007</c:v>
                </c:pt>
                <c:pt idx="3119">
                  <c:v>38008</c:v>
                </c:pt>
                <c:pt idx="3120">
                  <c:v>38009</c:v>
                </c:pt>
                <c:pt idx="3121">
                  <c:v>38013</c:v>
                </c:pt>
                <c:pt idx="3122">
                  <c:v>38014</c:v>
                </c:pt>
                <c:pt idx="3123">
                  <c:v>38015</c:v>
                </c:pt>
                <c:pt idx="3124">
                  <c:v>38016</c:v>
                </c:pt>
                <c:pt idx="3125">
                  <c:v>38020</c:v>
                </c:pt>
                <c:pt idx="3126">
                  <c:v>38021</c:v>
                </c:pt>
                <c:pt idx="3127">
                  <c:v>38022</c:v>
                </c:pt>
                <c:pt idx="3128">
                  <c:v>38023</c:v>
                </c:pt>
                <c:pt idx="3129">
                  <c:v>38026</c:v>
                </c:pt>
                <c:pt idx="3130">
                  <c:v>38027</c:v>
                </c:pt>
                <c:pt idx="3131">
                  <c:v>38028</c:v>
                </c:pt>
                <c:pt idx="3132">
                  <c:v>38029</c:v>
                </c:pt>
                <c:pt idx="3133">
                  <c:v>38030</c:v>
                </c:pt>
                <c:pt idx="3134">
                  <c:v>38033</c:v>
                </c:pt>
                <c:pt idx="3135">
                  <c:v>38034</c:v>
                </c:pt>
                <c:pt idx="3136">
                  <c:v>38035</c:v>
                </c:pt>
                <c:pt idx="3137">
                  <c:v>38036</c:v>
                </c:pt>
                <c:pt idx="3138">
                  <c:v>38037</c:v>
                </c:pt>
                <c:pt idx="3139">
                  <c:v>38040</c:v>
                </c:pt>
                <c:pt idx="3140">
                  <c:v>38041</c:v>
                </c:pt>
                <c:pt idx="3141">
                  <c:v>38042</c:v>
                </c:pt>
                <c:pt idx="3142">
                  <c:v>38043</c:v>
                </c:pt>
                <c:pt idx="3143">
                  <c:v>38044</c:v>
                </c:pt>
                <c:pt idx="3144">
                  <c:v>38047</c:v>
                </c:pt>
                <c:pt idx="3145">
                  <c:v>38049</c:v>
                </c:pt>
                <c:pt idx="3146">
                  <c:v>38050</c:v>
                </c:pt>
                <c:pt idx="3147">
                  <c:v>38051</c:v>
                </c:pt>
                <c:pt idx="3148">
                  <c:v>38054</c:v>
                </c:pt>
                <c:pt idx="3149">
                  <c:v>38055</c:v>
                </c:pt>
                <c:pt idx="3150">
                  <c:v>38056</c:v>
                </c:pt>
                <c:pt idx="3151">
                  <c:v>38057</c:v>
                </c:pt>
                <c:pt idx="3152">
                  <c:v>38058</c:v>
                </c:pt>
                <c:pt idx="3153">
                  <c:v>38061</c:v>
                </c:pt>
                <c:pt idx="3154">
                  <c:v>38062</c:v>
                </c:pt>
                <c:pt idx="3155">
                  <c:v>38063</c:v>
                </c:pt>
                <c:pt idx="3156">
                  <c:v>38064</c:v>
                </c:pt>
                <c:pt idx="3157">
                  <c:v>38065</c:v>
                </c:pt>
                <c:pt idx="3158">
                  <c:v>38068</c:v>
                </c:pt>
                <c:pt idx="3159">
                  <c:v>38069</c:v>
                </c:pt>
                <c:pt idx="3160">
                  <c:v>38070</c:v>
                </c:pt>
                <c:pt idx="3161">
                  <c:v>38071</c:v>
                </c:pt>
                <c:pt idx="3162">
                  <c:v>38072</c:v>
                </c:pt>
                <c:pt idx="3163">
                  <c:v>38075</c:v>
                </c:pt>
                <c:pt idx="3164">
                  <c:v>38076</c:v>
                </c:pt>
                <c:pt idx="3165">
                  <c:v>38077</c:v>
                </c:pt>
                <c:pt idx="3166">
                  <c:v>38078</c:v>
                </c:pt>
                <c:pt idx="3167">
                  <c:v>38079</c:v>
                </c:pt>
                <c:pt idx="3168">
                  <c:v>38082</c:v>
                </c:pt>
                <c:pt idx="3169">
                  <c:v>38083</c:v>
                </c:pt>
                <c:pt idx="3170">
                  <c:v>38084</c:v>
                </c:pt>
                <c:pt idx="3171">
                  <c:v>38085</c:v>
                </c:pt>
                <c:pt idx="3172">
                  <c:v>38089</c:v>
                </c:pt>
                <c:pt idx="3173">
                  <c:v>38090</c:v>
                </c:pt>
                <c:pt idx="3174">
                  <c:v>38092</c:v>
                </c:pt>
                <c:pt idx="3175">
                  <c:v>38093</c:v>
                </c:pt>
                <c:pt idx="3176">
                  <c:v>38094</c:v>
                </c:pt>
                <c:pt idx="3177">
                  <c:v>38096</c:v>
                </c:pt>
                <c:pt idx="3178">
                  <c:v>38097</c:v>
                </c:pt>
                <c:pt idx="3179">
                  <c:v>38098</c:v>
                </c:pt>
                <c:pt idx="3180">
                  <c:v>38099</c:v>
                </c:pt>
                <c:pt idx="3181">
                  <c:v>38100</c:v>
                </c:pt>
                <c:pt idx="3182">
                  <c:v>38104</c:v>
                </c:pt>
                <c:pt idx="3183">
                  <c:v>38105</c:v>
                </c:pt>
                <c:pt idx="3184">
                  <c:v>38106</c:v>
                </c:pt>
                <c:pt idx="3185">
                  <c:v>38107</c:v>
                </c:pt>
                <c:pt idx="3186">
                  <c:v>38110</c:v>
                </c:pt>
                <c:pt idx="3187">
                  <c:v>38111</c:v>
                </c:pt>
                <c:pt idx="3188">
                  <c:v>38112</c:v>
                </c:pt>
                <c:pt idx="3189">
                  <c:v>38113</c:v>
                </c:pt>
                <c:pt idx="3190">
                  <c:v>38114</c:v>
                </c:pt>
                <c:pt idx="3191">
                  <c:v>38117</c:v>
                </c:pt>
                <c:pt idx="3192">
                  <c:v>38118</c:v>
                </c:pt>
                <c:pt idx="3193">
                  <c:v>38119</c:v>
                </c:pt>
                <c:pt idx="3194">
                  <c:v>38120</c:v>
                </c:pt>
                <c:pt idx="3195">
                  <c:v>38121</c:v>
                </c:pt>
                <c:pt idx="3196">
                  <c:v>38124</c:v>
                </c:pt>
                <c:pt idx="3197">
                  <c:v>38125</c:v>
                </c:pt>
                <c:pt idx="3198">
                  <c:v>38126</c:v>
                </c:pt>
                <c:pt idx="3199">
                  <c:v>38127</c:v>
                </c:pt>
                <c:pt idx="3200">
                  <c:v>38128</c:v>
                </c:pt>
                <c:pt idx="3201">
                  <c:v>38131</c:v>
                </c:pt>
                <c:pt idx="3202">
                  <c:v>38132</c:v>
                </c:pt>
                <c:pt idx="3203">
                  <c:v>38133</c:v>
                </c:pt>
                <c:pt idx="3204">
                  <c:v>38134</c:v>
                </c:pt>
                <c:pt idx="3205">
                  <c:v>38135</c:v>
                </c:pt>
                <c:pt idx="3206">
                  <c:v>38138</c:v>
                </c:pt>
                <c:pt idx="3207">
                  <c:v>38139</c:v>
                </c:pt>
                <c:pt idx="3208">
                  <c:v>38140</c:v>
                </c:pt>
                <c:pt idx="3209">
                  <c:v>38141</c:v>
                </c:pt>
                <c:pt idx="3210">
                  <c:v>38142</c:v>
                </c:pt>
                <c:pt idx="3211">
                  <c:v>38145</c:v>
                </c:pt>
                <c:pt idx="3212">
                  <c:v>38146</c:v>
                </c:pt>
                <c:pt idx="3213">
                  <c:v>38147</c:v>
                </c:pt>
                <c:pt idx="3214">
                  <c:v>38148</c:v>
                </c:pt>
                <c:pt idx="3215">
                  <c:v>38149</c:v>
                </c:pt>
                <c:pt idx="3216">
                  <c:v>38152</c:v>
                </c:pt>
                <c:pt idx="3217">
                  <c:v>38153</c:v>
                </c:pt>
                <c:pt idx="3218">
                  <c:v>38154</c:v>
                </c:pt>
                <c:pt idx="3219">
                  <c:v>38155</c:v>
                </c:pt>
                <c:pt idx="3220">
                  <c:v>38156</c:v>
                </c:pt>
                <c:pt idx="3221">
                  <c:v>38159</c:v>
                </c:pt>
                <c:pt idx="3222">
                  <c:v>38160</c:v>
                </c:pt>
                <c:pt idx="3223">
                  <c:v>38161</c:v>
                </c:pt>
                <c:pt idx="3224">
                  <c:v>38162</c:v>
                </c:pt>
                <c:pt idx="3225">
                  <c:v>38163</c:v>
                </c:pt>
                <c:pt idx="3226">
                  <c:v>38166</c:v>
                </c:pt>
                <c:pt idx="3227">
                  <c:v>38167</c:v>
                </c:pt>
                <c:pt idx="3228">
                  <c:v>38168</c:v>
                </c:pt>
                <c:pt idx="3229">
                  <c:v>38169</c:v>
                </c:pt>
                <c:pt idx="3230">
                  <c:v>38170</c:v>
                </c:pt>
                <c:pt idx="3231">
                  <c:v>38173</c:v>
                </c:pt>
                <c:pt idx="3232">
                  <c:v>38174</c:v>
                </c:pt>
                <c:pt idx="3233">
                  <c:v>38175</c:v>
                </c:pt>
                <c:pt idx="3234">
                  <c:v>38176</c:v>
                </c:pt>
                <c:pt idx="3235">
                  <c:v>38177</c:v>
                </c:pt>
                <c:pt idx="3236">
                  <c:v>38180</c:v>
                </c:pt>
                <c:pt idx="3237">
                  <c:v>38181</c:v>
                </c:pt>
                <c:pt idx="3238">
                  <c:v>38182</c:v>
                </c:pt>
                <c:pt idx="3239">
                  <c:v>38183</c:v>
                </c:pt>
                <c:pt idx="3240">
                  <c:v>38184</c:v>
                </c:pt>
                <c:pt idx="3241">
                  <c:v>38187</c:v>
                </c:pt>
                <c:pt idx="3242">
                  <c:v>38188</c:v>
                </c:pt>
                <c:pt idx="3243">
                  <c:v>38189</c:v>
                </c:pt>
                <c:pt idx="3244">
                  <c:v>38190</c:v>
                </c:pt>
                <c:pt idx="3245">
                  <c:v>38191</c:v>
                </c:pt>
                <c:pt idx="3246">
                  <c:v>38194</c:v>
                </c:pt>
                <c:pt idx="3247">
                  <c:v>38195</c:v>
                </c:pt>
                <c:pt idx="3248">
                  <c:v>38196</c:v>
                </c:pt>
                <c:pt idx="3249">
                  <c:v>38197</c:v>
                </c:pt>
                <c:pt idx="3250">
                  <c:v>38198</c:v>
                </c:pt>
                <c:pt idx="3251">
                  <c:v>38201</c:v>
                </c:pt>
                <c:pt idx="3252">
                  <c:v>38202</c:v>
                </c:pt>
                <c:pt idx="3253">
                  <c:v>38203</c:v>
                </c:pt>
                <c:pt idx="3254">
                  <c:v>38204</c:v>
                </c:pt>
                <c:pt idx="3255">
                  <c:v>38205</c:v>
                </c:pt>
                <c:pt idx="3256">
                  <c:v>38208</c:v>
                </c:pt>
                <c:pt idx="3257">
                  <c:v>38209</c:v>
                </c:pt>
                <c:pt idx="3258">
                  <c:v>38210</c:v>
                </c:pt>
                <c:pt idx="3259">
                  <c:v>38211</c:v>
                </c:pt>
                <c:pt idx="3260">
                  <c:v>38212</c:v>
                </c:pt>
                <c:pt idx="3261">
                  <c:v>38215</c:v>
                </c:pt>
                <c:pt idx="3262">
                  <c:v>38216</c:v>
                </c:pt>
                <c:pt idx="3263">
                  <c:v>38217</c:v>
                </c:pt>
                <c:pt idx="3264">
                  <c:v>38218</c:v>
                </c:pt>
                <c:pt idx="3265">
                  <c:v>38219</c:v>
                </c:pt>
                <c:pt idx="3266">
                  <c:v>38222</c:v>
                </c:pt>
                <c:pt idx="3267">
                  <c:v>38223</c:v>
                </c:pt>
                <c:pt idx="3268">
                  <c:v>38224</c:v>
                </c:pt>
                <c:pt idx="3269">
                  <c:v>38225</c:v>
                </c:pt>
                <c:pt idx="3270">
                  <c:v>38226</c:v>
                </c:pt>
                <c:pt idx="3271">
                  <c:v>38229</c:v>
                </c:pt>
                <c:pt idx="3272">
                  <c:v>38230</c:v>
                </c:pt>
                <c:pt idx="3273">
                  <c:v>38231</c:v>
                </c:pt>
                <c:pt idx="3274">
                  <c:v>38232</c:v>
                </c:pt>
                <c:pt idx="3275">
                  <c:v>38233</c:v>
                </c:pt>
                <c:pt idx="3276">
                  <c:v>38236</c:v>
                </c:pt>
                <c:pt idx="3277">
                  <c:v>38237</c:v>
                </c:pt>
                <c:pt idx="3278">
                  <c:v>38238</c:v>
                </c:pt>
                <c:pt idx="3279">
                  <c:v>38239</c:v>
                </c:pt>
                <c:pt idx="3280">
                  <c:v>38240</c:v>
                </c:pt>
                <c:pt idx="3281">
                  <c:v>38243</c:v>
                </c:pt>
                <c:pt idx="3282">
                  <c:v>38244</c:v>
                </c:pt>
                <c:pt idx="3283">
                  <c:v>38245</c:v>
                </c:pt>
                <c:pt idx="3284">
                  <c:v>38246</c:v>
                </c:pt>
                <c:pt idx="3285">
                  <c:v>38247</c:v>
                </c:pt>
                <c:pt idx="3286">
                  <c:v>38250</c:v>
                </c:pt>
                <c:pt idx="3287">
                  <c:v>38251</c:v>
                </c:pt>
                <c:pt idx="3288">
                  <c:v>38252</c:v>
                </c:pt>
                <c:pt idx="3289">
                  <c:v>38253</c:v>
                </c:pt>
                <c:pt idx="3290">
                  <c:v>38254</c:v>
                </c:pt>
                <c:pt idx="3291">
                  <c:v>38257</c:v>
                </c:pt>
                <c:pt idx="3292">
                  <c:v>38258</c:v>
                </c:pt>
                <c:pt idx="3293">
                  <c:v>38259</c:v>
                </c:pt>
                <c:pt idx="3294">
                  <c:v>38260</c:v>
                </c:pt>
                <c:pt idx="3295">
                  <c:v>38261</c:v>
                </c:pt>
                <c:pt idx="3296">
                  <c:v>38264</c:v>
                </c:pt>
                <c:pt idx="3297">
                  <c:v>38265</c:v>
                </c:pt>
                <c:pt idx="3298">
                  <c:v>38266</c:v>
                </c:pt>
                <c:pt idx="3299">
                  <c:v>38267</c:v>
                </c:pt>
                <c:pt idx="3300">
                  <c:v>38268</c:v>
                </c:pt>
                <c:pt idx="3301">
                  <c:v>38269</c:v>
                </c:pt>
                <c:pt idx="3302">
                  <c:v>38271</c:v>
                </c:pt>
                <c:pt idx="3303">
                  <c:v>38272</c:v>
                </c:pt>
                <c:pt idx="3304">
                  <c:v>38274</c:v>
                </c:pt>
                <c:pt idx="3305">
                  <c:v>38275</c:v>
                </c:pt>
                <c:pt idx="3306">
                  <c:v>38278</c:v>
                </c:pt>
                <c:pt idx="3307">
                  <c:v>38279</c:v>
                </c:pt>
                <c:pt idx="3308">
                  <c:v>38280</c:v>
                </c:pt>
                <c:pt idx="3309">
                  <c:v>38281</c:v>
                </c:pt>
                <c:pt idx="3310">
                  <c:v>38285</c:v>
                </c:pt>
                <c:pt idx="3311">
                  <c:v>38286</c:v>
                </c:pt>
                <c:pt idx="3312">
                  <c:v>38287</c:v>
                </c:pt>
                <c:pt idx="3313">
                  <c:v>38288</c:v>
                </c:pt>
                <c:pt idx="3314">
                  <c:v>38289</c:v>
                </c:pt>
                <c:pt idx="3315">
                  <c:v>38292</c:v>
                </c:pt>
                <c:pt idx="3316">
                  <c:v>38293</c:v>
                </c:pt>
                <c:pt idx="3317">
                  <c:v>38294</c:v>
                </c:pt>
                <c:pt idx="3318">
                  <c:v>38295</c:v>
                </c:pt>
                <c:pt idx="3319">
                  <c:v>38296</c:v>
                </c:pt>
                <c:pt idx="3320">
                  <c:v>38299</c:v>
                </c:pt>
                <c:pt idx="3321">
                  <c:v>38300</c:v>
                </c:pt>
                <c:pt idx="3322">
                  <c:v>38301</c:v>
                </c:pt>
                <c:pt idx="3323">
                  <c:v>38302</c:v>
                </c:pt>
                <c:pt idx="3324">
                  <c:v>38303</c:v>
                </c:pt>
                <c:pt idx="3325">
                  <c:v>38307</c:v>
                </c:pt>
                <c:pt idx="3326">
                  <c:v>38308</c:v>
                </c:pt>
                <c:pt idx="3327">
                  <c:v>38309</c:v>
                </c:pt>
                <c:pt idx="3328">
                  <c:v>38310</c:v>
                </c:pt>
                <c:pt idx="3329">
                  <c:v>38313</c:v>
                </c:pt>
                <c:pt idx="3330">
                  <c:v>38314</c:v>
                </c:pt>
                <c:pt idx="3331">
                  <c:v>38315</c:v>
                </c:pt>
                <c:pt idx="3332">
                  <c:v>38316</c:v>
                </c:pt>
                <c:pt idx="3333">
                  <c:v>38320</c:v>
                </c:pt>
                <c:pt idx="3334">
                  <c:v>38321</c:v>
                </c:pt>
                <c:pt idx="3335">
                  <c:v>38322</c:v>
                </c:pt>
                <c:pt idx="3336">
                  <c:v>38323</c:v>
                </c:pt>
                <c:pt idx="3337">
                  <c:v>38324</c:v>
                </c:pt>
                <c:pt idx="3338">
                  <c:v>38327</c:v>
                </c:pt>
                <c:pt idx="3339">
                  <c:v>38328</c:v>
                </c:pt>
                <c:pt idx="3340">
                  <c:v>38329</c:v>
                </c:pt>
                <c:pt idx="3341">
                  <c:v>38330</c:v>
                </c:pt>
                <c:pt idx="3342">
                  <c:v>38331</c:v>
                </c:pt>
                <c:pt idx="3343">
                  <c:v>38334</c:v>
                </c:pt>
                <c:pt idx="3344">
                  <c:v>38335</c:v>
                </c:pt>
                <c:pt idx="3345">
                  <c:v>38336</c:v>
                </c:pt>
                <c:pt idx="3346">
                  <c:v>38337</c:v>
                </c:pt>
                <c:pt idx="3347">
                  <c:v>38338</c:v>
                </c:pt>
                <c:pt idx="3348">
                  <c:v>38341</c:v>
                </c:pt>
                <c:pt idx="3349">
                  <c:v>38342</c:v>
                </c:pt>
                <c:pt idx="3350">
                  <c:v>38343</c:v>
                </c:pt>
                <c:pt idx="3351">
                  <c:v>38344</c:v>
                </c:pt>
                <c:pt idx="3352">
                  <c:v>38345</c:v>
                </c:pt>
                <c:pt idx="3353">
                  <c:v>38348</c:v>
                </c:pt>
                <c:pt idx="3354">
                  <c:v>38349</c:v>
                </c:pt>
                <c:pt idx="3355">
                  <c:v>38350</c:v>
                </c:pt>
                <c:pt idx="3356">
                  <c:v>38351</c:v>
                </c:pt>
                <c:pt idx="3357">
                  <c:v>38352</c:v>
                </c:pt>
                <c:pt idx="3358">
                  <c:v>38355</c:v>
                </c:pt>
                <c:pt idx="3359">
                  <c:v>38356</c:v>
                </c:pt>
                <c:pt idx="3360">
                  <c:v>38357</c:v>
                </c:pt>
                <c:pt idx="3361">
                  <c:v>38358</c:v>
                </c:pt>
                <c:pt idx="3362">
                  <c:v>38359</c:v>
                </c:pt>
                <c:pt idx="3363">
                  <c:v>38362</c:v>
                </c:pt>
                <c:pt idx="3364">
                  <c:v>38363</c:v>
                </c:pt>
                <c:pt idx="3365">
                  <c:v>38364</c:v>
                </c:pt>
                <c:pt idx="3366">
                  <c:v>38365</c:v>
                </c:pt>
                <c:pt idx="3367">
                  <c:v>38366</c:v>
                </c:pt>
                <c:pt idx="3368">
                  <c:v>38369</c:v>
                </c:pt>
                <c:pt idx="3369">
                  <c:v>38370</c:v>
                </c:pt>
                <c:pt idx="3370">
                  <c:v>38371</c:v>
                </c:pt>
                <c:pt idx="3371">
                  <c:v>38372</c:v>
                </c:pt>
                <c:pt idx="3372">
                  <c:v>38376</c:v>
                </c:pt>
                <c:pt idx="3373">
                  <c:v>38377</c:v>
                </c:pt>
                <c:pt idx="3374">
                  <c:v>38379</c:v>
                </c:pt>
                <c:pt idx="3375">
                  <c:v>38380</c:v>
                </c:pt>
                <c:pt idx="3376">
                  <c:v>38383</c:v>
                </c:pt>
                <c:pt idx="3377">
                  <c:v>38384</c:v>
                </c:pt>
                <c:pt idx="3378">
                  <c:v>38385</c:v>
                </c:pt>
                <c:pt idx="3379">
                  <c:v>38386</c:v>
                </c:pt>
                <c:pt idx="3380">
                  <c:v>38387</c:v>
                </c:pt>
                <c:pt idx="3381">
                  <c:v>38390</c:v>
                </c:pt>
                <c:pt idx="3382">
                  <c:v>38391</c:v>
                </c:pt>
                <c:pt idx="3383">
                  <c:v>38392</c:v>
                </c:pt>
                <c:pt idx="3384">
                  <c:v>38393</c:v>
                </c:pt>
                <c:pt idx="3385">
                  <c:v>38394</c:v>
                </c:pt>
                <c:pt idx="3386">
                  <c:v>38397</c:v>
                </c:pt>
                <c:pt idx="3387">
                  <c:v>38398</c:v>
                </c:pt>
                <c:pt idx="3388">
                  <c:v>38399</c:v>
                </c:pt>
                <c:pt idx="3389">
                  <c:v>38400</c:v>
                </c:pt>
                <c:pt idx="3390">
                  <c:v>38401</c:v>
                </c:pt>
                <c:pt idx="3391">
                  <c:v>38404</c:v>
                </c:pt>
                <c:pt idx="3392">
                  <c:v>38405</c:v>
                </c:pt>
                <c:pt idx="3393">
                  <c:v>38406</c:v>
                </c:pt>
                <c:pt idx="3394">
                  <c:v>38407</c:v>
                </c:pt>
                <c:pt idx="3395">
                  <c:v>38408</c:v>
                </c:pt>
                <c:pt idx="3396">
                  <c:v>38411</c:v>
                </c:pt>
                <c:pt idx="3397">
                  <c:v>38412</c:v>
                </c:pt>
                <c:pt idx="3398">
                  <c:v>38413</c:v>
                </c:pt>
                <c:pt idx="3399">
                  <c:v>38414</c:v>
                </c:pt>
                <c:pt idx="3400">
                  <c:v>38415</c:v>
                </c:pt>
                <c:pt idx="3401">
                  <c:v>38418</c:v>
                </c:pt>
                <c:pt idx="3402">
                  <c:v>38419</c:v>
                </c:pt>
                <c:pt idx="3403">
                  <c:v>38420</c:v>
                </c:pt>
                <c:pt idx="3404">
                  <c:v>38421</c:v>
                </c:pt>
                <c:pt idx="3405">
                  <c:v>38422</c:v>
                </c:pt>
                <c:pt idx="3406">
                  <c:v>38425</c:v>
                </c:pt>
                <c:pt idx="3407">
                  <c:v>38426</c:v>
                </c:pt>
                <c:pt idx="3408">
                  <c:v>38427</c:v>
                </c:pt>
                <c:pt idx="3409">
                  <c:v>38428</c:v>
                </c:pt>
                <c:pt idx="3410">
                  <c:v>38429</c:v>
                </c:pt>
                <c:pt idx="3411">
                  <c:v>38432</c:v>
                </c:pt>
                <c:pt idx="3412">
                  <c:v>38433</c:v>
                </c:pt>
                <c:pt idx="3413">
                  <c:v>38434</c:v>
                </c:pt>
                <c:pt idx="3414">
                  <c:v>38435</c:v>
                </c:pt>
                <c:pt idx="3415">
                  <c:v>38439</c:v>
                </c:pt>
                <c:pt idx="3416">
                  <c:v>38440</c:v>
                </c:pt>
                <c:pt idx="3417">
                  <c:v>38441</c:v>
                </c:pt>
                <c:pt idx="3418">
                  <c:v>38442</c:v>
                </c:pt>
                <c:pt idx="3419">
                  <c:v>38443</c:v>
                </c:pt>
                <c:pt idx="3420">
                  <c:v>38446</c:v>
                </c:pt>
                <c:pt idx="3421">
                  <c:v>38447</c:v>
                </c:pt>
                <c:pt idx="3422">
                  <c:v>38448</c:v>
                </c:pt>
                <c:pt idx="3423">
                  <c:v>38449</c:v>
                </c:pt>
                <c:pt idx="3424">
                  <c:v>38450</c:v>
                </c:pt>
                <c:pt idx="3425">
                  <c:v>38453</c:v>
                </c:pt>
                <c:pt idx="3426">
                  <c:v>38454</c:v>
                </c:pt>
                <c:pt idx="3427">
                  <c:v>38455</c:v>
                </c:pt>
                <c:pt idx="3428">
                  <c:v>38457</c:v>
                </c:pt>
                <c:pt idx="3429">
                  <c:v>38460</c:v>
                </c:pt>
                <c:pt idx="3430">
                  <c:v>38461</c:v>
                </c:pt>
                <c:pt idx="3431">
                  <c:v>38462</c:v>
                </c:pt>
                <c:pt idx="3432">
                  <c:v>38463</c:v>
                </c:pt>
                <c:pt idx="3433">
                  <c:v>38464</c:v>
                </c:pt>
                <c:pt idx="3434">
                  <c:v>38467</c:v>
                </c:pt>
                <c:pt idx="3435">
                  <c:v>38468</c:v>
                </c:pt>
                <c:pt idx="3436">
                  <c:v>38469</c:v>
                </c:pt>
                <c:pt idx="3437">
                  <c:v>38470</c:v>
                </c:pt>
                <c:pt idx="3438">
                  <c:v>38471</c:v>
                </c:pt>
                <c:pt idx="3439">
                  <c:v>38474</c:v>
                </c:pt>
                <c:pt idx="3440">
                  <c:v>38475</c:v>
                </c:pt>
                <c:pt idx="3441">
                  <c:v>38476</c:v>
                </c:pt>
                <c:pt idx="3442">
                  <c:v>38477</c:v>
                </c:pt>
                <c:pt idx="3443">
                  <c:v>38478</c:v>
                </c:pt>
                <c:pt idx="3444">
                  <c:v>38481</c:v>
                </c:pt>
                <c:pt idx="3445">
                  <c:v>38482</c:v>
                </c:pt>
                <c:pt idx="3446">
                  <c:v>38483</c:v>
                </c:pt>
                <c:pt idx="3447">
                  <c:v>38484</c:v>
                </c:pt>
                <c:pt idx="3448">
                  <c:v>38485</c:v>
                </c:pt>
                <c:pt idx="3449">
                  <c:v>38488</c:v>
                </c:pt>
                <c:pt idx="3450">
                  <c:v>38489</c:v>
                </c:pt>
                <c:pt idx="3451">
                  <c:v>38490</c:v>
                </c:pt>
                <c:pt idx="3452">
                  <c:v>38491</c:v>
                </c:pt>
                <c:pt idx="3453">
                  <c:v>38492</c:v>
                </c:pt>
                <c:pt idx="3454">
                  <c:v>38495</c:v>
                </c:pt>
                <c:pt idx="3455">
                  <c:v>38496</c:v>
                </c:pt>
                <c:pt idx="3456">
                  <c:v>38497</c:v>
                </c:pt>
                <c:pt idx="3457">
                  <c:v>38498</c:v>
                </c:pt>
                <c:pt idx="3458">
                  <c:v>38499</c:v>
                </c:pt>
                <c:pt idx="3459">
                  <c:v>38502</c:v>
                </c:pt>
                <c:pt idx="3460">
                  <c:v>38503</c:v>
                </c:pt>
                <c:pt idx="3461">
                  <c:v>38504</c:v>
                </c:pt>
                <c:pt idx="3462">
                  <c:v>38505</c:v>
                </c:pt>
                <c:pt idx="3463">
                  <c:v>38506</c:v>
                </c:pt>
                <c:pt idx="3464">
                  <c:v>38507</c:v>
                </c:pt>
                <c:pt idx="3465">
                  <c:v>38509</c:v>
                </c:pt>
                <c:pt idx="3466">
                  <c:v>38510</c:v>
                </c:pt>
                <c:pt idx="3467">
                  <c:v>38511</c:v>
                </c:pt>
                <c:pt idx="3468">
                  <c:v>38512</c:v>
                </c:pt>
                <c:pt idx="3469">
                  <c:v>38513</c:v>
                </c:pt>
                <c:pt idx="3470">
                  <c:v>38516</c:v>
                </c:pt>
                <c:pt idx="3471">
                  <c:v>38517</c:v>
                </c:pt>
                <c:pt idx="3472">
                  <c:v>38518</c:v>
                </c:pt>
                <c:pt idx="3473">
                  <c:v>38519</c:v>
                </c:pt>
                <c:pt idx="3474">
                  <c:v>38520</c:v>
                </c:pt>
                <c:pt idx="3475">
                  <c:v>38523</c:v>
                </c:pt>
                <c:pt idx="3476">
                  <c:v>38524</c:v>
                </c:pt>
                <c:pt idx="3477">
                  <c:v>38525</c:v>
                </c:pt>
                <c:pt idx="3478">
                  <c:v>38526</c:v>
                </c:pt>
                <c:pt idx="3479">
                  <c:v>38527</c:v>
                </c:pt>
                <c:pt idx="3480">
                  <c:v>38530</c:v>
                </c:pt>
                <c:pt idx="3481">
                  <c:v>38531</c:v>
                </c:pt>
                <c:pt idx="3482">
                  <c:v>38532</c:v>
                </c:pt>
                <c:pt idx="3483">
                  <c:v>38533</c:v>
                </c:pt>
                <c:pt idx="3484">
                  <c:v>38534</c:v>
                </c:pt>
                <c:pt idx="3485">
                  <c:v>38537</c:v>
                </c:pt>
                <c:pt idx="3486">
                  <c:v>38538</c:v>
                </c:pt>
                <c:pt idx="3487">
                  <c:v>38539</c:v>
                </c:pt>
                <c:pt idx="3488">
                  <c:v>38540</c:v>
                </c:pt>
                <c:pt idx="3489">
                  <c:v>38541</c:v>
                </c:pt>
                <c:pt idx="3490">
                  <c:v>38544</c:v>
                </c:pt>
                <c:pt idx="3491">
                  <c:v>38545</c:v>
                </c:pt>
                <c:pt idx="3492">
                  <c:v>38546</c:v>
                </c:pt>
                <c:pt idx="3493">
                  <c:v>38547</c:v>
                </c:pt>
                <c:pt idx="3494">
                  <c:v>38548</c:v>
                </c:pt>
                <c:pt idx="3495">
                  <c:v>38551</c:v>
                </c:pt>
                <c:pt idx="3496">
                  <c:v>38552</c:v>
                </c:pt>
                <c:pt idx="3497">
                  <c:v>38553</c:v>
                </c:pt>
                <c:pt idx="3498">
                  <c:v>38554</c:v>
                </c:pt>
                <c:pt idx="3499">
                  <c:v>38555</c:v>
                </c:pt>
                <c:pt idx="3500">
                  <c:v>38558</c:v>
                </c:pt>
                <c:pt idx="3501">
                  <c:v>38559</c:v>
                </c:pt>
                <c:pt idx="3502">
                  <c:v>38560</c:v>
                </c:pt>
                <c:pt idx="3503">
                  <c:v>38562</c:v>
                </c:pt>
                <c:pt idx="3504">
                  <c:v>38565</c:v>
                </c:pt>
                <c:pt idx="3505">
                  <c:v>38566</c:v>
                </c:pt>
                <c:pt idx="3506">
                  <c:v>38567</c:v>
                </c:pt>
                <c:pt idx="3507">
                  <c:v>38568</c:v>
                </c:pt>
                <c:pt idx="3508">
                  <c:v>38569</c:v>
                </c:pt>
                <c:pt idx="3509">
                  <c:v>38572</c:v>
                </c:pt>
                <c:pt idx="3510">
                  <c:v>38573</c:v>
                </c:pt>
                <c:pt idx="3511">
                  <c:v>38574</c:v>
                </c:pt>
                <c:pt idx="3512">
                  <c:v>38575</c:v>
                </c:pt>
                <c:pt idx="3513">
                  <c:v>38576</c:v>
                </c:pt>
                <c:pt idx="3514">
                  <c:v>38580</c:v>
                </c:pt>
                <c:pt idx="3515">
                  <c:v>38581</c:v>
                </c:pt>
                <c:pt idx="3516">
                  <c:v>38582</c:v>
                </c:pt>
                <c:pt idx="3517">
                  <c:v>38583</c:v>
                </c:pt>
                <c:pt idx="3518">
                  <c:v>38586</c:v>
                </c:pt>
                <c:pt idx="3519">
                  <c:v>38587</c:v>
                </c:pt>
                <c:pt idx="3520">
                  <c:v>38588</c:v>
                </c:pt>
                <c:pt idx="3521">
                  <c:v>38589</c:v>
                </c:pt>
                <c:pt idx="3522">
                  <c:v>38590</c:v>
                </c:pt>
                <c:pt idx="3523">
                  <c:v>38593</c:v>
                </c:pt>
                <c:pt idx="3524">
                  <c:v>38594</c:v>
                </c:pt>
                <c:pt idx="3525">
                  <c:v>38595</c:v>
                </c:pt>
                <c:pt idx="3526">
                  <c:v>38596</c:v>
                </c:pt>
                <c:pt idx="3527">
                  <c:v>38597</c:v>
                </c:pt>
                <c:pt idx="3528">
                  <c:v>38600</c:v>
                </c:pt>
                <c:pt idx="3529">
                  <c:v>38601</c:v>
                </c:pt>
                <c:pt idx="3530">
                  <c:v>38603</c:v>
                </c:pt>
                <c:pt idx="3531">
                  <c:v>38604</c:v>
                </c:pt>
                <c:pt idx="3532">
                  <c:v>38607</c:v>
                </c:pt>
                <c:pt idx="3533">
                  <c:v>38608</c:v>
                </c:pt>
                <c:pt idx="3534">
                  <c:v>38609</c:v>
                </c:pt>
                <c:pt idx="3535">
                  <c:v>38610</c:v>
                </c:pt>
                <c:pt idx="3536">
                  <c:v>38611</c:v>
                </c:pt>
                <c:pt idx="3537">
                  <c:v>38614</c:v>
                </c:pt>
                <c:pt idx="3538">
                  <c:v>38615</c:v>
                </c:pt>
                <c:pt idx="3539">
                  <c:v>38616</c:v>
                </c:pt>
                <c:pt idx="3540">
                  <c:v>38617</c:v>
                </c:pt>
                <c:pt idx="3541">
                  <c:v>38618</c:v>
                </c:pt>
                <c:pt idx="3542">
                  <c:v>38621</c:v>
                </c:pt>
                <c:pt idx="3543">
                  <c:v>38622</c:v>
                </c:pt>
                <c:pt idx="3544">
                  <c:v>38623</c:v>
                </c:pt>
                <c:pt idx="3545">
                  <c:v>38624</c:v>
                </c:pt>
                <c:pt idx="3546">
                  <c:v>38625</c:v>
                </c:pt>
                <c:pt idx="3547">
                  <c:v>38628</c:v>
                </c:pt>
                <c:pt idx="3548">
                  <c:v>38629</c:v>
                </c:pt>
                <c:pt idx="3549">
                  <c:v>38630</c:v>
                </c:pt>
                <c:pt idx="3550">
                  <c:v>38631</c:v>
                </c:pt>
                <c:pt idx="3551">
                  <c:v>38632</c:v>
                </c:pt>
                <c:pt idx="3552">
                  <c:v>38635</c:v>
                </c:pt>
                <c:pt idx="3553">
                  <c:v>38636</c:v>
                </c:pt>
                <c:pt idx="3554">
                  <c:v>38638</c:v>
                </c:pt>
                <c:pt idx="3555">
                  <c:v>38639</c:v>
                </c:pt>
                <c:pt idx="3556">
                  <c:v>38642</c:v>
                </c:pt>
                <c:pt idx="3557">
                  <c:v>38643</c:v>
                </c:pt>
                <c:pt idx="3558">
                  <c:v>38644</c:v>
                </c:pt>
                <c:pt idx="3559">
                  <c:v>38645</c:v>
                </c:pt>
                <c:pt idx="3560">
                  <c:v>38646</c:v>
                </c:pt>
                <c:pt idx="3561">
                  <c:v>38649</c:v>
                </c:pt>
                <c:pt idx="3562">
                  <c:v>38650</c:v>
                </c:pt>
                <c:pt idx="3563">
                  <c:v>38651</c:v>
                </c:pt>
                <c:pt idx="3564">
                  <c:v>38652</c:v>
                </c:pt>
                <c:pt idx="3565">
                  <c:v>38653</c:v>
                </c:pt>
                <c:pt idx="3566">
                  <c:v>38656</c:v>
                </c:pt>
                <c:pt idx="3567">
                  <c:v>38657</c:v>
                </c:pt>
                <c:pt idx="3568">
                  <c:v>38658</c:v>
                </c:pt>
                <c:pt idx="3569">
                  <c:v>38663</c:v>
                </c:pt>
                <c:pt idx="3570">
                  <c:v>38664</c:v>
                </c:pt>
                <c:pt idx="3571">
                  <c:v>38665</c:v>
                </c:pt>
                <c:pt idx="3572">
                  <c:v>38666</c:v>
                </c:pt>
                <c:pt idx="3573">
                  <c:v>38667</c:v>
                </c:pt>
                <c:pt idx="3574">
                  <c:v>38670</c:v>
                </c:pt>
                <c:pt idx="3575">
                  <c:v>38672</c:v>
                </c:pt>
                <c:pt idx="3576">
                  <c:v>38673</c:v>
                </c:pt>
                <c:pt idx="3577">
                  <c:v>38674</c:v>
                </c:pt>
                <c:pt idx="3578">
                  <c:v>38677</c:v>
                </c:pt>
                <c:pt idx="3579">
                  <c:v>38678</c:v>
                </c:pt>
                <c:pt idx="3580">
                  <c:v>38679</c:v>
                </c:pt>
                <c:pt idx="3581">
                  <c:v>38680</c:v>
                </c:pt>
                <c:pt idx="3582">
                  <c:v>38681</c:v>
                </c:pt>
                <c:pt idx="3583">
                  <c:v>38682</c:v>
                </c:pt>
                <c:pt idx="3584">
                  <c:v>38684</c:v>
                </c:pt>
                <c:pt idx="3585">
                  <c:v>38685</c:v>
                </c:pt>
                <c:pt idx="3586">
                  <c:v>38686</c:v>
                </c:pt>
                <c:pt idx="3587">
                  <c:v>38687</c:v>
                </c:pt>
                <c:pt idx="3588">
                  <c:v>38688</c:v>
                </c:pt>
                <c:pt idx="3589">
                  <c:v>38691</c:v>
                </c:pt>
                <c:pt idx="3590">
                  <c:v>38692</c:v>
                </c:pt>
                <c:pt idx="3591">
                  <c:v>38693</c:v>
                </c:pt>
                <c:pt idx="3592">
                  <c:v>38694</c:v>
                </c:pt>
                <c:pt idx="3593">
                  <c:v>38695</c:v>
                </c:pt>
                <c:pt idx="3594">
                  <c:v>38698</c:v>
                </c:pt>
                <c:pt idx="3595">
                  <c:v>38699</c:v>
                </c:pt>
                <c:pt idx="3596">
                  <c:v>38700</c:v>
                </c:pt>
                <c:pt idx="3597">
                  <c:v>38701</c:v>
                </c:pt>
                <c:pt idx="3598">
                  <c:v>38702</c:v>
                </c:pt>
                <c:pt idx="3599">
                  <c:v>38705</c:v>
                </c:pt>
                <c:pt idx="3600">
                  <c:v>38706</c:v>
                </c:pt>
                <c:pt idx="3601">
                  <c:v>38707</c:v>
                </c:pt>
                <c:pt idx="3602">
                  <c:v>38708</c:v>
                </c:pt>
                <c:pt idx="3603">
                  <c:v>38709</c:v>
                </c:pt>
                <c:pt idx="3604">
                  <c:v>38712</c:v>
                </c:pt>
                <c:pt idx="3605">
                  <c:v>38713</c:v>
                </c:pt>
                <c:pt idx="3606">
                  <c:v>38714</c:v>
                </c:pt>
                <c:pt idx="3607">
                  <c:v>38715</c:v>
                </c:pt>
                <c:pt idx="3608">
                  <c:v>38716</c:v>
                </c:pt>
                <c:pt idx="3609">
                  <c:v>38719</c:v>
                </c:pt>
                <c:pt idx="3610">
                  <c:v>38720</c:v>
                </c:pt>
                <c:pt idx="3611">
                  <c:v>38721</c:v>
                </c:pt>
                <c:pt idx="3612">
                  <c:v>38722</c:v>
                </c:pt>
                <c:pt idx="3613">
                  <c:v>38723</c:v>
                </c:pt>
                <c:pt idx="3614">
                  <c:v>38726</c:v>
                </c:pt>
                <c:pt idx="3615">
                  <c:v>38727</c:v>
                </c:pt>
                <c:pt idx="3616">
                  <c:v>38729</c:v>
                </c:pt>
                <c:pt idx="3617">
                  <c:v>38730</c:v>
                </c:pt>
                <c:pt idx="3618">
                  <c:v>38733</c:v>
                </c:pt>
                <c:pt idx="3619">
                  <c:v>38734</c:v>
                </c:pt>
                <c:pt idx="3620">
                  <c:v>38735</c:v>
                </c:pt>
                <c:pt idx="3621">
                  <c:v>38736</c:v>
                </c:pt>
                <c:pt idx="3622">
                  <c:v>38737</c:v>
                </c:pt>
                <c:pt idx="3623">
                  <c:v>38740</c:v>
                </c:pt>
                <c:pt idx="3624">
                  <c:v>38741</c:v>
                </c:pt>
                <c:pt idx="3625">
                  <c:v>38742</c:v>
                </c:pt>
                <c:pt idx="3626">
                  <c:v>38744</c:v>
                </c:pt>
                <c:pt idx="3627">
                  <c:v>38747</c:v>
                </c:pt>
                <c:pt idx="3628">
                  <c:v>38748</c:v>
                </c:pt>
                <c:pt idx="3629">
                  <c:v>38749</c:v>
                </c:pt>
                <c:pt idx="3630">
                  <c:v>38750</c:v>
                </c:pt>
                <c:pt idx="3631">
                  <c:v>38751</c:v>
                </c:pt>
                <c:pt idx="3632">
                  <c:v>38754</c:v>
                </c:pt>
                <c:pt idx="3633">
                  <c:v>38755</c:v>
                </c:pt>
                <c:pt idx="3634">
                  <c:v>38756</c:v>
                </c:pt>
                <c:pt idx="3635">
                  <c:v>38758</c:v>
                </c:pt>
                <c:pt idx="3636">
                  <c:v>38761</c:v>
                </c:pt>
                <c:pt idx="3637">
                  <c:v>38762</c:v>
                </c:pt>
                <c:pt idx="3638">
                  <c:v>38763</c:v>
                </c:pt>
                <c:pt idx="3639">
                  <c:v>38764</c:v>
                </c:pt>
                <c:pt idx="3640">
                  <c:v>38765</c:v>
                </c:pt>
                <c:pt idx="3641">
                  <c:v>38768</c:v>
                </c:pt>
                <c:pt idx="3642">
                  <c:v>38769</c:v>
                </c:pt>
                <c:pt idx="3643">
                  <c:v>38770</c:v>
                </c:pt>
                <c:pt idx="3644">
                  <c:v>38771</c:v>
                </c:pt>
                <c:pt idx="3645">
                  <c:v>38772</c:v>
                </c:pt>
                <c:pt idx="3646">
                  <c:v>38775</c:v>
                </c:pt>
                <c:pt idx="3647">
                  <c:v>38776</c:v>
                </c:pt>
                <c:pt idx="3648">
                  <c:v>38777</c:v>
                </c:pt>
                <c:pt idx="3649">
                  <c:v>38778</c:v>
                </c:pt>
                <c:pt idx="3650">
                  <c:v>38779</c:v>
                </c:pt>
                <c:pt idx="3651">
                  <c:v>38782</c:v>
                </c:pt>
                <c:pt idx="3652">
                  <c:v>38783</c:v>
                </c:pt>
                <c:pt idx="3653">
                  <c:v>38784</c:v>
                </c:pt>
                <c:pt idx="3654">
                  <c:v>38785</c:v>
                </c:pt>
                <c:pt idx="3655">
                  <c:v>38786</c:v>
                </c:pt>
                <c:pt idx="3656">
                  <c:v>38789</c:v>
                </c:pt>
                <c:pt idx="3657">
                  <c:v>38790</c:v>
                </c:pt>
                <c:pt idx="3658">
                  <c:v>38792</c:v>
                </c:pt>
                <c:pt idx="3659">
                  <c:v>38793</c:v>
                </c:pt>
                <c:pt idx="3660">
                  <c:v>38796</c:v>
                </c:pt>
                <c:pt idx="3661">
                  <c:v>38797</c:v>
                </c:pt>
                <c:pt idx="3662">
                  <c:v>38798</c:v>
                </c:pt>
                <c:pt idx="3663">
                  <c:v>38799</c:v>
                </c:pt>
                <c:pt idx="3664">
                  <c:v>38800</c:v>
                </c:pt>
                <c:pt idx="3665">
                  <c:v>38803</c:v>
                </c:pt>
                <c:pt idx="3666">
                  <c:v>38804</c:v>
                </c:pt>
                <c:pt idx="3667">
                  <c:v>38805</c:v>
                </c:pt>
                <c:pt idx="3668">
                  <c:v>38806</c:v>
                </c:pt>
                <c:pt idx="3669">
                  <c:v>38807</c:v>
                </c:pt>
                <c:pt idx="3670">
                  <c:v>38810</c:v>
                </c:pt>
                <c:pt idx="3671">
                  <c:v>38811</c:v>
                </c:pt>
                <c:pt idx="3672">
                  <c:v>38812</c:v>
                </c:pt>
                <c:pt idx="3673">
                  <c:v>38814</c:v>
                </c:pt>
                <c:pt idx="3674">
                  <c:v>38817</c:v>
                </c:pt>
                <c:pt idx="3675">
                  <c:v>38819</c:v>
                </c:pt>
                <c:pt idx="3676">
                  <c:v>38820</c:v>
                </c:pt>
                <c:pt idx="3677">
                  <c:v>38824</c:v>
                </c:pt>
                <c:pt idx="3678">
                  <c:v>38825</c:v>
                </c:pt>
                <c:pt idx="3679">
                  <c:v>38826</c:v>
                </c:pt>
                <c:pt idx="3680">
                  <c:v>38827</c:v>
                </c:pt>
                <c:pt idx="3681">
                  <c:v>38828</c:v>
                </c:pt>
                <c:pt idx="3682">
                  <c:v>38831</c:v>
                </c:pt>
                <c:pt idx="3683">
                  <c:v>38832</c:v>
                </c:pt>
                <c:pt idx="3684">
                  <c:v>38833</c:v>
                </c:pt>
                <c:pt idx="3685">
                  <c:v>38834</c:v>
                </c:pt>
                <c:pt idx="3686">
                  <c:v>38835</c:v>
                </c:pt>
                <c:pt idx="3687">
                  <c:v>38836</c:v>
                </c:pt>
                <c:pt idx="3688">
                  <c:v>38839</c:v>
                </c:pt>
                <c:pt idx="3689">
                  <c:v>38840</c:v>
                </c:pt>
                <c:pt idx="3690">
                  <c:v>38841</c:v>
                </c:pt>
                <c:pt idx="3691">
                  <c:v>38842</c:v>
                </c:pt>
                <c:pt idx="3692">
                  <c:v>38845</c:v>
                </c:pt>
                <c:pt idx="3693">
                  <c:v>38846</c:v>
                </c:pt>
                <c:pt idx="3694">
                  <c:v>38847</c:v>
                </c:pt>
                <c:pt idx="3695">
                  <c:v>38848</c:v>
                </c:pt>
                <c:pt idx="3696">
                  <c:v>38849</c:v>
                </c:pt>
                <c:pt idx="3697">
                  <c:v>38852</c:v>
                </c:pt>
                <c:pt idx="3698">
                  <c:v>38853</c:v>
                </c:pt>
                <c:pt idx="3699">
                  <c:v>38854</c:v>
                </c:pt>
                <c:pt idx="3700">
                  <c:v>38855</c:v>
                </c:pt>
                <c:pt idx="3701">
                  <c:v>38856</c:v>
                </c:pt>
                <c:pt idx="3702">
                  <c:v>38859</c:v>
                </c:pt>
                <c:pt idx="3703">
                  <c:v>38860</c:v>
                </c:pt>
                <c:pt idx="3704">
                  <c:v>38861</c:v>
                </c:pt>
                <c:pt idx="3705">
                  <c:v>38862</c:v>
                </c:pt>
                <c:pt idx="3706">
                  <c:v>38863</c:v>
                </c:pt>
                <c:pt idx="3707">
                  <c:v>38866</c:v>
                </c:pt>
                <c:pt idx="3708">
                  <c:v>38867</c:v>
                </c:pt>
                <c:pt idx="3709">
                  <c:v>38868</c:v>
                </c:pt>
                <c:pt idx="3710">
                  <c:v>38869</c:v>
                </c:pt>
                <c:pt idx="3711">
                  <c:v>38870</c:v>
                </c:pt>
                <c:pt idx="3712">
                  <c:v>38873</c:v>
                </c:pt>
                <c:pt idx="3713">
                  <c:v>38874</c:v>
                </c:pt>
                <c:pt idx="3714">
                  <c:v>38875</c:v>
                </c:pt>
                <c:pt idx="3715">
                  <c:v>38876</c:v>
                </c:pt>
                <c:pt idx="3716">
                  <c:v>38877</c:v>
                </c:pt>
                <c:pt idx="3717">
                  <c:v>38880</c:v>
                </c:pt>
                <c:pt idx="3718">
                  <c:v>38881</c:v>
                </c:pt>
                <c:pt idx="3719">
                  <c:v>38882</c:v>
                </c:pt>
                <c:pt idx="3720">
                  <c:v>38883</c:v>
                </c:pt>
                <c:pt idx="3721">
                  <c:v>38884</c:v>
                </c:pt>
                <c:pt idx="3722">
                  <c:v>38887</c:v>
                </c:pt>
                <c:pt idx="3723">
                  <c:v>38888</c:v>
                </c:pt>
                <c:pt idx="3724">
                  <c:v>38889</c:v>
                </c:pt>
                <c:pt idx="3725">
                  <c:v>38890</c:v>
                </c:pt>
                <c:pt idx="3726">
                  <c:v>38891</c:v>
                </c:pt>
                <c:pt idx="3727">
                  <c:v>38893</c:v>
                </c:pt>
                <c:pt idx="3728">
                  <c:v>38894</c:v>
                </c:pt>
                <c:pt idx="3729">
                  <c:v>38895</c:v>
                </c:pt>
                <c:pt idx="3730">
                  <c:v>38896</c:v>
                </c:pt>
                <c:pt idx="3731">
                  <c:v>38897</c:v>
                </c:pt>
                <c:pt idx="3732">
                  <c:v>38898</c:v>
                </c:pt>
                <c:pt idx="3733">
                  <c:v>38901</c:v>
                </c:pt>
                <c:pt idx="3734">
                  <c:v>38902</c:v>
                </c:pt>
                <c:pt idx="3735">
                  <c:v>38903</c:v>
                </c:pt>
                <c:pt idx="3736">
                  <c:v>38904</c:v>
                </c:pt>
                <c:pt idx="3737">
                  <c:v>38905</c:v>
                </c:pt>
                <c:pt idx="3738">
                  <c:v>38908</c:v>
                </c:pt>
                <c:pt idx="3739">
                  <c:v>38909</c:v>
                </c:pt>
                <c:pt idx="3740">
                  <c:v>38910</c:v>
                </c:pt>
                <c:pt idx="3741">
                  <c:v>38911</c:v>
                </c:pt>
                <c:pt idx="3742">
                  <c:v>38912</c:v>
                </c:pt>
                <c:pt idx="3743">
                  <c:v>38915</c:v>
                </c:pt>
                <c:pt idx="3744">
                  <c:v>38916</c:v>
                </c:pt>
                <c:pt idx="3745">
                  <c:v>38917</c:v>
                </c:pt>
                <c:pt idx="3746">
                  <c:v>38918</c:v>
                </c:pt>
                <c:pt idx="3747">
                  <c:v>38919</c:v>
                </c:pt>
                <c:pt idx="3748">
                  <c:v>38922</c:v>
                </c:pt>
                <c:pt idx="3749">
                  <c:v>38923</c:v>
                </c:pt>
                <c:pt idx="3750">
                  <c:v>38924</c:v>
                </c:pt>
                <c:pt idx="3751">
                  <c:v>38925</c:v>
                </c:pt>
                <c:pt idx="3752">
                  <c:v>38926</c:v>
                </c:pt>
                <c:pt idx="3753">
                  <c:v>38929</c:v>
                </c:pt>
                <c:pt idx="3754">
                  <c:v>38930</c:v>
                </c:pt>
                <c:pt idx="3755">
                  <c:v>38931</c:v>
                </c:pt>
                <c:pt idx="3756">
                  <c:v>38932</c:v>
                </c:pt>
                <c:pt idx="3757">
                  <c:v>38933</c:v>
                </c:pt>
                <c:pt idx="3758">
                  <c:v>38936</c:v>
                </c:pt>
                <c:pt idx="3759">
                  <c:v>38937</c:v>
                </c:pt>
                <c:pt idx="3760">
                  <c:v>38938</c:v>
                </c:pt>
                <c:pt idx="3761">
                  <c:v>38939</c:v>
                </c:pt>
                <c:pt idx="3762">
                  <c:v>38940</c:v>
                </c:pt>
                <c:pt idx="3763">
                  <c:v>38943</c:v>
                </c:pt>
                <c:pt idx="3764">
                  <c:v>38945</c:v>
                </c:pt>
                <c:pt idx="3765">
                  <c:v>38946</c:v>
                </c:pt>
                <c:pt idx="3766">
                  <c:v>38947</c:v>
                </c:pt>
                <c:pt idx="3767">
                  <c:v>38950</c:v>
                </c:pt>
                <c:pt idx="3768">
                  <c:v>38951</c:v>
                </c:pt>
                <c:pt idx="3769">
                  <c:v>38952</c:v>
                </c:pt>
                <c:pt idx="3770">
                  <c:v>38953</c:v>
                </c:pt>
                <c:pt idx="3771">
                  <c:v>38954</c:v>
                </c:pt>
                <c:pt idx="3772">
                  <c:v>38957</c:v>
                </c:pt>
                <c:pt idx="3773">
                  <c:v>38958</c:v>
                </c:pt>
                <c:pt idx="3774">
                  <c:v>38959</c:v>
                </c:pt>
                <c:pt idx="3775">
                  <c:v>38960</c:v>
                </c:pt>
                <c:pt idx="3776">
                  <c:v>38961</c:v>
                </c:pt>
                <c:pt idx="3777">
                  <c:v>38964</c:v>
                </c:pt>
                <c:pt idx="3778">
                  <c:v>38965</c:v>
                </c:pt>
                <c:pt idx="3779">
                  <c:v>38966</c:v>
                </c:pt>
                <c:pt idx="3780">
                  <c:v>38967</c:v>
                </c:pt>
                <c:pt idx="3781">
                  <c:v>38968</c:v>
                </c:pt>
                <c:pt idx="3782">
                  <c:v>38971</c:v>
                </c:pt>
                <c:pt idx="3783">
                  <c:v>38972</c:v>
                </c:pt>
                <c:pt idx="3784">
                  <c:v>38973</c:v>
                </c:pt>
                <c:pt idx="3785">
                  <c:v>38974</c:v>
                </c:pt>
                <c:pt idx="3786">
                  <c:v>38975</c:v>
                </c:pt>
                <c:pt idx="3787">
                  <c:v>38978</c:v>
                </c:pt>
                <c:pt idx="3788">
                  <c:v>38979</c:v>
                </c:pt>
                <c:pt idx="3789">
                  <c:v>38980</c:v>
                </c:pt>
                <c:pt idx="3790">
                  <c:v>38981</c:v>
                </c:pt>
                <c:pt idx="3791">
                  <c:v>38982</c:v>
                </c:pt>
                <c:pt idx="3792">
                  <c:v>38985</c:v>
                </c:pt>
                <c:pt idx="3793">
                  <c:v>38986</c:v>
                </c:pt>
                <c:pt idx="3794">
                  <c:v>38987</c:v>
                </c:pt>
                <c:pt idx="3795">
                  <c:v>38988</c:v>
                </c:pt>
                <c:pt idx="3796">
                  <c:v>38989</c:v>
                </c:pt>
                <c:pt idx="3797">
                  <c:v>38993</c:v>
                </c:pt>
                <c:pt idx="3798">
                  <c:v>38994</c:v>
                </c:pt>
                <c:pt idx="3799">
                  <c:v>38995</c:v>
                </c:pt>
                <c:pt idx="3800">
                  <c:v>38996</c:v>
                </c:pt>
                <c:pt idx="3801">
                  <c:v>38999</c:v>
                </c:pt>
                <c:pt idx="3802">
                  <c:v>39000</c:v>
                </c:pt>
                <c:pt idx="3803">
                  <c:v>39001</c:v>
                </c:pt>
                <c:pt idx="3804">
                  <c:v>39002</c:v>
                </c:pt>
                <c:pt idx="3805">
                  <c:v>39003</c:v>
                </c:pt>
                <c:pt idx="3806">
                  <c:v>39006</c:v>
                </c:pt>
                <c:pt idx="3807">
                  <c:v>39007</c:v>
                </c:pt>
                <c:pt idx="3808">
                  <c:v>39008</c:v>
                </c:pt>
                <c:pt idx="3809">
                  <c:v>39009</c:v>
                </c:pt>
                <c:pt idx="3810">
                  <c:v>39010</c:v>
                </c:pt>
                <c:pt idx="3811">
                  <c:v>39011</c:v>
                </c:pt>
                <c:pt idx="3812">
                  <c:v>39013</c:v>
                </c:pt>
                <c:pt idx="3813">
                  <c:v>39016</c:v>
                </c:pt>
                <c:pt idx="3814">
                  <c:v>39017</c:v>
                </c:pt>
                <c:pt idx="3815">
                  <c:v>39020</c:v>
                </c:pt>
                <c:pt idx="3816">
                  <c:v>39021</c:v>
                </c:pt>
                <c:pt idx="3817">
                  <c:v>39022</c:v>
                </c:pt>
                <c:pt idx="3818">
                  <c:v>39023</c:v>
                </c:pt>
                <c:pt idx="3819">
                  <c:v>39024</c:v>
                </c:pt>
                <c:pt idx="3820">
                  <c:v>39027</c:v>
                </c:pt>
                <c:pt idx="3821">
                  <c:v>39028</c:v>
                </c:pt>
                <c:pt idx="3822">
                  <c:v>39029</c:v>
                </c:pt>
                <c:pt idx="3823">
                  <c:v>39030</c:v>
                </c:pt>
                <c:pt idx="3824">
                  <c:v>39031</c:v>
                </c:pt>
                <c:pt idx="3825">
                  <c:v>39034</c:v>
                </c:pt>
                <c:pt idx="3826">
                  <c:v>39035</c:v>
                </c:pt>
                <c:pt idx="3827">
                  <c:v>39036</c:v>
                </c:pt>
                <c:pt idx="3828">
                  <c:v>39037</c:v>
                </c:pt>
                <c:pt idx="3829">
                  <c:v>39038</c:v>
                </c:pt>
                <c:pt idx="3830">
                  <c:v>39041</c:v>
                </c:pt>
                <c:pt idx="3831">
                  <c:v>39042</c:v>
                </c:pt>
                <c:pt idx="3832">
                  <c:v>39043</c:v>
                </c:pt>
                <c:pt idx="3833">
                  <c:v>39044</c:v>
                </c:pt>
                <c:pt idx="3834">
                  <c:v>39045</c:v>
                </c:pt>
                <c:pt idx="3835">
                  <c:v>39048</c:v>
                </c:pt>
                <c:pt idx="3836">
                  <c:v>39049</c:v>
                </c:pt>
                <c:pt idx="3837">
                  <c:v>39050</c:v>
                </c:pt>
                <c:pt idx="3838">
                  <c:v>39051</c:v>
                </c:pt>
                <c:pt idx="3839">
                  <c:v>39052</c:v>
                </c:pt>
                <c:pt idx="3840">
                  <c:v>39055</c:v>
                </c:pt>
                <c:pt idx="3841">
                  <c:v>39056</c:v>
                </c:pt>
                <c:pt idx="3842">
                  <c:v>39057</c:v>
                </c:pt>
                <c:pt idx="3843">
                  <c:v>39058</c:v>
                </c:pt>
                <c:pt idx="3844">
                  <c:v>39059</c:v>
                </c:pt>
                <c:pt idx="3845">
                  <c:v>39062</c:v>
                </c:pt>
                <c:pt idx="3846">
                  <c:v>39063</c:v>
                </c:pt>
                <c:pt idx="3847">
                  <c:v>39064</c:v>
                </c:pt>
                <c:pt idx="3848">
                  <c:v>39065</c:v>
                </c:pt>
                <c:pt idx="3849">
                  <c:v>39066</c:v>
                </c:pt>
                <c:pt idx="3850">
                  <c:v>39069</c:v>
                </c:pt>
                <c:pt idx="3851">
                  <c:v>39070</c:v>
                </c:pt>
                <c:pt idx="3852">
                  <c:v>39071</c:v>
                </c:pt>
                <c:pt idx="3853">
                  <c:v>39072</c:v>
                </c:pt>
                <c:pt idx="3854">
                  <c:v>39073</c:v>
                </c:pt>
                <c:pt idx="3855">
                  <c:v>39077</c:v>
                </c:pt>
                <c:pt idx="3856">
                  <c:v>39078</c:v>
                </c:pt>
                <c:pt idx="3857">
                  <c:v>39079</c:v>
                </c:pt>
                <c:pt idx="3858">
                  <c:v>39080</c:v>
                </c:pt>
                <c:pt idx="3859">
                  <c:v>39084</c:v>
                </c:pt>
                <c:pt idx="3860">
                  <c:v>39085</c:v>
                </c:pt>
                <c:pt idx="3861">
                  <c:v>39086</c:v>
                </c:pt>
                <c:pt idx="3862">
                  <c:v>39087</c:v>
                </c:pt>
                <c:pt idx="3863">
                  <c:v>39090</c:v>
                </c:pt>
                <c:pt idx="3864">
                  <c:v>39091</c:v>
                </c:pt>
                <c:pt idx="3865">
                  <c:v>39092</c:v>
                </c:pt>
                <c:pt idx="3866">
                  <c:v>39093</c:v>
                </c:pt>
                <c:pt idx="3867">
                  <c:v>39094</c:v>
                </c:pt>
                <c:pt idx="3868">
                  <c:v>39097</c:v>
                </c:pt>
                <c:pt idx="3869">
                  <c:v>39098</c:v>
                </c:pt>
                <c:pt idx="3870">
                  <c:v>39099</c:v>
                </c:pt>
                <c:pt idx="3871">
                  <c:v>39100</c:v>
                </c:pt>
                <c:pt idx="3872">
                  <c:v>39101</c:v>
                </c:pt>
                <c:pt idx="3873">
                  <c:v>39104</c:v>
                </c:pt>
                <c:pt idx="3874">
                  <c:v>39105</c:v>
                </c:pt>
                <c:pt idx="3875">
                  <c:v>39106</c:v>
                </c:pt>
                <c:pt idx="3876">
                  <c:v>39107</c:v>
                </c:pt>
                <c:pt idx="3877">
                  <c:v>39111</c:v>
                </c:pt>
                <c:pt idx="3878">
                  <c:v>39113</c:v>
                </c:pt>
                <c:pt idx="3879">
                  <c:v>39114</c:v>
                </c:pt>
                <c:pt idx="3880">
                  <c:v>39115</c:v>
                </c:pt>
                <c:pt idx="3881">
                  <c:v>39118</c:v>
                </c:pt>
                <c:pt idx="3882">
                  <c:v>39119</c:v>
                </c:pt>
                <c:pt idx="3883">
                  <c:v>39120</c:v>
                </c:pt>
                <c:pt idx="3884">
                  <c:v>39121</c:v>
                </c:pt>
                <c:pt idx="3885">
                  <c:v>39122</c:v>
                </c:pt>
                <c:pt idx="3886">
                  <c:v>39125</c:v>
                </c:pt>
                <c:pt idx="3887">
                  <c:v>39126</c:v>
                </c:pt>
                <c:pt idx="3888">
                  <c:v>39127</c:v>
                </c:pt>
                <c:pt idx="3889">
                  <c:v>39128</c:v>
                </c:pt>
                <c:pt idx="3890">
                  <c:v>39132</c:v>
                </c:pt>
                <c:pt idx="3891">
                  <c:v>39133</c:v>
                </c:pt>
                <c:pt idx="3892">
                  <c:v>39134</c:v>
                </c:pt>
                <c:pt idx="3893">
                  <c:v>39135</c:v>
                </c:pt>
                <c:pt idx="3894">
                  <c:v>39136</c:v>
                </c:pt>
                <c:pt idx="3895">
                  <c:v>39139</c:v>
                </c:pt>
                <c:pt idx="3896">
                  <c:v>39140</c:v>
                </c:pt>
                <c:pt idx="3897">
                  <c:v>39141</c:v>
                </c:pt>
                <c:pt idx="3898">
                  <c:v>39142</c:v>
                </c:pt>
                <c:pt idx="3899">
                  <c:v>39143</c:v>
                </c:pt>
                <c:pt idx="3900">
                  <c:v>39146</c:v>
                </c:pt>
                <c:pt idx="3901">
                  <c:v>39147</c:v>
                </c:pt>
                <c:pt idx="3902">
                  <c:v>39148</c:v>
                </c:pt>
                <c:pt idx="3903">
                  <c:v>39149</c:v>
                </c:pt>
                <c:pt idx="3904">
                  <c:v>39150</c:v>
                </c:pt>
                <c:pt idx="3905">
                  <c:v>39153</c:v>
                </c:pt>
                <c:pt idx="3906">
                  <c:v>39154</c:v>
                </c:pt>
                <c:pt idx="3907">
                  <c:v>39155</c:v>
                </c:pt>
                <c:pt idx="3908">
                  <c:v>39156</c:v>
                </c:pt>
                <c:pt idx="3909">
                  <c:v>39157</c:v>
                </c:pt>
                <c:pt idx="3910">
                  <c:v>39160</c:v>
                </c:pt>
                <c:pt idx="3911">
                  <c:v>39161</c:v>
                </c:pt>
                <c:pt idx="3912">
                  <c:v>39162</c:v>
                </c:pt>
                <c:pt idx="3913">
                  <c:v>39163</c:v>
                </c:pt>
                <c:pt idx="3914">
                  <c:v>39164</c:v>
                </c:pt>
                <c:pt idx="3915">
                  <c:v>39167</c:v>
                </c:pt>
                <c:pt idx="3916">
                  <c:v>39169</c:v>
                </c:pt>
                <c:pt idx="3917">
                  <c:v>39170</c:v>
                </c:pt>
                <c:pt idx="3918">
                  <c:v>39171</c:v>
                </c:pt>
                <c:pt idx="3919">
                  <c:v>39174</c:v>
                </c:pt>
                <c:pt idx="3920">
                  <c:v>39175</c:v>
                </c:pt>
                <c:pt idx="3921">
                  <c:v>39176</c:v>
                </c:pt>
                <c:pt idx="3922">
                  <c:v>39177</c:v>
                </c:pt>
                <c:pt idx="3923">
                  <c:v>39181</c:v>
                </c:pt>
                <c:pt idx="3924">
                  <c:v>39182</c:v>
                </c:pt>
                <c:pt idx="3925">
                  <c:v>39183</c:v>
                </c:pt>
                <c:pt idx="3926">
                  <c:v>39184</c:v>
                </c:pt>
                <c:pt idx="3927">
                  <c:v>39185</c:v>
                </c:pt>
                <c:pt idx="3928">
                  <c:v>39188</c:v>
                </c:pt>
                <c:pt idx="3929">
                  <c:v>39189</c:v>
                </c:pt>
                <c:pt idx="3930">
                  <c:v>39190</c:v>
                </c:pt>
                <c:pt idx="3931">
                  <c:v>39191</c:v>
                </c:pt>
                <c:pt idx="3932">
                  <c:v>39192</c:v>
                </c:pt>
                <c:pt idx="3933">
                  <c:v>39195</c:v>
                </c:pt>
                <c:pt idx="3934">
                  <c:v>39196</c:v>
                </c:pt>
                <c:pt idx="3935">
                  <c:v>39197</c:v>
                </c:pt>
                <c:pt idx="3936">
                  <c:v>39198</c:v>
                </c:pt>
                <c:pt idx="3937">
                  <c:v>39199</c:v>
                </c:pt>
                <c:pt idx="3938">
                  <c:v>39202</c:v>
                </c:pt>
                <c:pt idx="3939">
                  <c:v>39205</c:v>
                </c:pt>
                <c:pt idx="3940">
                  <c:v>39206</c:v>
                </c:pt>
                <c:pt idx="3941">
                  <c:v>39209</c:v>
                </c:pt>
                <c:pt idx="3942">
                  <c:v>39210</c:v>
                </c:pt>
                <c:pt idx="3943">
                  <c:v>39211</c:v>
                </c:pt>
                <c:pt idx="3944">
                  <c:v>39212</c:v>
                </c:pt>
                <c:pt idx="3945">
                  <c:v>39213</c:v>
                </c:pt>
                <c:pt idx="3946">
                  <c:v>39216</c:v>
                </c:pt>
                <c:pt idx="3947">
                  <c:v>39217</c:v>
                </c:pt>
                <c:pt idx="3948">
                  <c:v>39218</c:v>
                </c:pt>
                <c:pt idx="3949">
                  <c:v>39219</c:v>
                </c:pt>
                <c:pt idx="3950">
                  <c:v>39220</c:v>
                </c:pt>
                <c:pt idx="3951">
                  <c:v>39223</c:v>
                </c:pt>
                <c:pt idx="3952">
                  <c:v>39224</c:v>
                </c:pt>
                <c:pt idx="3953">
                  <c:v>39225</c:v>
                </c:pt>
                <c:pt idx="3954">
                  <c:v>39226</c:v>
                </c:pt>
                <c:pt idx="3955">
                  <c:v>39227</c:v>
                </c:pt>
                <c:pt idx="3956">
                  <c:v>39230</c:v>
                </c:pt>
                <c:pt idx="3957">
                  <c:v>39231</c:v>
                </c:pt>
                <c:pt idx="3958">
                  <c:v>39232</c:v>
                </c:pt>
                <c:pt idx="3959">
                  <c:v>39233</c:v>
                </c:pt>
                <c:pt idx="3960">
                  <c:v>39234</c:v>
                </c:pt>
                <c:pt idx="3961">
                  <c:v>39237</c:v>
                </c:pt>
                <c:pt idx="3962">
                  <c:v>39238</c:v>
                </c:pt>
                <c:pt idx="3963">
                  <c:v>39239</c:v>
                </c:pt>
                <c:pt idx="3964">
                  <c:v>39240</c:v>
                </c:pt>
                <c:pt idx="3965">
                  <c:v>39241</c:v>
                </c:pt>
                <c:pt idx="3966">
                  <c:v>39244</c:v>
                </c:pt>
                <c:pt idx="3967">
                  <c:v>39245</c:v>
                </c:pt>
                <c:pt idx="3968">
                  <c:v>39246</c:v>
                </c:pt>
                <c:pt idx="3969">
                  <c:v>39247</c:v>
                </c:pt>
                <c:pt idx="3970">
                  <c:v>39248</c:v>
                </c:pt>
                <c:pt idx="3971">
                  <c:v>39251</c:v>
                </c:pt>
                <c:pt idx="3972">
                  <c:v>39252</c:v>
                </c:pt>
                <c:pt idx="3973">
                  <c:v>39253</c:v>
                </c:pt>
                <c:pt idx="3974">
                  <c:v>39254</c:v>
                </c:pt>
                <c:pt idx="3975">
                  <c:v>39255</c:v>
                </c:pt>
                <c:pt idx="3976">
                  <c:v>39258</c:v>
                </c:pt>
                <c:pt idx="3977">
                  <c:v>39259</c:v>
                </c:pt>
                <c:pt idx="3978">
                  <c:v>39260</c:v>
                </c:pt>
                <c:pt idx="3979">
                  <c:v>39261</c:v>
                </c:pt>
                <c:pt idx="3980">
                  <c:v>39262</c:v>
                </c:pt>
                <c:pt idx="3981">
                  <c:v>39265</c:v>
                </c:pt>
                <c:pt idx="3982">
                  <c:v>39266</c:v>
                </c:pt>
                <c:pt idx="3983">
                  <c:v>39267</c:v>
                </c:pt>
                <c:pt idx="3984">
                  <c:v>39268</c:v>
                </c:pt>
                <c:pt idx="3985">
                  <c:v>39269</c:v>
                </c:pt>
                <c:pt idx="3986">
                  <c:v>39272</c:v>
                </c:pt>
                <c:pt idx="3987">
                  <c:v>39273</c:v>
                </c:pt>
                <c:pt idx="3988">
                  <c:v>39274</c:v>
                </c:pt>
                <c:pt idx="3989">
                  <c:v>39275</c:v>
                </c:pt>
                <c:pt idx="3990">
                  <c:v>39276</c:v>
                </c:pt>
                <c:pt idx="3991">
                  <c:v>39279</c:v>
                </c:pt>
                <c:pt idx="3992">
                  <c:v>39280</c:v>
                </c:pt>
                <c:pt idx="3993">
                  <c:v>39281</c:v>
                </c:pt>
                <c:pt idx="3994">
                  <c:v>39282</c:v>
                </c:pt>
                <c:pt idx="3995">
                  <c:v>39283</c:v>
                </c:pt>
                <c:pt idx="3996">
                  <c:v>39286</c:v>
                </c:pt>
                <c:pt idx="3997">
                  <c:v>39287</c:v>
                </c:pt>
                <c:pt idx="3998">
                  <c:v>39288</c:v>
                </c:pt>
                <c:pt idx="3999">
                  <c:v>39289</c:v>
                </c:pt>
                <c:pt idx="4000">
                  <c:v>39290</c:v>
                </c:pt>
                <c:pt idx="4001">
                  <c:v>39293</c:v>
                </c:pt>
                <c:pt idx="4002">
                  <c:v>39294</c:v>
                </c:pt>
                <c:pt idx="4003">
                  <c:v>39295</c:v>
                </c:pt>
                <c:pt idx="4004">
                  <c:v>39296</c:v>
                </c:pt>
                <c:pt idx="4005">
                  <c:v>39297</c:v>
                </c:pt>
                <c:pt idx="4006">
                  <c:v>39300</c:v>
                </c:pt>
                <c:pt idx="4007">
                  <c:v>39301</c:v>
                </c:pt>
                <c:pt idx="4008">
                  <c:v>39302</c:v>
                </c:pt>
                <c:pt idx="4009">
                  <c:v>39303</c:v>
                </c:pt>
                <c:pt idx="4010">
                  <c:v>39304</c:v>
                </c:pt>
                <c:pt idx="4011">
                  <c:v>39307</c:v>
                </c:pt>
                <c:pt idx="4012">
                  <c:v>39308</c:v>
                </c:pt>
                <c:pt idx="4013">
                  <c:v>39310</c:v>
                </c:pt>
                <c:pt idx="4014">
                  <c:v>39311</c:v>
                </c:pt>
                <c:pt idx="4015">
                  <c:v>39314</c:v>
                </c:pt>
                <c:pt idx="4016">
                  <c:v>39315</c:v>
                </c:pt>
                <c:pt idx="4017">
                  <c:v>39316</c:v>
                </c:pt>
                <c:pt idx="4018">
                  <c:v>39317</c:v>
                </c:pt>
                <c:pt idx="4019">
                  <c:v>39318</c:v>
                </c:pt>
                <c:pt idx="4020">
                  <c:v>39321</c:v>
                </c:pt>
                <c:pt idx="4021">
                  <c:v>39322</c:v>
                </c:pt>
                <c:pt idx="4022">
                  <c:v>39323</c:v>
                </c:pt>
                <c:pt idx="4023">
                  <c:v>39324</c:v>
                </c:pt>
                <c:pt idx="4024">
                  <c:v>39325</c:v>
                </c:pt>
                <c:pt idx="4025">
                  <c:v>39328</c:v>
                </c:pt>
                <c:pt idx="4026">
                  <c:v>39329</c:v>
                </c:pt>
                <c:pt idx="4027">
                  <c:v>39330</c:v>
                </c:pt>
                <c:pt idx="4028">
                  <c:v>39331</c:v>
                </c:pt>
                <c:pt idx="4029">
                  <c:v>39332</c:v>
                </c:pt>
                <c:pt idx="4030">
                  <c:v>39335</c:v>
                </c:pt>
                <c:pt idx="4031">
                  <c:v>39336</c:v>
                </c:pt>
                <c:pt idx="4032">
                  <c:v>39337</c:v>
                </c:pt>
                <c:pt idx="4033">
                  <c:v>39338</c:v>
                </c:pt>
                <c:pt idx="4034">
                  <c:v>39339</c:v>
                </c:pt>
                <c:pt idx="4035">
                  <c:v>39342</c:v>
                </c:pt>
                <c:pt idx="4036">
                  <c:v>39343</c:v>
                </c:pt>
                <c:pt idx="4037">
                  <c:v>39344</c:v>
                </c:pt>
                <c:pt idx="4038">
                  <c:v>39345</c:v>
                </c:pt>
                <c:pt idx="4039">
                  <c:v>39346</c:v>
                </c:pt>
                <c:pt idx="4040">
                  <c:v>39349</c:v>
                </c:pt>
                <c:pt idx="4041">
                  <c:v>39350</c:v>
                </c:pt>
                <c:pt idx="4042">
                  <c:v>39351</c:v>
                </c:pt>
                <c:pt idx="4043">
                  <c:v>39352</c:v>
                </c:pt>
                <c:pt idx="4044">
                  <c:v>39353</c:v>
                </c:pt>
                <c:pt idx="4045">
                  <c:v>39356</c:v>
                </c:pt>
                <c:pt idx="4046">
                  <c:v>39358</c:v>
                </c:pt>
                <c:pt idx="4047">
                  <c:v>39359</c:v>
                </c:pt>
                <c:pt idx="4048">
                  <c:v>39360</c:v>
                </c:pt>
                <c:pt idx="4049">
                  <c:v>39363</c:v>
                </c:pt>
                <c:pt idx="4050">
                  <c:v>39364</c:v>
                </c:pt>
                <c:pt idx="4051">
                  <c:v>39365</c:v>
                </c:pt>
                <c:pt idx="4052">
                  <c:v>39366</c:v>
                </c:pt>
                <c:pt idx="4053">
                  <c:v>39367</c:v>
                </c:pt>
                <c:pt idx="4054">
                  <c:v>39370</c:v>
                </c:pt>
                <c:pt idx="4055">
                  <c:v>39371</c:v>
                </c:pt>
                <c:pt idx="4056">
                  <c:v>39372</c:v>
                </c:pt>
                <c:pt idx="4057">
                  <c:v>39373</c:v>
                </c:pt>
                <c:pt idx="4058">
                  <c:v>39374</c:v>
                </c:pt>
                <c:pt idx="4059">
                  <c:v>39377</c:v>
                </c:pt>
                <c:pt idx="4060">
                  <c:v>39378</c:v>
                </c:pt>
                <c:pt idx="4061">
                  <c:v>39379</c:v>
                </c:pt>
                <c:pt idx="4062">
                  <c:v>39380</c:v>
                </c:pt>
                <c:pt idx="4063">
                  <c:v>39381</c:v>
                </c:pt>
                <c:pt idx="4064">
                  <c:v>39384</c:v>
                </c:pt>
                <c:pt idx="4065">
                  <c:v>39385</c:v>
                </c:pt>
                <c:pt idx="4066">
                  <c:v>39386</c:v>
                </c:pt>
                <c:pt idx="4067">
                  <c:v>39387</c:v>
                </c:pt>
                <c:pt idx="4068">
                  <c:v>39388</c:v>
                </c:pt>
                <c:pt idx="4069">
                  <c:v>39391</c:v>
                </c:pt>
                <c:pt idx="4070">
                  <c:v>39392</c:v>
                </c:pt>
                <c:pt idx="4071">
                  <c:v>39393</c:v>
                </c:pt>
                <c:pt idx="4072">
                  <c:v>39394</c:v>
                </c:pt>
                <c:pt idx="4073">
                  <c:v>39395</c:v>
                </c:pt>
                <c:pt idx="4074">
                  <c:v>39398</c:v>
                </c:pt>
                <c:pt idx="4075">
                  <c:v>39399</c:v>
                </c:pt>
                <c:pt idx="4076">
                  <c:v>39400</c:v>
                </c:pt>
                <c:pt idx="4077">
                  <c:v>39401</c:v>
                </c:pt>
                <c:pt idx="4078">
                  <c:v>39402</c:v>
                </c:pt>
                <c:pt idx="4079">
                  <c:v>39405</c:v>
                </c:pt>
                <c:pt idx="4080">
                  <c:v>39406</c:v>
                </c:pt>
                <c:pt idx="4081">
                  <c:v>39407</c:v>
                </c:pt>
                <c:pt idx="4082">
                  <c:v>39408</c:v>
                </c:pt>
                <c:pt idx="4083">
                  <c:v>39409</c:v>
                </c:pt>
                <c:pt idx="4084">
                  <c:v>39412</c:v>
                </c:pt>
                <c:pt idx="4085">
                  <c:v>39413</c:v>
                </c:pt>
                <c:pt idx="4086">
                  <c:v>39414</c:v>
                </c:pt>
                <c:pt idx="4087">
                  <c:v>39415</c:v>
                </c:pt>
                <c:pt idx="4088">
                  <c:v>39416</c:v>
                </c:pt>
                <c:pt idx="4089">
                  <c:v>39419</c:v>
                </c:pt>
                <c:pt idx="4090">
                  <c:v>39420</c:v>
                </c:pt>
                <c:pt idx="4091">
                  <c:v>39421</c:v>
                </c:pt>
                <c:pt idx="4092">
                  <c:v>39422</c:v>
                </c:pt>
                <c:pt idx="4093">
                  <c:v>39423</c:v>
                </c:pt>
                <c:pt idx="4094">
                  <c:v>39426</c:v>
                </c:pt>
                <c:pt idx="4095">
                  <c:v>39427</c:v>
                </c:pt>
                <c:pt idx="4096">
                  <c:v>39428</c:v>
                </c:pt>
                <c:pt idx="4097">
                  <c:v>39429</c:v>
                </c:pt>
                <c:pt idx="4098">
                  <c:v>39430</c:v>
                </c:pt>
                <c:pt idx="4099">
                  <c:v>39433</c:v>
                </c:pt>
                <c:pt idx="4100">
                  <c:v>39434</c:v>
                </c:pt>
                <c:pt idx="4101">
                  <c:v>39435</c:v>
                </c:pt>
                <c:pt idx="4102">
                  <c:v>39436</c:v>
                </c:pt>
                <c:pt idx="4103">
                  <c:v>39440</c:v>
                </c:pt>
                <c:pt idx="4104">
                  <c:v>39442</c:v>
                </c:pt>
                <c:pt idx="4105">
                  <c:v>39443</c:v>
                </c:pt>
                <c:pt idx="4106">
                  <c:v>39444</c:v>
                </c:pt>
                <c:pt idx="4107">
                  <c:v>39447</c:v>
                </c:pt>
                <c:pt idx="4108">
                  <c:v>39448</c:v>
                </c:pt>
                <c:pt idx="4109">
                  <c:v>39449</c:v>
                </c:pt>
                <c:pt idx="4110">
                  <c:v>39450</c:v>
                </c:pt>
                <c:pt idx="4111">
                  <c:v>39451</c:v>
                </c:pt>
                <c:pt idx="4112">
                  <c:v>39454</c:v>
                </c:pt>
                <c:pt idx="4113">
                  <c:v>39455</c:v>
                </c:pt>
                <c:pt idx="4114">
                  <c:v>39456</c:v>
                </c:pt>
                <c:pt idx="4115">
                  <c:v>39457</c:v>
                </c:pt>
                <c:pt idx="4116">
                  <c:v>39458</c:v>
                </c:pt>
                <c:pt idx="4117">
                  <c:v>39461</c:v>
                </c:pt>
                <c:pt idx="4118">
                  <c:v>39462</c:v>
                </c:pt>
                <c:pt idx="4119">
                  <c:v>39463</c:v>
                </c:pt>
                <c:pt idx="4120">
                  <c:v>39464</c:v>
                </c:pt>
                <c:pt idx="4121">
                  <c:v>39465</c:v>
                </c:pt>
                <c:pt idx="4122">
                  <c:v>39468</c:v>
                </c:pt>
                <c:pt idx="4123">
                  <c:v>39469</c:v>
                </c:pt>
                <c:pt idx="4124">
                  <c:v>39470</c:v>
                </c:pt>
                <c:pt idx="4125">
                  <c:v>39471</c:v>
                </c:pt>
                <c:pt idx="4126">
                  <c:v>39472</c:v>
                </c:pt>
                <c:pt idx="4127">
                  <c:v>39475</c:v>
                </c:pt>
                <c:pt idx="4128">
                  <c:v>39476</c:v>
                </c:pt>
                <c:pt idx="4129">
                  <c:v>39477</c:v>
                </c:pt>
                <c:pt idx="4130">
                  <c:v>39478</c:v>
                </c:pt>
                <c:pt idx="4131">
                  <c:v>39479</c:v>
                </c:pt>
                <c:pt idx="4132">
                  <c:v>39482</c:v>
                </c:pt>
                <c:pt idx="4133">
                  <c:v>39483</c:v>
                </c:pt>
                <c:pt idx="4134">
                  <c:v>39484</c:v>
                </c:pt>
                <c:pt idx="4135">
                  <c:v>39485</c:v>
                </c:pt>
                <c:pt idx="4136">
                  <c:v>39486</c:v>
                </c:pt>
                <c:pt idx="4137">
                  <c:v>39489</c:v>
                </c:pt>
                <c:pt idx="4138">
                  <c:v>39490</c:v>
                </c:pt>
                <c:pt idx="4139">
                  <c:v>39491</c:v>
                </c:pt>
                <c:pt idx="4140">
                  <c:v>39492</c:v>
                </c:pt>
                <c:pt idx="4141">
                  <c:v>39493</c:v>
                </c:pt>
                <c:pt idx="4142">
                  <c:v>39496</c:v>
                </c:pt>
                <c:pt idx="4143">
                  <c:v>39497</c:v>
                </c:pt>
                <c:pt idx="4144">
                  <c:v>39498</c:v>
                </c:pt>
                <c:pt idx="4145">
                  <c:v>39499</c:v>
                </c:pt>
                <c:pt idx="4146">
                  <c:v>39500</c:v>
                </c:pt>
                <c:pt idx="4147">
                  <c:v>39503</c:v>
                </c:pt>
                <c:pt idx="4148">
                  <c:v>39504</c:v>
                </c:pt>
                <c:pt idx="4149">
                  <c:v>39505</c:v>
                </c:pt>
                <c:pt idx="4150">
                  <c:v>39506</c:v>
                </c:pt>
                <c:pt idx="4151">
                  <c:v>39507</c:v>
                </c:pt>
                <c:pt idx="4152">
                  <c:v>39510</c:v>
                </c:pt>
                <c:pt idx="4153">
                  <c:v>39511</c:v>
                </c:pt>
                <c:pt idx="4154">
                  <c:v>39512</c:v>
                </c:pt>
                <c:pt idx="4155">
                  <c:v>39514</c:v>
                </c:pt>
                <c:pt idx="4156">
                  <c:v>39517</c:v>
                </c:pt>
                <c:pt idx="4157">
                  <c:v>39518</c:v>
                </c:pt>
                <c:pt idx="4158">
                  <c:v>39519</c:v>
                </c:pt>
                <c:pt idx="4159">
                  <c:v>39520</c:v>
                </c:pt>
                <c:pt idx="4160">
                  <c:v>39521</c:v>
                </c:pt>
                <c:pt idx="4161">
                  <c:v>39524</c:v>
                </c:pt>
                <c:pt idx="4162">
                  <c:v>39525</c:v>
                </c:pt>
                <c:pt idx="4163">
                  <c:v>39526</c:v>
                </c:pt>
                <c:pt idx="4164">
                  <c:v>39531</c:v>
                </c:pt>
                <c:pt idx="4165">
                  <c:v>39532</c:v>
                </c:pt>
                <c:pt idx="4166">
                  <c:v>39533</c:v>
                </c:pt>
                <c:pt idx="4167">
                  <c:v>39534</c:v>
                </c:pt>
                <c:pt idx="4168">
                  <c:v>39535</c:v>
                </c:pt>
                <c:pt idx="4169">
                  <c:v>39538</c:v>
                </c:pt>
                <c:pt idx="4170">
                  <c:v>39539</c:v>
                </c:pt>
                <c:pt idx="4171">
                  <c:v>39540</c:v>
                </c:pt>
                <c:pt idx="4172">
                  <c:v>39541</c:v>
                </c:pt>
                <c:pt idx="4173">
                  <c:v>39542</c:v>
                </c:pt>
                <c:pt idx="4174">
                  <c:v>39545</c:v>
                </c:pt>
                <c:pt idx="4175">
                  <c:v>39546</c:v>
                </c:pt>
                <c:pt idx="4176">
                  <c:v>39547</c:v>
                </c:pt>
                <c:pt idx="4177">
                  <c:v>39548</c:v>
                </c:pt>
                <c:pt idx="4178">
                  <c:v>39549</c:v>
                </c:pt>
                <c:pt idx="4179">
                  <c:v>39553</c:v>
                </c:pt>
                <c:pt idx="4180">
                  <c:v>39554</c:v>
                </c:pt>
                <c:pt idx="4181">
                  <c:v>39555</c:v>
                </c:pt>
                <c:pt idx="4182">
                  <c:v>39559</c:v>
                </c:pt>
                <c:pt idx="4183">
                  <c:v>39560</c:v>
                </c:pt>
                <c:pt idx="4184">
                  <c:v>39561</c:v>
                </c:pt>
                <c:pt idx="4185">
                  <c:v>39562</c:v>
                </c:pt>
                <c:pt idx="4186">
                  <c:v>39563</c:v>
                </c:pt>
                <c:pt idx="4187">
                  <c:v>39566</c:v>
                </c:pt>
                <c:pt idx="4188">
                  <c:v>39567</c:v>
                </c:pt>
                <c:pt idx="4189">
                  <c:v>39568</c:v>
                </c:pt>
                <c:pt idx="4190">
                  <c:v>39570</c:v>
                </c:pt>
                <c:pt idx="4191">
                  <c:v>39573</c:v>
                </c:pt>
                <c:pt idx="4192">
                  <c:v>39574</c:v>
                </c:pt>
                <c:pt idx="4193">
                  <c:v>39575</c:v>
                </c:pt>
                <c:pt idx="4194">
                  <c:v>39576</c:v>
                </c:pt>
                <c:pt idx="4195">
                  <c:v>39577</c:v>
                </c:pt>
                <c:pt idx="4196">
                  <c:v>39580</c:v>
                </c:pt>
                <c:pt idx="4197">
                  <c:v>39581</c:v>
                </c:pt>
                <c:pt idx="4198">
                  <c:v>39582</c:v>
                </c:pt>
                <c:pt idx="4199">
                  <c:v>39583</c:v>
                </c:pt>
                <c:pt idx="4200">
                  <c:v>39584</c:v>
                </c:pt>
                <c:pt idx="4201">
                  <c:v>39588</c:v>
                </c:pt>
                <c:pt idx="4202">
                  <c:v>39589</c:v>
                </c:pt>
                <c:pt idx="4203">
                  <c:v>39590</c:v>
                </c:pt>
                <c:pt idx="4204">
                  <c:v>39591</c:v>
                </c:pt>
                <c:pt idx="4205">
                  <c:v>39594</c:v>
                </c:pt>
                <c:pt idx="4206">
                  <c:v>39595</c:v>
                </c:pt>
                <c:pt idx="4207">
                  <c:v>39596</c:v>
                </c:pt>
                <c:pt idx="4208">
                  <c:v>39597</c:v>
                </c:pt>
                <c:pt idx="4209">
                  <c:v>39598</c:v>
                </c:pt>
                <c:pt idx="4210">
                  <c:v>39601</c:v>
                </c:pt>
                <c:pt idx="4211">
                  <c:v>39602</c:v>
                </c:pt>
                <c:pt idx="4212">
                  <c:v>39603</c:v>
                </c:pt>
                <c:pt idx="4213">
                  <c:v>39604</c:v>
                </c:pt>
                <c:pt idx="4214">
                  <c:v>39605</c:v>
                </c:pt>
                <c:pt idx="4215">
                  <c:v>39608</c:v>
                </c:pt>
                <c:pt idx="4216">
                  <c:v>39609</c:v>
                </c:pt>
                <c:pt idx="4217">
                  <c:v>39610</c:v>
                </c:pt>
                <c:pt idx="4218">
                  <c:v>39611</c:v>
                </c:pt>
                <c:pt idx="4219">
                  <c:v>39612</c:v>
                </c:pt>
                <c:pt idx="4220">
                  <c:v>39615</c:v>
                </c:pt>
                <c:pt idx="4221">
                  <c:v>39616</c:v>
                </c:pt>
                <c:pt idx="4222">
                  <c:v>39617</c:v>
                </c:pt>
                <c:pt idx="4223">
                  <c:v>39618</c:v>
                </c:pt>
                <c:pt idx="4224">
                  <c:v>39619</c:v>
                </c:pt>
                <c:pt idx="4225">
                  <c:v>39622</c:v>
                </c:pt>
                <c:pt idx="4226">
                  <c:v>39623</c:v>
                </c:pt>
                <c:pt idx="4227">
                  <c:v>39624</c:v>
                </c:pt>
                <c:pt idx="4228">
                  <c:v>39625</c:v>
                </c:pt>
                <c:pt idx="4229">
                  <c:v>39626</c:v>
                </c:pt>
                <c:pt idx="4230">
                  <c:v>39629</c:v>
                </c:pt>
                <c:pt idx="4231">
                  <c:v>39630</c:v>
                </c:pt>
                <c:pt idx="4232">
                  <c:v>39631</c:v>
                </c:pt>
                <c:pt idx="4233">
                  <c:v>39632</c:v>
                </c:pt>
                <c:pt idx="4234">
                  <c:v>39633</c:v>
                </c:pt>
                <c:pt idx="4235">
                  <c:v>39636</c:v>
                </c:pt>
                <c:pt idx="4236">
                  <c:v>39637</c:v>
                </c:pt>
                <c:pt idx="4237">
                  <c:v>39638</c:v>
                </c:pt>
                <c:pt idx="4238">
                  <c:v>39639</c:v>
                </c:pt>
                <c:pt idx="4239">
                  <c:v>39640</c:v>
                </c:pt>
                <c:pt idx="4240">
                  <c:v>39643</c:v>
                </c:pt>
                <c:pt idx="4241">
                  <c:v>39644</c:v>
                </c:pt>
                <c:pt idx="4242">
                  <c:v>39645</c:v>
                </c:pt>
                <c:pt idx="4243">
                  <c:v>39646</c:v>
                </c:pt>
                <c:pt idx="4244">
                  <c:v>39647</c:v>
                </c:pt>
                <c:pt idx="4245">
                  <c:v>39650</c:v>
                </c:pt>
                <c:pt idx="4246">
                  <c:v>39651</c:v>
                </c:pt>
                <c:pt idx="4247">
                  <c:v>39652</c:v>
                </c:pt>
                <c:pt idx="4248">
                  <c:v>39653</c:v>
                </c:pt>
                <c:pt idx="4249">
                  <c:v>39654</c:v>
                </c:pt>
                <c:pt idx="4250">
                  <c:v>39657</c:v>
                </c:pt>
                <c:pt idx="4251">
                  <c:v>39658</c:v>
                </c:pt>
                <c:pt idx="4252">
                  <c:v>39659</c:v>
                </c:pt>
                <c:pt idx="4253">
                  <c:v>39660</c:v>
                </c:pt>
                <c:pt idx="4254">
                  <c:v>39661</c:v>
                </c:pt>
                <c:pt idx="4255">
                  <c:v>39664</c:v>
                </c:pt>
                <c:pt idx="4256">
                  <c:v>39665</c:v>
                </c:pt>
                <c:pt idx="4257">
                  <c:v>39666</c:v>
                </c:pt>
                <c:pt idx="4258">
                  <c:v>39667</c:v>
                </c:pt>
                <c:pt idx="4259">
                  <c:v>39668</c:v>
                </c:pt>
                <c:pt idx="4260">
                  <c:v>39671</c:v>
                </c:pt>
                <c:pt idx="4261">
                  <c:v>39672</c:v>
                </c:pt>
                <c:pt idx="4262">
                  <c:v>39673</c:v>
                </c:pt>
                <c:pt idx="4263">
                  <c:v>39674</c:v>
                </c:pt>
                <c:pt idx="4264">
                  <c:v>39678</c:v>
                </c:pt>
                <c:pt idx="4265">
                  <c:v>39679</c:v>
                </c:pt>
                <c:pt idx="4266">
                  <c:v>39680</c:v>
                </c:pt>
                <c:pt idx="4267">
                  <c:v>39681</c:v>
                </c:pt>
                <c:pt idx="4268">
                  <c:v>39682</c:v>
                </c:pt>
                <c:pt idx="4269">
                  <c:v>39685</c:v>
                </c:pt>
                <c:pt idx="4270">
                  <c:v>39686</c:v>
                </c:pt>
                <c:pt idx="4271">
                  <c:v>39687</c:v>
                </c:pt>
                <c:pt idx="4272">
                  <c:v>39688</c:v>
                </c:pt>
                <c:pt idx="4273">
                  <c:v>39689</c:v>
                </c:pt>
                <c:pt idx="4274">
                  <c:v>39692</c:v>
                </c:pt>
                <c:pt idx="4275">
                  <c:v>39693</c:v>
                </c:pt>
                <c:pt idx="4276">
                  <c:v>39695</c:v>
                </c:pt>
                <c:pt idx="4277">
                  <c:v>39696</c:v>
                </c:pt>
                <c:pt idx="4278">
                  <c:v>39699</c:v>
                </c:pt>
                <c:pt idx="4279">
                  <c:v>39700</c:v>
                </c:pt>
                <c:pt idx="4280">
                  <c:v>39701</c:v>
                </c:pt>
                <c:pt idx="4281">
                  <c:v>39702</c:v>
                </c:pt>
                <c:pt idx="4282">
                  <c:v>39703</c:v>
                </c:pt>
                <c:pt idx="4283">
                  <c:v>39706</c:v>
                </c:pt>
                <c:pt idx="4284">
                  <c:v>39707</c:v>
                </c:pt>
                <c:pt idx="4285">
                  <c:v>39708</c:v>
                </c:pt>
                <c:pt idx="4286">
                  <c:v>39709</c:v>
                </c:pt>
                <c:pt idx="4287">
                  <c:v>39710</c:v>
                </c:pt>
                <c:pt idx="4288">
                  <c:v>39713</c:v>
                </c:pt>
                <c:pt idx="4289">
                  <c:v>39714</c:v>
                </c:pt>
                <c:pt idx="4290">
                  <c:v>39715</c:v>
                </c:pt>
                <c:pt idx="4291">
                  <c:v>39716</c:v>
                </c:pt>
                <c:pt idx="4292">
                  <c:v>39717</c:v>
                </c:pt>
                <c:pt idx="4293">
                  <c:v>39720</c:v>
                </c:pt>
                <c:pt idx="4294">
                  <c:v>39721</c:v>
                </c:pt>
                <c:pt idx="4295">
                  <c:v>39722</c:v>
                </c:pt>
                <c:pt idx="4296">
                  <c:v>39724</c:v>
                </c:pt>
                <c:pt idx="4297">
                  <c:v>39727</c:v>
                </c:pt>
                <c:pt idx="4298">
                  <c:v>39728</c:v>
                </c:pt>
                <c:pt idx="4299">
                  <c:v>39729</c:v>
                </c:pt>
                <c:pt idx="4300">
                  <c:v>39731</c:v>
                </c:pt>
                <c:pt idx="4301">
                  <c:v>39734</c:v>
                </c:pt>
                <c:pt idx="4302">
                  <c:v>39735</c:v>
                </c:pt>
                <c:pt idx="4303">
                  <c:v>39736</c:v>
                </c:pt>
                <c:pt idx="4304">
                  <c:v>39737</c:v>
                </c:pt>
                <c:pt idx="4305">
                  <c:v>39738</c:v>
                </c:pt>
                <c:pt idx="4306">
                  <c:v>39741</c:v>
                </c:pt>
                <c:pt idx="4307">
                  <c:v>39742</c:v>
                </c:pt>
                <c:pt idx="4308">
                  <c:v>39743</c:v>
                </c:pt>
                <c:pt idx="4309">
                  <c:v>39744</c:v>
                </c:pt>
                <c:pt idx="4310">
                  <c:v>39745</c:v>
                </c:pt>
                <c:pt idx="4311">
                  <c:v>39748</c:v>
                </c:pt>
                <c:pt idx="4312">
                  <c:v>39749</c:v>
                </c:pt>
                <c:pt idx="4313">
                  <c:v>39750</c:v>
                </c:pt>
                <c:pt idx="4314">
                  <c:v>39752</c:v>
                </c:pt>
                <c:pt idx="4315">
                  <c:v>39755</c:v>
                </c:pt>
                <c:pt idx="4316">
                  <c:v>39756</c:v>
                </c:pt>
                <c:pt idx="4317">
                  <c:v>39757</c:v>
                </c:pt>
                <c:pt idx="4318">
                  <c:v>39758</c:v>
                </c:pt>
                <c:pt idx="4319">
                  <c:v>39759</c:v>
                </c:pt>
                <c:pt idx="4320">
                  <c:v>39762</c:v>
                </c:pt>
                <c:pt idx="4321">
                  <c:v>39763</c:v>
                </c:pt>
                <c:pt idx="4322">
                  <c:v>39764</c:v>
                </c:pt>
                <c:pt idx="4323">
                  <c:v>39766</c:v>
                </c:pt>
                <c:pt idx="4324">
                  <c:v>39769</c:v>
                </c:pt>
                <c:pt idx="4325">
                  <c:v>39770</c:v>
                </c:pt>
                <c:pt idx="4326">
                  <c:v>39771</c:v>
                </c:pt>
                <c:pt idx="4327">
                  <c:v>39772</c:v>
                </c:pt>
                <c:pt idx="4328">
                  <c:v>39773</c:v>
                </c:pt>
                <c:pt idx="4329">
                  <c:v>39776</c:v>
                </c:pt>
                <c:pt idx="4330">
                  <c:v>39777</c:v>
                </c:pt>
                <c:pt idx="4331">
                  <c:v>39778</c:v>
                </c:pt>
                <c:pt idx="4332">
                  <c:v>39780</c:v>
                </c:pt>
                <c:pt idx="4333">
                  <c:v>39783</c:v>
                </c:pt>
                <c:pt idx="4334">
                  <c:v>39784</c:v>
                </c:pt>
                <c:pt idx="4335">
                  <c:v>39785</c:v>
                </c:pt>
                <c:pt idx="4336">
                  <c:v>39786</c:v>
                </c:pt>
                <c:pt idx="4337">
                  <c:v>39787</c:v>
                </c:pt>
                <c:pt idx="4338">
                  <c:v>39790</c:v>
                </c:pt>
                <c:pt idx="4339">
                  <c:v>39792</c:v>
                </c:pt>
                <c:pt idx="4340">
                  <c:v>39793</c:v>
                </c:pt>
                <c:pt idx="4341">
                  <c:v>39794</c:v>
                </c:pt>
                <c:pt idx="4342">
                  <c:v>39797</c:v>
                </c:pt>
                <c:pt idx="4343">
                  <c:v>39798</c:v>
                </c:pt>
                <c:pt idx="4344">
                  <c:v>39799</c:v>
                </c:pt>
                <c:pt idx="4345">
                  <c:v>39800</c:v>
                </c:pt>
                <c:pt idx="4346">
                  <c:v>39801</c:v>
                </c:pt>
                <c:pt idx="4347">
                  <c:v>39804</c:v>
                </c:pt>
                <c:pt idx="4348">
                  <c:v>39805</c:v>
                </c:pt>
                <c:pt idx="4349">
                  <c:v>39806</c:v>
                </c:pt>
                <c:pt idx="4350">
                  <c:v>39808</c:v>
                </c:pt>
                <c:pt idx="4351">
                  <c:v>39811</c:v>
                </c:pt>
                <c:pt idx="4352">
                  <c:v>39812</c:v>
                </c:pt>
                <c:pt idx="4353">
                  <c:v>39813</c:v>
                </c:pt>
                <c:pt idx="4354">
                  <c:v>39814</c:v>
                </c:pt>
                <c:pt idx="4355">
                  <c:v>39815</c:v>
                </c:pt>
                <c:pt idx="4356">
                  <c:v>39818</c:v>
                </c:pt>
                <c:pt idx="4357">
                  <c:v>39819</c:v>
                </c:pt>
                <c:pt idx="4358">
                  <c:v>39820</c:v>
                </c:pt>
                <c:pt idx="4359">
                  <c:v>39822</c:v>
                </c:pt>
                <c:pt idx="4360">
                  <c:v>39825</c:v>
                </c:pt>
                <c:pt idx="4361">
                  <c:v>39826</c:v>
                </c:pt>
                <c:pt idx="4362">
                  <c:v>39827</c:v>
                </c:pt>
                <c:pt idx="4363">
                  <c:v>39828</c:v>
                </c:pt>
                <c:pt idx="4364">
                  <c:v>39829</c:v>
                </c:pt>
                <c:pt idx="4365">
                  <c:v>39832</c:v>
                </c:pt>
                <c:pt idx="4366">
                  <c:v>39833</c:v>
                </c:pt>
                <c:pt idx="4367">
                  <c:v>39834</c:v>
                </c:pt>
                <c:pt idx="4368">
                  <c:v>39835</c:v>
                </c:pt>
                <c:pt idx="4369">
                  <c:v>39836</c:v>
                </c:pt>
                <c:pt idx="4370">
                  <c:v>39840</c:v>
                </c:pt>
                <c:pt idx="4371">
                  <c:v>39841</c:v>
                </c:pt>
                <c:pt idx="4372">
                  <c:v>39842</c:v>
                </c:pt>
                <c:pt idx="4373">
                  <c:v>39843</c:v>
                </c:pt>
                <c:pt idx="4374">
                  <c:v>39846</c:v>
                </c:pt>
                <c:pt idx="4375">
                  <c:v>39847</c:v>
                </c:pt>
                <c:pt idx="4376">
                  <c:v>39848</c:v>
                </c:pt>
                <c:pt idx="4377">
                  <c:v>39849</c:v>
                </c:pt>
                <c:pt idx="4378">
                  <c:v>39850</c:v>
                </c:pt>
                <c:pt idx="4379">
                  <c:v>39853</c:v>
                </c:pt>
                <c:pt idx="4380">
                  <c:v>39854</c:v>
                </c:pt>
                <c:pt idx="4381">
                  <c:v>39855</c:v>
                </c:pt>
                <c:pt idx="4382">
                  <c:v>39856</c:v>
                </c:pt>
                <c:pt idx="4383">
                  <c:v>39857</c:v>
                </c:pt>
                <c:pt idx="4384">
                  <c:v>39860</c:v>
                </c:pt>
                <c:pt idx="4385">
                  <c:v>39861</c:v>
                </c:pt>
                <c:pt idx="4386">
                  <c:v>39862</c:v>
                </c:pt>
                <c:pt idx="4387">
                  <c:v>39863</c:v>
                </c:pt>
                <c:pt idx="4388">
                  <c:v>39864</c:v>
                </c:pt>
                <c:pt idx="4389">
                  <c:v>39868</c:v>
                </c:pt>
                <c:pt idx="4390">
                  <c:v>39869</c:v>
                </c:pt>
                <c:pt idx="4391">
                  <c:v>39870</c:v>
                </c:pt>
                <c:pt idx="4392">
                  <c:v>39871</c:v>
                </c:pt>
                <c:pt idx="4393">
                  <c:v>39874</c:v>
                </c:pt>
                <c:pt idx="4394">
                  <c:v>39875</c:v>
                </c:pt>
                <c:pt idx="4395">
                  <c:v>39876</c:v>
                </c:pt>
                <c:pt idx="4396">
                  <c:v>39877</c:v>
                </c:pt>
                <c:pt idx="4397">
                  <c:v>39878</c:v>
                </c:pt>
                <c:pt idx="4398">
                  <c:v>39881</c:v>
                </c:pt>
                <c:pt idx="4399">
                  <c:v>39884</c:v>
                </c:pt>
                <c:pt idx="4400">
                  <c:v>39885</c:v>
                </c:pt>
                <c:pt idx="4401">
                  <c:v>39888</c:v>
                </c:pt>
                <c:pt idx="4402">
                  <c:v>39889</c:v>
                </c:pt>
                <c:pt idx="4403">
                  <c:v>39890</c:v>
                </c:pt>
                <c:pt idx="4404">
                  <c:v>39891</c:v>
                </c:pt>
                <c:pt idx="4405">
                  <c:v>39892</c:v>
                </c:pt>
                <c:pt idx="4406">
                  <c:v>39895</c:v>
                </c:pt>
                <c:pt idx="4407">
                  <c:v>39896</c:v>
                </c:pt>
                <c:pt idx="4408">
                  <c:v>39897</c:v>
                </c:pt>
                <c:pt idx="4409">
                  <c:v>39898</c:v>
                </c:pt>
                <c:pt idx="4410">
                  <c:v>39899</c:v>
                </c:pt>
                <c:pt idx="4411">
                  <c:v>39902</c:v>
                </c:pt>
                <c:pt idx="4412">
                  <c:v>39903</c:v>
                </c:pt>
                <c:pt idx="4413">
                  <c:v>39904</c:v>
                </c:pt>
                <c:pt idx="4414">
                  <c:v>39905</c:v>
                </c:pt>
                <c:pt idx="4415">
                  <c:v>39909</c:v>
                </c:pt>
                <c:pt idx="4416">
                  <c:v>39911</c:v>
                </c:pt>
                <c:pt idx="4417">
                  <c:v>39912</c:v>
                </c:pt>
                <c:pt idx="4418">
                  <c:v>39916</c:v>
                </c:pt>
                <c:pt idx="4419">
                  <c:v>39918</c:v>
                </c:pt>
                <c:pt idx="4420">
                  <c:v>39919</c:v>
                </c:pt>
                <c:pt idx="4421">
                  <c:v>39920</c:v>
                </c:pt>
                <c:pt idx="4422">
                  <c:v>39923</c:v>
                </c:pt>
                <c:pt idx="4423">
                  <c:v>39924</c:v>
                </c:pt>
                <c:pt idx="4424">
                  <c:v>39925</c:v>
                </c:pt>
                <c:pt idx="4425">
                  <c:v>39926</c:v>
                </c:pt>
                <c:pt idx="4426">
                  <c:v>39927</c:v>
                </c:pt>
                <c:pt idx="4427">
                  <c:v>39930</c:v>
                </c:pt>
                <c:pt idx="4428">
                  <c:v>39931</c:v>
                </c:pt>
                <c:pt idx="4429">
                  <c:v>39932</c:v>
                </c:pt>
                <c:pt idx="4430">
                  <c:v>39937</c:v>
                </c:pt>
                <c:pt idx="4431">
                  <c:v>39938</c:v>
                </c:pt>
                <c:pt idx="4432">
                  <c:v>39939</c:v>
                </c:pt>
                <c:pt idx="4433">
                  <c:v>39940</c:v>
                </c:pt>
                <c:pt idx="4434">
                  <c:v>39941</c:v>
                </c:pt>
                <c:pt idx="4435">
                  <c:v>39944</c:v>
                </c:pt>
                <c:pt idx="4436">
                  <c:v>39945</c:v>
                </c:pt>
                <c:pt idx="4437">
                  <c:v>39946</c:v>
                </c:pt>
                <c:pt idx="4438">
                  <c:v>39947</c:v>
                </c:pt>
                <c:pt idx="4439">
                  <c:v>39948</c:v>
                </c:pt>
                <c:pt idx="4440">
                  <c:v>39951</c:v>
                </c:pt>
                <c:pt idx="4441">
                  <c:v>39952</c:v>
                </c:pt>
                <c:pt idx="4442">
                  <c:v>39953</c:v>
                </c:pt>
                <c:pt idx="4443">
                  <c:v>39954</c:v>
                </c:pt>
                <c:pt idx="4444">
                  <c:v>39955</c:v>
                </c:pt>
                <c:pt idx="4445">
                  <c:v>39958</c:v>
                </c:pt>
                <c:pt idx="4446">
                  <c:v>39959</c:v>
                </c:pt>
                <c:pt idx="4447">
                  <c:v>39960</c:v>
                </c:pt>
                <c:pt idx="4448">
                  <c:v>39961</c:v>
                </c:pt>
                <c:pt idx="4449">
                  <c:v>39962</c:v>
                </c:pt>
                <c:pt idx="4450">
                  <c:v>39965</c:v>
                </c:pt>
                <c:pt idx="4451">
                  <c:v>39966</c:v>
                </c:pt>
                <c:pt idx="4452">
                  <c:v>39967</c:v>
                </c:pt>
                <c:pt idx="4453">
                  <c:v>39968</c:v>
                </c:pt>
                <c:pt idx="4454">
                  <c:v>39969</c:v>
                </c:pt>
                <c:pt idx="4455">
                  <c:v>39972</c:v>
                </c:pt>
                <c:pt idx="4456">
                  <c:v>39973</c:v>
                </c:pt>
                <c:pt idx="4457">
                  <c:v>39974</c:v>
                </c:pt>
                <c:pt idx="4458">
                  <c:v>39975</c:v>
                </c:pt>
                <c:pt idx="4459">
                  <c:v>39976</c:v>
                </c:pt>
                <c:pt idx="4460">
                  <c:v>39979</c:v>
                </c:pt>
                <c:pt idx="4461">
                  <c:v>39980</c:v>
                </c:pt>
                <c:pt idx="4462">
                  <c:v>39981</c:v>
                </c:pt>
                <c:pt idx="4463">
                  <c:v>39982</c:v>
                </c:pt>
                <c:pt idx="4464">
                  <c:v>39983</c:v>
                </c:pt>
                <c:pt idx="4465">
                  <c:v>39986</c:v>
                </c:pt>
                <c:pt idx="4466">
                  <c:v>39987</c:v>
                </c:pt>
                <c:pt idx="4467">
                  <c:v>39988</c:v>
                </c:pt>
                <c:pt idx="4468">
                  <c:v>39989</c:v>
                </c:pt>
                <c:pt idx="4469">
                  <c:v>39990</c:v>
                </c:pt>
                <c:pt idx="4470">
                  <c:v>39993</c:v>
                </c:pt>
                <c:pt idx="4471">
                  <c:v>39994</c:v>
                </c:pt>
                <c:pt idx="4472">
                  <c:v>39995</c:v>
                </c:pt>
                <c:pt idx="4473">
                  <c:v>39996</c:v>
                </c:pt>
                <c:pt idx="4474">
                  <c:v>39997</c:v>
                </c:pt>
                <c:pt idx="4475">
                  <c:v>40000</c:v>
                </c:pt>
                <c:pt idx="4476">
                  <c:v>40001</c:v>
                </c:pt>
                <c:pt idx="4477">
                  <c:v>40002</c:v>
                </c:pt>
                <c:pt idx="4478">
                  <c:v>40003</c:v>
                </c:pt>
                <c:pt idx="4479">
                  <c:v>40004</c:v>
                </c:pt>
                <c:pt idx="4480">
                  <c:v>40007</c:v>
                </c:pt>
                <c:pt idx="4481">
                  <c:v>40008</c:v>
                </c:pt>
                <c:pt idx="4482">
                  <c:v>40009</c:v>
                </c:pt>
                <c:pt idx="4483">
                  <c:v>40010</c:v>
                </c:pt>
                <c:pt idx="4484">
                  <c:v>40011</c:v>
                </c:pt>
                <c:pt idx="4485">
                  <c:v>40014</c:v>
                </c:pt>
                <c:pt idx="4486">
                  <c:v>40015</c:v>
                </c:pt>
                <c:pt idx="4487">
                  <c:v>40016</c:v>
                </c:pt>
                <c:pt idx="4488">
                  <c:v>40017</c:v>
                </c:pt>
                <c:pt idx="4489">
                  <c:v>40018</c:v>
                </c:pt>
                <c:pt idx="4490">
                  <c:v>40021</c:v>
                </c:pt>
                <c:pt idx="4491">
                  <c:v>40022</c:v>
                </c:pt>
                <c:pt idx="4492">
                  <c:v>40023</c:v>
                </c:pt>
                <c:pt idx="4493">
                  <c:v>40024</c:v>
                </c:pt>
                <c:pt idx="4494">
                  <c:v>40025</c:v>
                </c:pt>
                <c:pt idx="4495">
                  <c:v>40028</c:v>
                </c:pt>
                <c:pt idx="4496">
                  <c:v>40029</c:v>
                </c:pt>
                <c:pt idx="4497">
                  <c:v>40030</c:v>
                </c:pt>
                <c:pt idx="4498">
                  <c:v>40031</c:v>
                </c:pt>
                <c:pt idx="4499">
                  <c:v>40032</c:v>
                </c:pt>
                <c:pt idx="4500">
                  <c:v>40035</c:v>
                </c:pt>
                <c:pt idx="4501">
                  <c:v>40036</c:v>
                </c:pt>
                <c:pt idx="4502">
                  <c:v>40037</c:v>
                </c:pt>
                <c:pt idx="4503">
                  <c:v>40038</c:v>
                </c:pt>
                <c:pt idx="4504">
                  <c:v>40039</c:v>
                </c:pt>
                <c:pt idx="4505">
                  <c:v>40042</c:v>
                </c:pt>
                <c:pt idx="4506">
                  <c:v>40043</c:v>
                </c:pt>
                <c:pt idx="4507">
                  <c:v>40044</c:v>
                </c:pt>
                <c:pt idx="4508">
                  <c:v>40045</c:v>
                </c:pt>
                <c:pt idx="4509">
                  <c:v>40046</c:v>
                </c:pt>
                <c:pt idx="4510">
                  <c:v>40049</c:v>
                </c:pt>
                <c:pt idx="4511">
                  <c:v>40050</c:v>
                </c:pt>
                <c:pt idx="4512">
                  <c:v>40051</c:v>
                </c:pt>
                <c:pt idx="4513">
                  <c:v>40052</c:v>
                </c:pt>
                <c:pt idx="4514">
                  <c:v>40053</c:v>
                </c:pt>
                <c:pt idx="4515">
                  <c:v>40056</c:v>
                </c:pt>
                <c:pt idx="4516">
                  <c:v>40057</c:v>
                </c:pt>
                <c:pt idx="4517">
                  <c:v>40058</c:v>
                </c:pt>
                <c:pt idx="4518">
                  <c:v>40059</c:v>
                </c:pt>
                <c:pt idx="4519">
                  <c:v>40060</c:v>
                </c:pt>
                <c:pt idx="4520">
                  <c:v>40063</c:v>
                </c:pt>
                <c:pt idx="4521">
                  <c:v>40064</c:v>
                </c:pt>
                <c:pt idx="4522">
                  <c:v>40065</c:v>
                </c:pt>
                <c:pt idx="4523">
                  <c:v>40066</c:v>
                </c:pt>
                <c:pt idx="4524">
                  <c:v>40067</c:v>
                </c:pt>
                <c:pt idx="4525">
                  <c:v>40070</c:v>
                </c:pt>
                <c:pt idx="4526">
                  <c:v>40071</c:v>
                </c:pt>
                <c:pt idx="4527">
                  <c:v>40072</c:v>
                </c:pt>
                <c:pt idx="4528">
                  <c:v>40073</c:v>
                </c:pt>
                <c:pt idx="4529">
                  <c:v>40074</c:v>
                </c:pt>
                <c:pt idx="4530">
                  <c:v>40078</c:v>
                </c:pt>
                <c:pt idx="4531">
                  <c:v>40079</c:v>
                </c:pt>
                <c:pt idx="4532">
                  <c:v>40080</c:v>
                </c:pt>
                <c:pt idx="4533">
                  <c:v>40081</c:v>
                </c:pt>
                <c:pt idx="4534">
                  <c:v>40085</c:v>
                </c:pt>
                <c:pt idx="4535">
                  <c:v>40086</c:v>
                </c:pt>
                <c:pt idx="4536">
                  <c:v>40087</c:v>
                </c:pt>
                <c:pt idx="4537">
                  <c:v>40091</c:v>
                </c:pt>
                <c:pt idx="4538">
                  <c:v>40092</c:v>
                </c:pt>
                <c:pt idx="4539">
                  <c:v>40093</c:v>
                </c:pt>
                <c:pt idx="4540">
                  <c:v>40094</c:v>
                </c:pt>
                <c:pt idx="4541">
                  <c:v>40095</c:v>
                </c:pt>
                <c:pt idx="4542">
                  <c:v>40098</c:v>
                </c:pt>
                <c:pt idx="4543">
                  <c:v>40100</c:v>
                </c:pt>
                <c:pt idx="4544">
                  <c:v>40101</c:v>
                </c:pt>
                <c:pt idx="4545">
                  <c:v>40102</c:v>
                </c:pt>
                <c:pt idx="4546">
                  <c:v>40103</c:v>
                </c:pt>
                <c:pt idx="4547">
                  <c:v>40106</c:v>
                </c:pt>
                <c:pt idx="4548">
                  <c:v>40107</c:v>
                </c:pt>
                <c:pt idx="4549">
                  <c:v>40108</c:v>
                </c:pt>
                <c:pt idx="4550">
                  <c:v>40109</c:v>
                </c:pt>
                <c:pt idx="4551">
                  <c:v>40112</c:v>
                </c:pt>
                <c:pt idx="4552">
                  <c:v>40113</c:v>
                </c:pt>
                <c:pt idx="4553">
                  <c:v>40114</c:v>
                </c:pt>
                <c:pt idx="4554">
                  <c:v>40115</c:v>
                </c:pt>
                <c:pt idx="4555">
                  <c:v>40116</c:v>
                </c:pt>
                <c:pt idx="4556">
                  <c:v>40120</c:v>
                </c:pt>
                <c:pt idx="4557">
                  <c:v>40121</c:v>
                </c:pt>
                <c:pt idx="4558">
                  <c:v>40122</c:v>
                </c:pt>
                <c:pt idx="4559">
                  <c:v>40123</c:v>
                </c:pt>
                <c:pt idx="4560">
                  <c:v>40126</c:v>
                </c:pt>
                <c:pt idx="4561">
                  <c:v>40127</c:v>
                </c:pt>
                <c:pt idx="4562">
                  <c:v>40128</c:v>
                </c:pt>
                <c:pt idx="4563">
                  <c:v>40129</c:v>
                </c:pt>
                <c:pt idx="4564">
                  <c:v>40130</c:v>
                </c:pt>
                <c:pt idx="4565">
                  <c:v>40133</c:v>
                </c:pt>
                <c:pt idx="4566">
                  <c:v>40134</c:v>
                </c:pt>
                <c:pt idx="4567">
                  <c:v>40135</c:v>
                </c:pt>
                <c:pt idx="4568">
                  <c:v>40136</c:v>
                </c:pt>
                <c:pt idx="4569">
                  <c:v>40137</c:v>
                </c:pt>
                <c:pt idx="4570">
                  <c:v>40140</c:v>
                </c:pt>
                <c:pt idx="4571">
                  <c:v>40141</c:v>
                </c:pt>
                <c:pt idx="4572">
                  <c:v>40142</c:v>
                </c:pt>
                <c:pt idx="4573">
                  <c:v>40143</c:v>
                </c:pt>
                <c:pt idx="4574">
                  <c:v>40144</c:v>
                </c:pt>
                <c:pt idx="4575">
                  <c:v>40147</c:v>
                </c:pt>
                <c:pt idx="4576">
                  <c:v>40148</c:v>
                </c:pt>
                <c:pt idx="4577">
                  <c:v>40149</c:v>
                </c:pt>
                <c:pt idx="4578">
                  <c:v>40150</c:v>
                </c:pt>
                <c:pt idx="4579">
                  <c:v>40151</c:v>
                </c:pt>
                <c:pt idx="4580">
                  <c:v>40154</c:v>
                </c:pt>
                <c:pt idx="4581">
                  <c:v>40155</c:v>
                </c:pt>
                <c:pt idx="4582">
                  <c:v>40156</c:v>
                </c:pt>
                <c:pt idx="4583">
                  <c:v>40157</c:v>
                </c:pt>
                <c:pt idx="4584">
                  <c:v>40158</c:v>
                </c:pt>
                <c:pt idx="4585">
                  <c:v>40161</c:v>
                </c:pt>
                <c:pt idx="4586">
                  <c:v>40162</c:v>
                </c:pt>
                <c:pt idx="4587">
                  <c:v>40163</c:v>
                </c:pt>
                <c:pt idx="4588">
                  <c:v>40164</c:v>
                </c:pt>
                <c:pt idx="4589">
                  <c:v>40165</c:v>
                </c:pt>
                <c:pt idx="4590">
                  <c:v>40168</c:v>
                </c:pt>
                <c:pt idx="4591">
                  <c:v>40169</c:v>
                </c:pt>
                <c:pt idx="4592">
                  <c:v>40170</c:v>
                </c:pt>
                <c:pt idx="4593">
                  <c:v>40171</c:v>
                </c:pt>
                <c:pt idx="4594">
                  <c:v>40176</c:v>
                </c:pt>
                <c:pt idx="4595">
                  <c:v>40177</c:v>
                </c:pt>
                <c:pt idx="4596">
                  <c:v>40178</c:v>
                </c:pt>
                <c:pt idx="4597">
                  <c:v>40182</c:v>
                </c:pt>
                <c:pt idx="4598">
                  <c:v>40183</c:v>
                </c:pt>
                <c:pt idx="4599">
                  <c:v>40184</c:v>
                </c:pt>
                <c:pt idx="4600">
                  <c:v>40185</c:v>
                </c:pt>
                <c:pt idx="4601">
                  <c:v>40186</c:v>
                </c:pt>
                <c:pt idx="4602">
                  <c:v>40189</c:v>
                </c:pt>
                <c:pt idx="4603">
                  <c:v>40190</c:v>
                </c:pt>
                <c:pt idx="4604">
                  <c:v>40191</c:v>
                </c:pt>
                <c:pt idx="4605">
                  <c:v>40192</c:v>
                </c:pt>
                <c:pt idx="4606">
                  <c:v>40193</c:v>
                </c:pt>
                <c:pt idx="4607">
                  <c:v>40196</c:v>
                </c:pt>
                <c:pt idx="4608">
                  <c:v>40197</c:v>
                </c:pt>
                <c:pt idx="4609">
                  <c:v>40198</c:v>
                </c:pt>
                <c:pt idx="4610">
                  <c:v>40199</c:v>
                </c:pt>
                <c:pt idx="4611">
                  <c:v>40200</c:v>
                </c:pt>
                <c:pt idx="4612">
                  <c:v>40203</c:v>
                </c:pt>
                <c:pt idx="4613">
                  <c:v>40205</c:v>
                </c:pt>
                <c:pt idx="4614">
                  <c:v>40206</c:v>
                </c:pt>
                <c:pt idx="4615">
                  <c:v>40207</c:v>
                </c:pt>
                <c:pt idx="4616">
                  <c:v>40210</c:v>
                </c:pt>
                <c:pt idx="4617">
                  <c:v>40211</c:v>
                </c:pt>
                <c:pt idx="4618">
                  <c:v>40212</c:v>
                </c:pt>
                <c:pt idx="4619">
                  <c:v>40213</c:v>
                </c:pt>
                <c:pt idx="4620">
                  <c:v>40214</c:v>
                </c:pt>
                <c:pt idx="4621">
                  <c:v>40215</c:v>
                </c:pt>
                <c:pt idx="4622">
                  <c:v>40217</c:v>
                </c:pt>
                <c:pt idx="4623">
                  <c:v>40218</c:v>
                </c:pt>
                <c:pt idx="4624">
                  <c:v>40219</c:v>
                </c:pt>
                <c:pt idx="4625">
                  <c:v>40220</c:v>
                </c:pt>
                <c:pt idx="4626">
                  <c:v>40224</c:v>
                </c:pt>
                <c:pt idx="4627">
                  <c:v>40225</c:v>
                </c:pt>
                <c:pt idx="4628">
                  <c:v>40226</c:v>
                </c:pt>
                <c:pt idx="4629">
                  <c:v>40227</c:v>
                </c:pt>
                <c:pt idx="4630">
                  <c:v>40228</c:v>
                </c:pt>
                <c:pt idx="4631">
                  <c:v>40231</c:v>
                </c:pt>
                <c:pt idx="4632">
                  <c:v>40232</c:v>
                </c:pt>
                <c:pt idx="4633">
                  <c:v>40233</c:v>
                </c:pt>
                <c:pt idx="4634">
                  <c:v>40234</c:v>
                </c:pt>
                <c:pt idx="4635">
                  <c:v>40235</c:v>
                </c:pt>
                <c:pt idx="4636">
                  <c:v>40239</c:v>
                </c:pt>
                <c:pt idx="4637">
                  <c:v>40240</c:v>
                </c:pt>
                <c:pt idx="4638">
                  <c:v>40241</c:v>
                </c:pt>
                <c:pt idx="4639">
                  <c:v>40242</c:v>
                </c:pt>
                <c:pt idx="4640">
                  <c:v>40245</c:v>
                </c:pt>
                <c:pt idx="4641">
                  <c:v>40246</c:v>
                </c:pt>
                <c:pt idx="4642">
                  <c:v>40247</c:v>
                </c:pt>
                <c:pt idx="4643">
                  <c:v>40248</c:v>
                </c:pt>
                <c:pt idx="4644">
                  <c:v>40249</c:v>
                </c:pt>
                <c:pt idx="4645">
                  <c:v>40252</c:v>
                </c:pt>
                <c:pt idx="4646">
                  <c:v>40253</c:v>
                </c:pt>
                <c:pt idx="4647">
                  <c:v>40254</c:v>
                </c:pt>
                <c:pt idx="4648">
                  <c:v>40255</c:v>
                </c:pt>
                <c:pt idx="4649">
                  <c:v>40256</c:v>
                </c:pt>
                <c:pt idx="4650">
                  <c:v>40259</c:v>
                </c:pt>
                <c:pt idx="4651">
                  <c:v>40260</c:v>
                </c:pt>
                <c:pt idx="4652">
                  <c:v>40262</c:v>
                </c:pt>
                <c:pt idx="4653">
                  <c:v>40263</c:v>
                </c:pt>
                <c:pt idx="4654">
                  <c:v>40266</c:v>
                </c:pt>
                <c:pt idx="4655">
                  <c:v>40267</c:v>
                </c:pt>
                <c:pt idx="4656">
                  <c:v>40268</c:v>
                </c:pt>
                <c:pt idx="4657">
                  <c:v>40269</c:v>
                </c:pt>
                <c:pt idx="4658">
                  <c:v>40273</c:v>
                </c:pt>
                <c:pt idx="4659">
                  <c:v>40274</c:v>
                </c:pt>
                <c:pt idx="4660">
                  <c:v>40275</c:v>
                </c:pt>
                <c:pt idx="4661">
                  <c:v>40276</c:v>
                </c:pt>
                <c:pt idx="4662">
                  <c:v>40277</c:v>
                </c:pt>
                <c:pt idx="4663">
                  <c:v>40280</c:v>
                </c:pt>
                <c:pt idx="4664">
                  <c:v>40281</c:v>
                </c:pt>
                <c:pt idx="4665">
                  <c:v>40283</c:v>
                </c:pt>
                <c:pt idx="4666">
                  <c:v>40284</c:v>
                </c:pt>
                <c:pt idx="4667">
                  <c:v>40287</c:v>
                </c:pt>
                <c:pt idx="4668">
                  <c:v>40288</c:v>
                </c:pt>
                <c:pt idx="4669">
                  <c:v>40289</c:v>
                </c:pt>
                <c:pt idx="4670">
                  <c:v>40290</c:v>
                </c:pt>
                <c:pt idx="4671">
                  <c:v>40291</c:v>
                </c:pt>
                <c:pt idx="4672">
                  <c:v>40294</c:v>
                </c:pt>
                <c:pt idx="4673">
                  <c:v>40295</c:v>
                </c:pt>
                <c:pt idx="4674">
                  <c:v>40296</c:v>
                </c:pt>
                <c:pt idx="4675">
                  <c:v>40297</c:v>
                </c:pt>
                <c:pt idx="4676">
                  <c:v>40298</c:v>
                </c:pt>
                <c:pt idx="4677">
                  <c:v>40301</c:v>
                </c:pt>
                <c:pt idx="4678">
                  <c:v>40302</c:v>
                </c:pt>
                <c:pt idx="4679">
                  <c:v>40303</c:v>
                </c:pt>
                <c:pt idx="4680">
                  <c:v>40304</c:v>
                </c:pt>
                <c:pt idx="4681">
                  <c:v>40305</c:v>
                </c:pt>
                <c:pt idx="4682">
                  <c:v>40308</c:v>
                </c:pt>
                <c:pt idx="4683">
                  <c:v>40309</c:v>
                </c:pt>
                <c:pt idx="4684">
                  <c:v>40310</c:v>
                </c:pt>
                <c:pt idx="4685">
                  <c:v>40311</c:v>
                </c:pt>
                <c:pt idx="4686">
                  <c:v>40312</c:v>
                </c:pt>
                <c:pt idx="4687">
                  <c:v>40315</c:v>
                </c:pt>
                <c:pt idx="4688">
                  <c:v>40316</c:v>
                </c:pt>
                <c:pt idx="4689">
                  <c:v>40317</c:v>
                </c:pt>
                <c:pt idx="4690">
                  <c:v>40318</c:v>
                </c:pt>
                <c:pt idx="4691">
                  <c:v>40319</c:v>
                </c:pt>
                <c:pt idx="4692">
                  <c:v>40322</c:v>
                </c:pt>
                <c:pt idx="4693">
                  <c:v>40323</c:v>
                </c:pt>
                <c:pt idx="4694">
                  <c:v>40324</c:v>
                </c:pt>
                <c:pt idx="4695">
                  <c:v>40325</c:v>
                </c:pt>
                <c:pt idx="4696">
                  <c:v>40326</c:v>
                </c:pt>
                <c:pt idx="4697">
                  <c:v>40329</c:v>
                </c:pt>
                <c:pt idx="4698">
                  <c:v>40330</c:v>
                </c:pt>
                <c:pt idx="4699">
                  <c:v>40331</c:v>
                </c:pt>
                <c:pt idx="4700">
                  <c:v>40332</c:v>
                </c:pt>
                <c:pt idx="4701">
                  <c:v>40333</c:v>
                </c:pt>
                <c:pt idx="4702">
                  <c:v>40336</c:v>
                </c:pt>
                <c:pt idx="4703">
                  <c:v>40337</c:v>
                </c:pt>
                <c:pt idx="4704">
                  <c:v>40338</c:v>
                </c:pt>
                <c:pt idx="4705">
                  <c:v>40339</c:v>
                </c:pt>
                <c:pt idx="4706">
                  <c:v>40340</c:v>
                </c:pt>
                <c:pt idx="4707">
                  <c:v>40343</c:v>
                </c:pt>
                <c:pt idx="4708">
                  <c:v>40344</c:v>
                </c:pt>
                <c:pt idx="4709">
                  <c:v>40345</c:v>
                </c:pt>
                <c:pt idx="4710">
                  <c:v>40346</c:v>
                </c:pt>
                <c:pt idx="4711">
                  <c:v>40347</c:v>
                </c:pt>
                <c:pt idx="4712">
                  <c:v>40350</c:v>
                </c:pt>
                <c:pt idx="4713">
                  <c:v>40351</c:v>
                </c:pt>
                <c:pt idx="4714">
                  <c:v>40352</c:v>
                </c:pt>
                <c:pt idx="4715">
                  <c:v>40353</c:v>
                </c:pt>
                <c:pt idx="4716">
                  <c:v>40354</c:v>
                </c:pt>
                <c:pt idx="4717">
                  <c:v>40357</c:v>
                </c:pt>
                <c:pt idx="4718">
                  <c:v>40358</c:v>
                </c:pt>
                <c:pt idx="4719">
                  <c:v>40359</c:v>
                </c:pt>
                <c:pt idx="4720">
                  <c:v>40360</c:v>
                </c:pt>
                <c:pt idx="4721">
                  <c:v>40361</c:v>
                </c:pt>
                <c:pt idx="4722">
                  <c:v>40364</c:v>
                </c:pt>
                <c:pt idx="4723">
                  <c:v>40365</c:v>
                </c:pt>
                <c:pt idx="4724">
                  <c:v>40366</c:v>
                </c:pt>
                <c:pt idx="4725">
                  <c:v>40367</c:v>
                </c:pt>
                <c:pt idx="4726">
                  <c:v>40368</c:v>
                </c:pt>
                <c:pt idx="4727">
                  <c:v>40371</c:v>
                </c:pt>
                <c:pt idx="4728">
                  <c:v>40372</c:v>
                </c:pt>
                <c:pt idx="4729">
                  <c:v>40373</c:v>
                </c:pt>
                <c:pt idx="4730">
                  <c:v>40374</c:v>
                </c:pt>
                <c:pt idx="4731">
                  <c:v>40375</c:v>
                </c:pt>
                <c:pt idx="4732">
                  <c:v>40378</c:v>
                </c:pt>
                <c:pt idx="4733">
                  <c:v>40379</c:v>
                </c:pt>
                <c:pt idx="4734">
                  <c:v>40380</c:v>
                </c:pt>
                <c:pt idx="4735">
                  <c:v>40381</c:v>
                </c:pt>
                <c:pt idx="4736">
                  <c:v>40382</c:v>
                </c:pt>
                <c:pt idx="4737">
                  <c:v>40385</c:v>
                </c:pt>
                <c:pt idx="4738">
                  <c:v>40386</c:v>
                </c:pt>
                <c:pt idx="4739">
                  <c:v>40387</c:v>
                </c:pt>
                <c:pt idx="4740">
                  <c:v>40388</c:v>
                </c:pt>
                <c:pt idx="4741">
                  <c:v>40389</c:v>
                </c:pt>
                <c:pt idx="4742">
                  <c:v>40392</c:v>
                </c:pt>
                <c:pt idx="4743">
                  <c:v>40393</c:v>
                </c:pt>
                <c:pt idx="4744">
                  <c:v>40394</c:v>
                </c:pt>
                <c:pt idx="4745">
                  <c:v>40395</c:v>
                </c:pt>
                <c:pt idx="4746">
                  <c:v>40396</c:v>
                </c:pt>
                <c:pt idx="4747">
                  <c:v>40399</c:v>
                </c:pt>
                <c:pt idx="4748">
                  <c:v>40400</c:v>
                </c:pt>
                <c:pt idx="4749">
                  <c:v>40401</c:v>
                </c:pt>
                <c:pt idx="4750">
                  <c:v>40402</c:v>
                </c:pt>
                <c:pt idx="4751">
                  <c:v>40403</c:v>
                </c:pt>
                <c:pt idx="4752">
                  <c:v>40406</c:v>
                </c:pt>
                <c:pt idx="4753">
                  <c:v>40407</c:v>
                </c:pt>
                <c:pt idx="4754">
                  <c:v>40408</c:v>
                </c:pt>
                <c:pt idx="4755">
                  <c:v>40409</c:v>
                </c:pt>
                <c:pt idx="4756">
                  <c:v>40410</c:v>
                </c:pt>
                <c:pt idx="4757">
                  <c:v>40413</c:v>
                </c:pt>
                <c:pt idx="4758">
                  <c:v>40414</c:v>
                </c:pt>
                <c:pt idx="4759">
                  <c:v>40415</c:v>
                </c:pt>
                <c:pt idx="4760">
                  <c:v>40416</c:v>
                </c:pt>
                <c:pt idx="4761">
                  <c:v>40417</c:v>
                </c:pt>
                <c:pt idx="4762">
                  <c:v>40420</c:v>
                </c:pt>
                <c:pt idx="4763">
                  <c:v>40421</c:v>
                </c:pt>
                <c:pt idx="4764">
                  <c:v>40422</c:v>
                </c:pt>
                <c:pt idx="4765">
                  <c:v>40423</c:v>
                </c:pt>
                <c:pt idx="4766">
                  <c:v>40424</c:v>
                </c:pt>
                <c:pt idx="4767">
                  <c:v>40427</c:v>
                </c:pt>
                <c:pt idx="4768">
                  <c:v>40428</c:v>
                </c:pt>
                <c:pt idx="4769">
                  <c:v>40429</c:v>
                </c:pt>
                <c:pt idx="4770">
                  <c:v>40430</c:v>
                </c:pt>
                <c:pt idx="4771">
                  <c:v>40434</c:v>
                </c:pt>
                <c:pt idx="4772">
                  <c:v>40435</c:v>
                </c:pt>
                <c:pt idx="4773">
                  <c:v>40436</c:v>
                </c:pt>
                <c:pt idx="4774">
                  <c:v>40437</c:v>
                </c:pt>
                <c:pt idx="4775">
                  <c:v>40438</c:v>
                </c:pt>
                <c:pt idx="4776">
                  <c:v>40441</c:v>
                </c:pt>
                <c:pt idx="4777">
                  <c:v>40442</c:v>
                </c:pt>
                <c:pt idx="4778">
                  <c:v>40443</c:v>
                </c:pt>
                <c:pt idx="4779">
                  <c:v>40444</c:v>
                </c:pt>
                <c:pt idx="4780">
                  <c:v>40445</c:v>
                </c:pt>
                <c:pt idx="4781">
                  <c:v>40448</c:v>
                </c:pt>
                <c:pt idx="4782">
                  <c:v>40449</c:v>
                </c:pt>
                <c:pt idx="4783">
                  <c:v>40450</c:v>
                </c:pt>
                <c:pt idx="4784">
                  <c:v>40451</c:v>
                </c:pt>
                <c:pt idx="4785">
                  <c:v>40452</c:v>
                </c:pt>
                <c:pt idx="4786">
                  <c:v>40455</c:v>
                </c:pt>
                <c:pt idx="4787">
                  <c:v>40456</c:v>
                </c:pt>
                <c:pt idx="4788">
                  <c:v>40457</c:v>
                </c:pt>
                <c:pt idx="4789">
                  <c:v>40458</c:v>
                </c:pt>
                <c:pt idx="4790">
                  <c:v>40459</c:v>
                </c:pt>
                <c:pt idx="4791">
                  <c:v>40462</c:v>
                </c:pt>
                <c:pt idx="4792">
                  <c:v>40463</c:v>
                </c:pt>
                <c:pt idx="4793">
                  <c:v>40464</c:v>
                </c:pt>
                <c:pt idx="4794">
                  <c:v>40465</c:v>
                </c:pt>
                <c:pt idx="4795">
                  <c:v>40466</c:v>
                </c:pt>
                <c:pt idx="4796">
                  <c:v>40469</c:v>
                </c:pt>
                <c:pt idx="4797">
                  <c:v>40470</c:v>
                </c:pt>
                <c:pt idx="4798">
                  <c:v>40471</c:v>
                </c:pt>
                <c:pt idx="4799">
                  <c:v>40472</c:v>
                </c:pt>
                <c:pt idx="4800">
                  <c:v>40473</c:v>
                </c:pt>
                <c:pt idx="4801">
                  <c:v>40476</c:v>
                </c:pt>
                <c:pt idx="4802">
                  <c:v>40477</c:v>
                </c:pt>
                <c:pt idx="4803">
                  <c:v>40478</c:v>
                </c:pt>
                <c:pt idx="4804">
                  <c:v>40479</c:v>
                </c:pt>
                <c:pt idx="4805">
                  <c:v>40480</c:v>
                </c:pt>
                <c:pt idx="4806">
                  <c:v>40483</c:v>
                </c:pt>
                <c:pt idx="4807">
                  <c:v>40484</c:v>
                </c:pt>
                <c:pt idx="4808">
                  <c:v>40485</c:v>
                </c:pt>
                <c:pt idx="4809">
                  <c:v>40486</c:v>
                </c:pt>
                <c:pt idx="4810">
                  <c:v>40487</c:v>
                </c:pt>
                <c:pt idx="4811">
                  <c:v>40490</c:v>
                </c:pt>
                <c:pt idx="4812">
                  <c:v>40491</c:v>
                </c:pt>
                <c:pt idx="4813">
                  <c:v>40492</c:v>
                </c:pt>
                <c:pt idx="4814">
                  <c:v>40493</c:v>
                </c:pt>
                <c:pt idx="4815">
                  <c:v>40494</c:v>
                </c:pt>
                <c:pt idx="4816">
                  <c:v>40497</c:v>
                </c:pt>
                <c:pt idx="4817">
                  <c:v>40498</c:v>
                </c:pt>
                <c:pt idx="4818">
                  <c:v>40500</c:v>
                </c:pt>
                <c:pt idx="4819">
                  <c:v>40501</c:v>
                </c:pt>
                <c:pt idx="4820">
                  <c:v>40504</c:v>
                </c:pt>
                <c:pt idx="4821">
                  <c:v>40505</c:v>
                </c:pt>
                <c:pt idx="4822">
                  <c:v>40506</c:v>
                </c:pt>
                <c:pt idx="4823">
                  <c:v>40507</c:v>
                </c:pt>
                <c:pt idx="4824">
                  <c:v>40508</c:v>
                </c:pt>
                <c:pt idx="4825">
                  <c:v>40511</c:v>
                </c:pt>
                <c:pt idx="4826">
                  <c:v>40512</c:v>
                </c:pt>
                <c:pt idx="4827">
                  <c:v>40513</c:v>
                </c:pt>
                <c:pt idx="4828">
                  <c:v>40514</c:v>
                </c:pt>
                <c:pt idx="4829">
                  <c:v>40515</c:v>
                </c:pt>
                <c:pt idx="4830">
                  <c:v>40518</c:v>
                </c:pt>
                <c:pt idx="4831">
                  <c:v>40519</c:v>
                </c:pt>
                <c:pt idx="4832">
                  <c:v>40520</c:v>
                </c:pt>
                <c:pt idx="4833">
                  <c:v>40521</c:v>
                </c:pt>
                <c:pt idx="4834">
                  <c:v>40522</c:v>
                </c:pt>
                <c:pt idx="4835">
                  <c:v>40525</c:v>
                </c:pt>
                <c:pt idx="4836">
                  <c:v>40526</c:v>
                </c:pt>
                <c:pt idx="4837">
                  <c:v>40527</c:v>
                </c:pt>
                <c:pt idx="4838">
                  <c:v>40528</c:v>
                </c:pt>
                <c:pt idx="4839">
                  <c:v>40532</c:v>
                </c:pt>
                <c:pt idx="4840">
                  <c:v>40533</c:v>
                </c:pt>
                <c:pt idx="4841">
                  <c:v>40534</c:v>
                </c:pt>
                <c:pt idx="4842">
                  <c:v>40535</c:v>
                </c:pt>
                <c:pt idx="4843">
                  <c:v>40536</c:v>
                </c:pt>
                <c:pt idx="4844">
                  <c:v>40539</c:v>
                </c:pt>
                <c:pt idx="4845">
                  <c:v>40540</c:v>
                </c:pt>
                <c:pt idx="4846">
                  <c:v>40541</c:v>
                </c:pt>
                <c:pt idx="4847">
                  <c:v>40542</c:v>
                </c:pt>
                <c:pt idx="4848">
                  <c:v>40543</c:v>
                </c:pt>
                <c:pt idx="4849">
                  <c:v>40546</c:v>
                </c:pt>
                <c:pt idx="4850">
                  <c:v>40547</c:v>
                </c:pt>
                <c:pt idx="4851">
                  <c:v>40548</c:v>
                </c:pt>
                <c:pt idx="4852">
                  <c:v>40549</c:v>
                </c:pt>
                <c:pt idx="4853">
                  <c:v>40550</c:v>
                </c:pt>
                <c:pt idx="4854">
                  <c:v>40553</c:v>
                </c:pt>
                <c:pt idx="4855">
                  <c:v>40554</c:v>
                </c:pt>
                <c:pt idx="4856">
                  <c:v>40555</c:v>
                </c:pt>
                <c:pt idx="4857">
                  <c:v>40556</c:v>
                </c:pt>
                <c:pt idx="4858">
                  <c:v>40557</c:v>
                </c:pt>
                <c:pt idx="4859">
                  <c:v>40560</c:v>
                </c:pt>
                <c:pt idx="4860">
                  <c:v>40561</c:v>
                </c:pt>
                <c:pt idx="4861">
                  <c:v>40562</c:v>
                </c:pt>
                <c:pt idx="4862">
                  <c:v>40563</c:v>
                </c:pt>
                <c:pt idx="4863">
                  <c:v>40564</c:v>
                </c:pt>
                <c:pt idx="4864">
                  <c:v>40567</c:v>
                </c:pt>
                <c:pt idx="4865">
                  <c:v>40568</c:v>
                </c:pt>
                <c:pt idx="4866">
                  <c:v>40570</c:v>
                </c:pt>
                <c:pt idx="4867">
                  <c:v>40571</c:v>
                </c:pt>
                <c:pt idx="4868">
                  <c:v>40574</c:v>
                </c:pt>
                <c:pt idx="4869">
                  <c:v>40575</c:v>
                </c:pt>
                <c:pt idx="4870">
                  <c:v>40576</c:v>
                </c:pt>
                <c:pt idx="4871">
                  <c:v>40577</c:v>
                </c:pt>
                <c:pt idx="4872">
                  <c:v>40578</c:v>
                </c:pt>
                <c:pt idx="4873">
                  <c:v>40581</c:v>
                </c:pt>
                <c:pt idx="4874">
                  <c:v>40582</c:v>
                </c:pt>
                <c:pt idx="4875">
                  <c:v>40583</c:v>
                </c:pt>
                <c:pt idx="4876">
                  <c:v>40584</c:v>
                </c:pt>
                <c:pt idx="4877">
                  <c:v>40585</c:v>
                </c:pt>
                <c:pt idx="4878">
                  <c:v>40588</c:v>
                </c:pt>
                <c:pt idx="4879">
                  <c:v>40589</c:v>
                </c:pt>
                <c:pt idx="4880">
                  <c:v>40590</c:v>
                </c:pt>
                <c:pt idx="4881">
                  <c:v>40591</c:v>
                </c:pt>
                <c:pt idx="4882">
                  <c:v>40592</c:v>
                </c:pt>
                <c:pt idx="4883">
                  <c:v>40595</c:v>
                </c:pt>
                <c:pt idx="4884">
                  <c:v>40596</c:v>
                </c:pt>
                <c:pt idx="4885">
                  <c:v>40597</c:v>
                </c:pt>
                <c:pt idx="4886">
                  <c:v>40598</c:v>
                </c:pt>
                <c:pt idx="4887">
                  <c:v>40599</c:v>
                </c:pt>
                <c:pt idx="4888">
                  <c:v>40602</c:v>
                </c:pt>
                <c:pt idx="4889">
                  <c:v>40603</c:v>
                </c:pt>
                <c:pt idx="4890">
                  <c:v>40605</c:v>
                </c:pt>
                <c:pt idx="4891">
                  <c:v>40606</c:v>
                </c:pt>
                <c:pt idx="4892">
                  <c:v>40609</c:v>
                </c:pt>
                <c:pt idx="4893">
                  <c:v>40610</c:v>
                </c:pt>
                <c:pt idx="4894">
                  <c:v>40611</c:v>
                </c:pt>
                <c:pt idx="4895">
                  <c:v>40612</c:v>
                </c:pt>
                <c:pt idx="4896">
                  <c:v>40613</c:v>
                </c:pt>
                <c:pt idx="4897">
                  <c:v>40616</c:v>
                </c:pt>
                <c:pt idx="4898">
                  <c:v>40617</c:v>
                </c:pt>
                <c:pt idx="4899">
                  <c:v>40618</c:v>
                </c:pt>
                <c:pt idx="4900">
                  <c:v>40619</c:v>
                </c:pt>
                <c:pt idx="4901">
                  <c:v>40620</c:v>
                </c:pt>
                <c:pt idx="4902">
                  <c:v>40623</c:v>
                </c:pt>
                <c:pt idx="4903">
                  <c:v>40624</c:v>
                </c:pt>
                <c:pt idx="4904">
                  <c:v>40625</c:v>
                </c:pt>
                <c:pt idx="4905">
                  <c:v>40626</c:v>
                </c:pt>
                <c:pt idx="4906">
                  <c:v>40627</c:v>
                </c:pt>
                <c:pt idx="4907">
                  <c:v>40630</c:v>
                </c:pt>
                <c:pt idx="4908">
                  <c:v>40631</c:v>
                </c:pt>
                <c:pt idx="4909">
                  <c:v>40632</c:v>
                </c:pt>
                <c:pt idx="4910">
                  <c:v>40633</c:v>
                </c:pt>
                <c:pt idx="4911">
                  <c:v>40634</c:v>
                </c:pt>
                <c:pt idx="4912">
                  <c:v>40637</c:v>
                </c:pt>
                <c:pt idx="4913">
                  <c:v>40638</c:v>
                </c:pt>
                <c:pt idx="4914">
                  <c:v>40639</c:v>
                </c:pt>
                <c:pt idx="4915">
                  <c:v>40640</c:v>
                </c:pt>
                <c:pt idx="4916">
                  <c:v>40641</c:v>
                </c:pt>
                <c:pt idx="4917">
                  <c:v>40644</c:v>
                </c:pt>
                <c:pt idx="4918">
                  <c:v>40646</c:v>
                </c:pt>
                <c:pt idx="4919">
                  <c:v>40648</c:v>
                </c:pt>
                <c:pt idx="4920">
                  <c:v>40651</c:v>
                </c:pt>
                <c:pt idx="4921">
                  <c:v>40652</c:v>
                </c:pt>
                <c:pt idx="4922">
                  <c:v>40653</c:v>
                </c:pt>
                <c:pt idx="4923">
                  <c:v>40654</c:v>
                </c:pt>
                <c:pt idx="4924">
                  <c:v>40658</c:v>
                </c:pt>
                <c:pt idx="4925">
                  <c:v>40659</c:v>
                </c:pt>
                <c:pt idx="4926">
                  <c:v>40660</c:v>
                </c:pt>
                <c:pt idx="4927">
                  <c:v>40661</c:v>
                </c:pt>
                <c:pt idx="4928">
                  <c:v>40662</c:v>
                </c:pt>
                <c:pt idx="4929">
                  <c:v>40665</c:v>
                </c:pt>
                <c:pt idx="4930">
                  <c:v>40666</c:v>
                </c:pt>
                <c:pt idx="4931">
                  <c:v>40667</c:v>
                </c:pt>
                <c:pt idx="4932">
                  <c:v>40668</c:v>
                </c:pt>
                <c:pt idx="4933">
                  <c:v>40669</c:v>
                </c:pt>
                <c:pt idx="4934">
                  <c:v>40672</c:v>
                </c:pt>
                <c:pt idx="4935">
                  <c:v>40673</c:v>
                </c:pt>
                <c:pt idx="4936">
                  <c:v>40674</c:v>
                </c:pt>
                <c:pt idx="4937">
                  <c:v>40675</c:v>
                </c:pt>
                <c:pt idx="4938">
                  <c:v>40676</c:v>
                </c:pt>
                <c:pt idx="4939">
                  <c:v>40679</c:v>
                </c:pt>
                <c:pt idx="4940">
                  <c:v>40680</c:v>
                </c:pt>
                <c:pt idx="4941">
                  <c:v>40681</c:v>
                </c:pt>
                <c:pt idx="4942">
                  <c:v>40682</c:v>
                </c:pt>
                <c:pt idx="4943">
                  <c:v>40683</c:v>
                </c:pt>
                <c:pt idx="4944">
                  <c:v>40686</c:v>
                </c:pt>
                <c:pt idx="4945">
                  <c:v>40687</c:v>
                </c:pt>
                <c:pt idx="4946">
                  <c:v>40688</c:v>
                </c:pt>
                <c:pt idx="4947">
                  <c:v>40689</c:v>
                </c:pt>
                <c:pt idx="4948">
                  <c:v>40690</c:v>
                </c:pt>
                <c:pt idx="4949">
                  <c:v>40693</c:v>
                </c:pt>
                <c:pt idx="4950">
                  <c:v>40694</c:v>
                </c:pt>
                <c:pt idx="4951">
                  <c:v>40695</c:v>
                </c:pt>
                <c:pt idx="4952">
                  <c:v>40696</c:v>
                </c:pt>
                <c:pt idx="4953">
                  <c:v>40697</c:v>
                </c:pt>
                <c:pt idx="4954">
                  <c:v>40700</c:v>
                </c:pt>
                <c:pt idx="4955">
                  <c:v>40701</c:v>
                </c:pt>
                <c:pt idx="4956">
                  <c:v>40702</c:v>
                </c:pt>
                <c:pt idx="4957">
                  <c:v>40703</c:v>
                </c:pt>
                <c:pt idx="4958">
                  <c:v>40704</c:v>
                </c:pt>
                <c:pt idx="4959">
                  <c:v>40707</c:v>
                </c:pt>
                <c:pt idx="4960">
                  <c:v>40708</c:v>
                </c:pt>
                <c:pt idx="4961">
                  <c:v>40709</c:v>
                </c:pt>
                <c:pt idx="4962">
                  <c:v>40710</c:v>
                </c:pt>
                <c:pt idx="4963">
                  <c:v>40711</c:v>
                </c:pt>
                <c:pt idx="4964">
                  <c:v>40714</c:v>
                </c:pt>
                <c:pt idx="4965">
                  <c:v>40715</c:v>
                </c:pt>
                <c:pt idx="4966">
                  <c:v>40716</c:v>
                </c:pt>
                <c:pt idx="4967">
                  <c:v>40717</c:v>
                </c:pt>
                <c:pt idx="4968">
                  <c:v>40718</c:v>
                </c:pt>
                <c:pt idx="4969">
                  <c:v>40721</c:v>
                </c:pt>
                <c:pt idx="4970">
                  <c:v>40722</c:v>
                </c:pt>
                <c:pt idx="4971">
                  <c:v>40723</c:v>
                </c:pt>
                <c:pt idx="4972">
                  <c:v>40724</c:v>
                </c:pt>
                <c:pt idx="4973">
                  <c:v>40725</c:v>
                </c:pt>
                <c:pt idx="4974">
                  <c:v>40728</c:v>
                </c:pt>
                <c:pt idx="4975">
                  <c:v>40729</c:v>
                </c:pt>
                <c:pt idx="4976">
                  <c:v>40730</c:v>
                </c:pt>
                <c:pt idx="4977">
                  <c:v>40731</c:v>
                </c:pt>
                <c:pt idx="4978">
                  <c:v>40732</c:v>
                </c:pt>
                <c:pt idx="4979">
                  <c:v>40735</c:v>
                </c:pt>
                <c:pt idx="4980">
                  <c:v>40736</c:v>
                </c:pt>
                <c:pt idx="4981">
                  <c:v>40737</c:v>
                </c:pt>
                <c:pt idx="4982">
                  <c:v>40738</c:v>
                </c:pt>
                <c:pt idx="4983">
                  <c:v>40739</c:v>
                </c:pt>
                <c:pt idx="4984">
                  <c:v>40742</c:v>
                </c:pt>
                <c:pt idx="4985">
                  <c:v>40743</c:v>
                </c:pt>
                <c:pt idx="4986">
                  <c:v>40744</c:v>
                </c:pt>
                <c:pt idx="4987">
                  <c:v>40745</c:v>
                </c:pt>
                <c:pt idx="4988">
                  <c:v>40746</c:v>
                </c:pt>
                <c:pt idx="4989">
                  <c:v>40749</c:v>
                </c:pt>
                <c:pt idx="4990">
                  <c:v>40750</c:v>
                </c:pt>
                <c:pt idx="4991">
                  <c:v>40751</c:v>
                </c:pt>
                <c:pt idx="4992">
                  <c:v>40752</c:v>
                </c:pt>
                <c:pt idx="4993">
                  <c:v>40753</c:v>
                </c:pt>
                <c:pt idx="4994">
                  <c:v>40756</c:v>
                </c:pt>
                <c:pt idx="4995">
                  <c:v>40757</c:v>
                </c:pt>
                <c:pt idx="4996">
                  <c:v>40758</c:v>
                </c:pt>
                <c:pt idx="4997">
                  <c:v>40759</c:v>
                </c:pt>
                <c:pt idx="4998">
                  <c:v>40760</c:v>
                </c:pt>
                <c:pt idx="4999">
                  <c:v>40763</c:v>
                </c:pt>
                <c:pt idx="5000">
                  <c:v>40764</c:v>
                </c:pt>
                <c:pt idx="5001">
                  <c:v>40765</c:v>
                </c:pt>
                <c:pt idx="5002">
                  <c:v>40766</c:v>
                </c:pt>
                <c:pt idx="5003">
                  <c:v>40767</c:v>
                </c:pt>
                <c:pt idx="5004">
                  <c:v>40771</c:v>
                </c:pt>
                <c:pt idx="5005">
                  <c:v>40772</c:v>
                </c:pt>
                <c:pt idx="5006">
                  <c:v>40773</c:v>
                </c:pt>
                <c:pt idx="5007">
                  <c:v>40774</c:v>
                </c:pt>
                <c:pt idx="5008">
                  <c:v>40777</c:v>
                </c:pt>
                <c:pt idx="5009">
                  <c:v>40778</c:v>
                </c:pt>
                <c:pt idx="5010">
                  <c:v>40779</c:v>
                </c:pt>
                <c:pt idx="5011">
                  <c:v>40780</c:v>
                </c:pt>
                <c:pt idx="5012">
                  <c:v>40781</c:v>
                </c:pt>
                <c:pt idx="5013">
                  <c:v>40784</c:v>
                </c:pt>
                <c:pt idx="5014">
                  <c:v>40785</c:v>
                </c:pt>
                <c:pt idx="5015">
                  <c:v>40788</c:v>
                </c:pt>
                <c:pt idx="5016">
                  <c:v>40791</c:v>
                </c:pt>
                <c:pt idx="5017">
                  <c:v>40792</c:v>
                </c:pt>
                <c:pt idx="5018">
                  <c:v>40793</c:v>
                </c:pt>
                <c:pt idx="5019">
                  <c:v>40794</c:v>
                </c:pt>
                <c:pt idx="5020">
                  <c:v>40795</c:v>
                </c:pt>
                <c:pt idx="5021">
                  <c:v>40798</c:v>
                </c:pt>
                <c:pt idx="5022">
                  <c:v>40799</c:v>
                </c:pt>
                <c:pt idx="5023">
                  <c:v>40800</c:v>
                </c:pt>
                <c:pt idx="5024">
                  <c:v>40801</c:v>
                </c:pt>
                <c:pt idx="5025">
                  <c:v>40802</c:v>
                </c:pt>
                <c:pt idx="5026">
                  <c:v>40805</c:v>
                </c:pt>
                <c:pt idx="5027">
                  <c:v>40806</c:v>
                </c:pt>
                <c:pt idx="5028">
                  <c:v>40807</c:v>
                </c:pt>
                <c:pt idx="5029">
                  <c:v>40808</c:v>
                </c:pt>
                <c:pt idx="5030">
                  <c:v>40809</c:v>
                </c:pt>
                <c:pt idx="5031">
                  <c:v>40812</c:v>
                </c:pt>
                <c:pt idx="5032">
                  <c:v>40813</c:v>
                </c:pt>
                <c:pt idx="5033">
                  <c:v>40814</c:v>
                </c:pt>
                <c:pt idx="5034">
                  <c:v>40815</c:v>
                </c:pt>
                <c:pt idx="5035">
                  <c:v>40816</c:v>
                </c:pt>
                <c:pt idx="5036">
                  <c:v>40819</c:v>
                </c:pt>
                <c:pt idx="5037">
                  <c:v>40820</c:v>
                </c:pt>
                <c:pt idx="5038">
                  <c:v>40821</c:v>
                </c:pt>
                <c:pt idx="5039">
                  <c:v>40823</c:v>
                </c:pt>
                <c:pt idx="5040">
                  <c:v>40826</c:v>
                </c:pt>
                <c:pt idx="5041">
                  <c:v>40827</c:v>
                </c:pt>
                <c:pt idx="5042">
                  <c:v>40828</c:v>
                </c:pt>
                <c:pt idx="5043">
                  <c:v>40829</c:v>
                </c:pt>
                <c:pt idx="5044">
                  <c:v>40830</c:v>
                </c:pt>
                <c:pt idx="5045">
                  <c:v>40833</c:v>
                </c:pt>
                <c:pt idx="5046">
                  <c:v>40834</c:v>
                </c:pt>
                <c:pt idx="5047">
                  <c:v>40835</c:v>
                </c:pt>
                <c:pt idx="5048">
                  <c:v>40836</c:v>
                </c:pt>
                <c:pt idx="5049">
                  <c:v>40837</c:v>
                </c:pt>
                <c:pt idx="5050">
                  <c:v>40840</c:v>
                </c:pt>
                <c:pt idx="5051">
                  <c:v>40841</c:v>
                </c:pt>
                <c:pt idx="5052">
                  <c:v>40842</c:v>
                </c:pt>
                <c:pt idx="5053">
                  <c:v>40844</c:v>
                </c:pt>
                <c:pt idx="5054">
                  <c:v>40847</c:v>
                </c:pt>
                <c:pt idx="5055">
                  <c:v>40848</c:v>
                </c:pt>
                <c:pt idx="5056">
                  <c:v>40849</c:v>
                </c:pt>
                <c:pt idx="5057">
                  <c:v>40850</c:v>
                </c:pt>
                <c:pt idx="5058">
                  <c:v>40851</c:v>
                </c:pt>
                <c:pt idx="5059">
                  <c:v>40855</c:v>
                </c:pt>
                <c:pt idx="5060">
                  <c:v>40856</c:v>
                </c:pt>
                <c:pt idx="5061">
                  <c:v>40858</c:v>
                </c:pt>
                <c:pt idx="5062">
                  <c:v>40861</c:v>
                </c:pt>
                <c:pt idx="5063">
                  <c:v>40862</c:v>
                </c:pt>
                <c:pt idx="5064">
                  <c:v>40863</c:v>
                </c:pt>
                <c:pt idx="5065">
                  <c:v>40864</c:v>
                </c:pt>
                <c:pt idx="5066">
                  <c:v>40865</c:v>
                </c:pt>
                <c:pt idx="5067">
                  <c:v>40868</c:v>
                </c:pt>
                <c:pt idx="5068">
                  <c:v>40869</c:v>
                </c:pt>
                <c:pt idx="5069">
                  <c:v>40870</c:v>
                </c:pt>
                <c:pt idx="5070">
                  <c:v>40871</c:v>
                </c:pt>
                <c:pt idx="5071">
                  <c:v>40872</c:v>
                </c:pt>
                <c:pt idx="5072">
                  <c:v>40875</c:v>
                </c:pt>
                <c:pt idx="5073">
                  <c:v>40876</c:v>
                </c:pt>
                <c:pt idx="5074">
                  <c:v>40877</c:v>
                </c:pt>
                <c:pt idx="5075">
                  <c:v>40878</c:v>
                </c:pt>
                <c:pt idx="5076">
                  <c:v>40879</c:v>
                </c:pt>
                <c:pt idx="5077">
                  <c:v>40882</c:v>
                </c:pt>
                <c:pt idx="5078">
                  <c:v>40884</c:v>
                </c:pt>
                <c:pt idx="5079">
                  <c:v>40885</c:v>
                </c:pt>
                <c:pt idx="5080">
                  <c:v>40886</c:v>
                </c:pt>
                <c:pt idx="5081">
                  <c:v>40889</c:v>
                </c:pt>
                <c:pt idx="5082">
                  <c:v>40890</c:v>
                </c:pt>
                <c:pt idx="5083">
                  <c:v>40891</c:v>
                </c:pt>
                <c:pt idx="5084">
                  <c:v>40892</c:v>
                </c:pt>
                <c:pt idx="5085">
                  <c:v>40893</c:v>
                </c:pt>
                <c:pt idx="5086">
                  <c:v>40896</c:v>
                </c:pt>
                <c:pt idx="5087">
                  <c:v>40897</c:v>
                </c:pt>
                <c:pt idx="5088">
                  <c:v>40898</c:v>
                </c:pt>
                <c:pt idx="5089">
                  <c:v>40899</c:v>
                </c:pt>
                <c:pt idx="5090">
                  <c:v>40900</c:v>
                </c:pt>
                <c:pt idx="5091">
                  <c:v>40903</c:v>
                </c:pt>
                <c:pt idx="5092">
                  <c:v>40904</c:v>
                </c:pt>
                <c:pt idx="5093">
                  <c:v>40905</c:v>
                </c:pt>
                <c:pt idx="5094">
                  <c:v>40906</c:v>
                </c:pt>
                <c:pt idx="5095">
                  <c:v>40907</c:v>
                </c:pt>
                <c:pt idx="5096">
                  <c:v>40910</c:v>
                </c:pt>
                <c:pt idx="5097">
                  <c:v>40911</c:v>
                </c:pt>
                <c:pt idx="5098">
                  <c:v>40912</c:v>
                </c:pt>
                <c:pt idx="5099">
                  <c:v>40913</c:v>
                </c:pt>
                <c:pt idx="5100">
                  <c:v>40914</c:v>
                </c:pt>
                <c:pt idx="5101">
                  <c:v>40915</c:v>
                </c:pt>
                <c:pt idx="5102">
                  <c:v>40917</c:v>
                </c:pt>
                <c:pt idx="5103">
                  <c:v>40918</c:v>
                </c:pt>
                <c:pt idx="5104">
                  <c:v>40919</c:v>
                </c:pt>
                <c:pt idx="5105">
                  <c:v>40920</c:v>
                </c:pt>
                <c:pt idx="5106">
                  <c:v>40921</c:v>
                </c:pt>
                <c:pt idx="5107">
                  <c:v>40924</c:v>
                </c:pt>
                <c:pt idx="5108">
                  <c:v>40925</c:v>
                </c:pt>
                <c:pt idx="5109">
                  <c:v>40926</c:v>
                </c:pt>
                <c:pt idx="5110">
                  <c:v>40927</c:v>
                </c:pt>
                <c:pt idx="5111">
                  <c:v>40928</c:v>
                </c:pt>
                <c:pt idx="5112">
                  <c:v>40931</c:v>
                </c:pt>
                <c:pt idx="5113">
                  <c:v>40932</c:v>
                </c:pt>
                <c:pt idx="5114">
                  <c:v>40933</c:v>
                </c:pt>
                <c:pt idx="5115">
                  <c:v>40935</c:v>
                </c:pt>
                <c:pt idx="5116">
                  <c:v>40938</c:v>
                </c:pt>
                <c:pt idx="5117">
                  <c:v>40939</c:v>
                </c:pt>
                <c:pt idx="5118">
                  <c:v>40940</c:v>
                </c:pt>
                <c:pt idx="5119">
                  <c:v>40941</c:v>
                </c:pt>
                <c:pt idx="5120">
                  <c:v>40942</c:v>
                </c:pt>
                <c:pt idx="5121">
                  <c:v>40945</c:v>
                </c:pt>
                <c:pt idx="5122">
                  <c:v>40946</c:v>
                </c:pt>
                <c:pt idx="5123">
                  <c:v>40947</c:v>
                </c:pt>
                <c:pt idx="5124">
                  <c:v>40948</c:v>
                </c:pt>
                <c:pt idx="5125">
                  <c:v>40949</c:v>
                </c:pt>
                <c:pt idx="5126">
                  <c:v>40952</c:v>
                </c:pt>
                <c:pt idx="5127">
                  <c:v>40953</c:v>
                </c:pt>
                <c:pt idx="5128">
                  <c:v>40954</c:v>
                </c:pt>
                <c:pt idx="5129">
                  <c:v>40955</c:v>
                </c:pt>
                <c:pt idx="5130">
                  <c:v>40956</c:v>
                </c:pt>
                <c:pt idx="5131">
                  <c:v>40960</c:v>
                </c:pt>
                <c:pt idx="5132">
                  <c:v>40961</c:v>
                </c:pt>
                <c:pt idx="5133">
                  <c:v>40962</c:v>
                </c:pt>
                <c:pt idx="5134">
                  <c:v>40963</c:v>
                </c:pt>
                <c:pt idx="5135">
                  <c:v>40966</c:v>
                </c:pt>
                <c:pt idx="5136">
                  <c:v>40967</c:v>
                </c:pt>
                <c:pt idx="5137">
                  <c:v>40968</c:v>
                </c:pt>
                <c:pt idx="5138">
                  <c:v>40969</c:v>
                </c:pt>
                <c:pt idx="5139">
                  <c:v>40970</c:v>
                </c:pt>
                <c:pt idx="5140">
                  <c:v>40971</c:v>
                </c:pt>
                <c:pt idx="5141">
                  <c:v>40973</c:v>
                </c:pt>
                <c:pt idx="5142">
                  <c:v>40974</c:v>
                </c:pt>
                <c:pt idx="5143">
                  <c:v>40975</c:v>
                </c:pt>
                <c:pt idx="5144">
                  <c:v>40977</c:v>
                </c:pt>
                <c:pt idx="5145">
                  <c:v>40980</c:v>
                </c:pt>
                <c:pt idx="5146">
                  <c:v>40981</c:v>
                </c:pt>
                <c:pt idx="5147">
                  <c:v>40982</c:v>
                </c:pt>
                <c:pt idx="5148">
                  <c:v>40983</c:v>
                </c:pt>
                <c:pt idx="5149">
                  <c:v>40984</c:v>
                </c:pt>
                <c:pt idx="5150">
                  <c:v>40987</c:v>
                </c:pt>
                <c:pt idx="5151">
                  <c:v>40988</c:v>
                </c:pt>
                <c:pt idx="5152">
                  <c:v>40989</c:v>
                </c:pt>
                <c:pt idx="5153">
                  <c:v>40990</c:v>
                </c:pt>
                <c:pt idx="5154">
                  <c:v>40991</c:v>
                </c:pt>
                <c:pt idx="5155">
                  <c:v>40994</c:v>
                </c:pt>
                <c:pt idx="5156">
                  <c:v>40995</c:v>
                </c:pt>
                <c:pt idx="5157">
                  <c:v>40996</c:v>
                </c:pt>
                <c:pt idx="5158">
                  <c:v>40997</c:v>
                </c:pt>
                <c:pt idx="5159">
                  <c:v>40998</c:v>
                </c:pt>
                <c:pt idx="5160">
                  <c:v>41001</c:v>
                </c:pt>
                <c:pt idx="5161">
                  <c:v>41002</c:v>
                </c:pt>
                <c:pt idx="5162">
                  <c:v>41003</c:v>
                </c:pt>
                <c:pt idx="5163">
                  <c:v>41008</c:v>
                </c:pt>
                <c:pt idx="5164">
                  <c:v>41009</c:v>
                </c:pt>
                <c:pt idx="5165">
                  <c:v>41010</c:v>
                </c:pt>
                <c:pt idx="5166">
                  <c:v>41011</c:v>
                </c:pt>
                <c:pt idx="5167">
                  <c:v>41012</c:v>
                </c:pt>
                <c:pt idx="5168">
                  <c:v>41015</c:v>
                </c:pt>
                <c:pt idx="5169">
                  <c:v>41016</c:v>
                </c:pt>
                <c:pt idx="5170">
                  <c:v>41017</c:v>
                </c:pt>
                <c:pt idx="5171">
                  <c:v>41018</c:v>
                </c:pt>
                <c:pt idx="5172">
                  <c:v>41019</c:v>
                </c:pt>
                <c:pt idx="5173">
                  <c:v>41022</c:v>
                </c:pt>
                <c:pt idx="5174">
                  <c:v>41023</c:v>
                </c:pt>
                <c:pt idx="5175">
                  <c:v>41024</c:v>
                </c:pt>
                <c:pt idx="5176">
                  <c:v>41025</c:v>
                </c:pt>
                <c:pt idx="5177">
                  <c:v>41026</c:v>
                </c:pt>
                <c:pt idx="5178">
                  <c:v>41027</c:v>
                </c:pt>
                <c:pt idx="5179">
                  <c:v>41029</c:v>
                </c:pt>
                <c:pt idx="5180">
                  <c:v>41031</c:v>
                </c:pt>
                <c:pt idx="5181">
                  <c:v>41032</c:v>
                </c:pt>
                <c:pt idx="5182">
                  <c:v>41033</c:v>
                </c:pt>
                <c:pt idx="5183">
                  <c:v>41036</c:v>
                </c:pt>
                <c:pt idx="5184">
                  <c:v>41037</c:v>
                </c:pt>
                <c:pt idx="5185">
                  <c:v>41038</c:v>
                </c:pt>
                <c:pt idx="5186">
                  <c:v>41039</c:v>
                </c:pt>
                <c:pt idx="5187">
                  <c:v>41040</c:v>
                </c:pt>
                <c:pt idx="5188">
                  <c:v>41043</c:v>
                </c:pt>
                <c:pt idx="5189">
                  <c:v>41044</c:v>
                </c:pt>
                <c:pt idx="5190">
                  <c:v>41045</c:v>
                </c:pt>
                <c:pt idx="5191">
                  <c:v>41046</c:v>
                </c:pt>
                <c:pt idx="5192">
                  <c:v>41047</c:v>
                </c:pt>
                <c:pt idx="5193">
                  <c:v>41050</c:v>
                </c:pt>
                <c:pt idx="5194">
                  <c:v>41051</c:v>
                </c:pt>
                <c:pt idx="5195">
                  <c:v>41052</c:v>
                </c:pt>
                <c:pt idx="5196">
                  <c:v>41053</c:v>
                </c:pt>
                <c:pt idx="5197">
                  <c:v>41054</c:v>
                </c:pt>
                <c:pt idx="5198">
                  <c:v>41057</c:v>
                </c:pt>
                <c:pt idx="5199">
                  <c:v>41058</c:v>
                </c:pt>
                <c:pt idx="5200">
                  <c:v>41059</c:v>
                </c:pt>
                <c:pt idx="5201">
                  <c:v>41060</c:v>
                </c:pt>
                <c:pt idx="5202">
                  <c:v>41061</c:v>
                </c:pt>
                <c:pt idx="5203">
                  <c:v>41064</c:v>
                </c:pt>
                <c:pt idx="5204">
                  <c:v>41065</c:v>
                </c:pt>
                <c:pt idx="5205">
                  <c:v>41066</c:v>
                </c:pt>
                <c:pt idx="5206">
                  <c:v>41067</c:v>
                </c:pt>
                <c:pt idx="5207">
                  <c:v>41068</c:v>
                </c:pt>
                <c:pt idx="5208">
                  <c:v>41071</c:v>
                </c:pt>
                <c:pt idx="5209">
                  <c:v>41072</c:v>
                </c:pt>
                <c:pt idx="5210">
                  <c:v>41073</c:v>
                </c:pt>
                <c:pt idx="5211">
                  <c:v>41074</c:v>
                </c:pt>
                <c:pt idx="5212">
                  <c:v>41075</c:v>
                </c:pt>
                <c:pt idx="5213">
                  <c:v>41078</c:v>
                </c:pt>
                <c:pt idx="5214">
                  <c:v>41079</c:v>
                </c:pt>
                <c:pt idx="5215">
                  <c:v>41080</c:v>
                </c:pt>
                <c:pt idx="5216">
                  <c:v>41081</c:v>
                </c:pt>
                <c:pt idx="5217">
                  <c:v>41082</c:v>
                </c:pt>
                <c:pt idx="5218">
                  <c:v>41085</c:v>
                </c:pt>
                <c:pt idx="5219">
                  <c:v>41086</c:v>
                </c:pt>
                <c:pt idx="5220">
                  <c:v>41087</c:v>
                </c:pt>
                <c:pt idx="5221">
                  <c:v>41088</c:v>
                </c:pt>
                <c:pt idx="5222">
                  <c:v>41089</c:v>
                </c:pt>
                <c:pt idx="5223">
                  <c:v>41092</c:v>
                </c:pt>
                <c:pt idx="5224">
                  <c:v>41093</c:v>
                </c:pt>
                <c:pt idx="5225">
                  <c:v>41094</c:v>
                </c:pt>
                <c:pt idx="5226">
                  <c:v>41095</c:v>
                </c:pt>
                <c:pt idx="5227">
                  <c:v>41096</c:v>
                </c:pt>
                <c:pt idx="5228">
                  <c:v>41099</c:v>
                </c:pt>
                <c:pt idx="5229">
                  <c:v>41100</c:v>
                </c:pt>
                <c:pt idx="5230">
                  <c:v>41101</c:v>
                </c:pt>
                <c:pt idx="5231">
                  <c:v>41102</c:v>
                </c:pt>
                <c:pt idx="5232">
                  <c:v>41103</c:v>
                </c:pt>
                <c:pt idx="5233">
                  <c:v>41106</c:v>
                </c:pt>
                <c:pt idx="5234">
                  <c:v>41107</c:v>
                </c:pt>
                <c:pt idx="5235">
                  <c:v>41108</c:v>
                </c:pt>
                <c:pt idx="5236">
                  <c:v>41109</c:v>
                </c:pt>
                <c:pt idx="5237">
                  <c:v>41110</c:v>
                </c:pt>
                <c:pt idx="5238">
                  <c:v>41113</c:v>
                </c:pt>
                <c:pt idx="5239">
                  <c:v>41114</c:v>
                </c:pt>
                <c:pt idx="5240">
                  <c:v>41115</c:v>
                </c:pt>
                <c:pt idx="5241">
                  <c:v>41116</c:v>
                </c:pt>
                <c:pt idx="5242">
                  <c:v>41117</c:v>
                </c:pt>
                <c:pt idx="5243">
                  <c:v>41120</c:v>
                </c:pt>
                <c:pt idx="5244">
                  <c:v>41121</c:v>
                </c:pt>
                <c:pt idx="5245">
                  <c:v>41122</c:v>
                </c:pt>
                <c:pt idx="5246">
                  <c:v>41123</c:v>
                </c:pt>
                <c:pt idx="5247">
                  <c:v>41124</c:v>
                </c:pt>
                <c:pt idx="5248">
                  <c:v>41127</c:v>
                </c:pt>
                <c:pt idx="5249">
                  <c:v>41128</c:v>
                </c:pt>
                <c:pt idx="5250">
                  <c:v>41129</c:v>
                </c:pt>
                <c:pt idx="5251">
                  <c:v>41130</c:v>
                </c:pt>
                <c:pt idx="5252">
                  <c:v>41131</c:v>
                </c:pt>
                <c:pt idx="5253">
                  <c:v>41134</c:v>
                </c:pt>
                <c:pt idx="5254">
                  <c:v>41135</c:v>
                </c:pt>
                <c:pt idx="5255">
                  <c:v>41137</c:v>
                </c:pt>
                <c:pt idx="5256">
                  <c:v>41138</c:v>
                </c:pt>
                <c:pt idx="5257">
                  <c:v>41142</c:v>
                </c:pt>
                <c:pt idx="5258">
                  <c:v>41143</c:v>
                </c:pt>
                <c:pt idx="5259">
                  <c:v>41144</c:v>
                </c:pt>
                <c:pt idx="5260">
                  <c:v>41145</c:v>
                </c:pt>
                <c:pt idx="5261">
                  <c:v>41148</c:v>
                </c:pt>
                <c:pt idx="5262">
                  <c:v>41149</c:v>
                </c:pt>
                <c:pt idx="5263">
                  <c:v>41150</c:v>
                </c:pt>
                <c:pt idx="5264">
                  <c:v>41151</c:v>
                </c:pt>
                <c:pt idx="5265">
                  <c:v>41152</c:v>
                </c:pt>
                <c:pt idx="5266">
                  <c:v>41155</c:v>
                </c:pt>
                <c:pt idx="5267">
                  <c:v>41156</c:v>
                </c:pt>
                <c:pt idx="5268">
                  <c:v>41157</c:v>
                </c:pt>
                <c:pt idx="5269">
                  <c:v>41158</c:v>
                </c:pt>
                <c:pt idx="5270">
                  <c:v>41159</c:v>
                </c:pt>
                <c:pt idx="5271">
                  <c:v>41160</c:v>
                </c:pt>
                <c:pt idx="5272">
                  <c:v>41162</c:v>
                </c:pt>
                <c:pt idx="5273">
                  <c:v>41163</c:v>
                </c:pt>
                <c:pt idx="5274">
                  <c:v>41164</c:v>
                </c:pt>
                <c:pt idx="5275">
                  <c:v>41165</c:v>
                </c:pt>
                <c:pt idx="5276">
                  <c:v>41166</c:v>
                </c:pt>
                <c:pt idx="5277">
                  <c:v>41169</c:v>
                </c:pt>
                <c:pt idx="5278">
                  <c:v>41170</c:v>
                </c:pt>
                <c:pt idx="5279">
                  <c:v>41172</c:v>
                </c:pt>
                <c:pt idx="5280">
                  <c:v>41173</c:v>
                </c:pt>
                <c:pt idx="5281">
                  <c:v>41176</c:v>
                </c:pt>
                <c:pt idx="5282">
                  <c:v>41177</c:v>
                </c:pt>
                <c:pt idx="5283">
                  <c:v>41178</c:v>
                </c:pt>
                <c:pt idx="5284">
                  <c:v>41179</c:v>
                </c:pt>
                <c:pt idx="5285">
                  <c:v>41180</c:v>
                </c:pt>
                <c:pt idx="5286">
                  <c:v>41183</c:v>
                </c:pt>
                <c:pt idx="5287">
                  <c:v>41185</c:v>
                </c:pt>
                <c:pt idx="5288">
                  <c:v>41186</c:v>
                </c:pt>
                <c:pt idx="5289">
                  <c:v>41187</c:v>
                </c:pt>
                <c:pt idx="5290">
                  <c:v>41190</c:v>
                </c:pt>
                <c:pt idx="5291">
                  <c:v>41191</c:v>
                </c:pt>
                <c:pt idx="5292">
                  <c:v>41192</c:v>
                </c:pt>
                <c:pt idx="5293">
                  <c:v>41193</c:v>
                </c:pt>
                <c:pt idx="5294">
                  <c:v>41194</c:v>
                </c:pt>
                <c:pt idx="5295">
                  <c:v>41197</c:v>
                </c:pt>
                <c:pt idx="5296">
                  <c:v>41198</c:v>
                </c:pt>
                <c:pt idx="5297">
                  <c:v>41199</c:v>
                </c:pt>
                <c:pt idx="5298">
                  <c:v>41200</c:v>
                </c:pt>
                <c:pt idx="5299">
                  <c:v>41201</c:v>
                </c:pt>
                <c:pt idx="5300">
                  <c:v>41204</c:v>
                </c:pt>
                <c:pt idx="5301">
                  <c:v>41205</c:v>
                </c:pt>
                <c:pt idx="5302">
                  <c:v>41207</c:v>
                </c:pt>
                <c:pt idx="5303">
                  <c:v>41208</c:v>
                </c:pt>
                <c:pt idx="5304">
                  <c:v>41211</c:v>
                </c:pt>
                <c:pt idx="5305">
                  <c:v>41212</c:v>
                </c:pt>
                <c:pt idx="5306">
                  <c:v>41213</c:v>
                </c:pt>
                <c:pt idx="5307">
                  <c:v>41214</c:v>
                </c:pt>
                <c:pt idx="5308">
                  <c:v>41215</c:v>
                </c:pt>
                <c:pt idx="5309">
                  <c:v>41218</c:v>
                </c:pt>
                <c:pt idx="5310">
                  <c:v>41219</c:v>
                </c:pt>
                <c:pt idx="5311">
                  <c:v>41220</c:v>
                </c:pt>
                <c:pt idx="5312">
                  <c:v>41221</c:v>
                </c:pt>
                <c:pt idx="5313">
                  <c:v>41222</c:v>
                </c:pt>
                <c:pt idx="5314">
                  <c:v>41225</c:v>
                </c:pt>
                <c:pt idx="5315">
                  <c:v>41226</c:v>
                </c:pt>
                <c:pt idx="5316">
                  <c:v>41228</c:v>
                </c:pt>
                <c:pt idx="5317">
                  <c:v>41229</c:v>
                </c:pt>
                <c:pt idx="5318">
                  <c:v>41232</c:v>
                </c:pt>
                <c:pt idx="5319">
                  <c:v>41233</c:v>
                </c:pt>
                <c:pt idx="5320">
                  <c:v>41234</c:v>
                </c:pt>
                <c:pt idx="5321">
                  <c:v>41235</c:v>
                </c:pt>
                <c:pt idx="5322">
                  <c:v>41236</c:v>
                </c:pt>
                <c:pt idx="5323">
                  <c:v>41239</c:v>
                </c:pt>
                <c:pt idx="5324">
                  <c:v>41240</c:v>
                </c:pt>
                <c:pt idx="5325">
                  <c:v>41242</c:v>
                </c:pt>
                <c:pt idx="5326">
                  <c:v>41243</c:v>
                </c:pt>
                <c:pt idx="5327">
                  <c:v>41246</c:v>
                </c:pt>
                <c:pt idx="5328">
                  <c:v>41247</c:v>
                </c:pt>
                <c:pt idx="5329">
                  <c:v>41248</c:v>
                </c:pt>
                <c:pt idx="5330">
                  <c:v>41249</c:v>
                </c:pt>
                <c:pt idx="5331">
                  <c:v>41250</c:v>
                </c:pt>
                <c:pt idx="5332">
                  <c:v>41253</c:v>
                </c:pt>
                <c:pt idx="5333">
                  <c:v>41254</c:v>
                </c:pt>
                <c:pt idx="5334">
                  <c:v>41255</c:v>
                </c:pt>
                <c:pt idx="5335">
                  <c:v>41256</c:v>
                </c:pt>
                <c:pt idx="5336">
                  <c:v>41257</c:v>
                </c:pt>
                <c:pt idx="5337">
                  <c:v>41260</c:v>
                </c:pt>
                <c:pt idx="5338">
                  <c:v>41261</c:v>
                </c:pt>
                <c:pt idx="5339">
                  <c:v>41262</c:v>
                </c:pt>
                <c:pt idx="5340">
                  <c:v>41263</c:v>
                </c:pt>
                <c:pt idx="5341">
                  <c:v>41264</c:v>
                </c:pt>
                <c:pt idx="5342">
                  <c:v>41267</c:v>
                </c:pt>
                <c:pt idx="5343">
                  <c:v>41269</c:v>
                </c:pt>
                <c:pt idx="5344">
                  <c:v>41270</c:v>
                </c:pt>
                <c:pt idx="5345">
                  <c:v>41271</c:v>
                </c:pt>
                <c:pt idx="5346">
                  <c:v>41274</c:v>
                </c:pt>
                <c:pt idx="5347">
                  <c:v>41275</c:v>
                </c:pt>
                <c:pt idx="5348">
                  <c:v>41276</c:v>
                </c:pt>
                <c:pt idx="5349">
                  <c:v>41277</c:v>
                </c:pt>
                <c:pt idx="5350">
                  <c:v>41278</c:v>
                </c:pt>
                <c:pt idx="5351">
                  <c:v>41281</c:v>
                </c:pt>
                <c:pt idx="5352">
                  <c:v>41282</c:v>
                </c:pt>
                <c:pt idx="5353">
                  <c:v>41283</c:v>
                </c:pt>
                <c:pt idx="5354">
                  <c:v>41284</c:v>
                </c:pt>
                <c:pt idx="5355">
                  <c:v>41285</c:v>
                </c:pt>
                <c:pt idx="5356">
                  <c:v>41288</c:v>
                </c:pt>
                <c:pt idx="5357">
                  <c:v>41289</c:v>
                </c:pt>
                <c:pt idx="5358">
                  <c:v>41290</c:v>
                </c:pt>
                <c:pt idx="5359">
                  <c:v>41291</c:v>
                </c:pt>
                <c:pt idx="5360">
                  <c:v>41292</c:v>
                </c:pt>
                <c:pt idx="5361">
                  <c:v>41295</c:v>
                </c:pt>
                <c:pt idx="5362">
                  <c:v>41296</c:v>
                </c:pt>
                <c:pt idx="5363">
                  <c:v>41297</c:v>
                </c:pt>
                <c:pt idx="5364">
                  <c:v>41298</c:v>
                </c:pt>
                <c:pt idx="5365">
                  <c:v>41299</c:v>
                </c:pt>
                <c:pt idx="5366">
                  <c:v>41302</c:v>
                </c:pt>
                <c:pt idx="5367">
                  <c:v>41303</c:v>
                </c:pt>
                <c:pt idx="5368">
                  <c:v>41304</c:v>
                </c:pt>
                <c:pt idx="5369">
                  <c:v>41305</c:v>
                </c:pt>
                <c:pt idx="5370">
                  <c:v>41306</c:v>
                </c:pt>
                <c:pt idx="5371">
                  <c:v>41309</c:v>
                </c:pt>
                <c:pt idx="5372">
                  <c:v>41310</c:v>
                </c:pt>
                <c:pt idx="5373">
                  <c:v>41311</c:v>
                </c:pt>
                <c:pt idx="5374">
                  <c:v>41312</c:v>
                </c:pt>
                <c:pt idx="5375">
                  <c:v>41313</c:v>
                </c:pt>
                <c:pt idx="5376">
                  <c:v>41316</c:v>
                </c:pt>
                <c:pt idx="5377">
                  <c:v>41317</c:v>
                </c:pt>
                <c:pt idx="5378">
                  <c:v>41318</c:v>
                </c:pt>
                <c:pt idx="5379">
                  <c:v>41319</c:v>
                </c:pt>
                <c:pt idx="5380">
                  <c:v>41320</c:v>
                </c:pt>
                <c:pt idx="5381">
                  <c:v>41323</c:v>
                </c:pt>
                <c:pt idx="5382">
                  <c:v>41324</c:v>
                </c:pt>
                <c:pt idx="5383">
                  <c:v>41325</c:v>
                </c:pt>
                <c:pt idx="5384">
                  <c:v>41326</c:v>
                </c:pt>
                <c:pt idx="5385">
                  <c:v>41327</c:v>
                </c:pt>
                <c:pt idx="5386">
                  <c:v>41330</c:v>
                </c:pt>
                <c:pt idx="5387">
                  <c:v>41331</c:v>
                </c:pt>
                <c:pt idx="5388">
                  <c:v>41332</c:v>
                </c:pt>
                <c:pt idx="5389">
                  <c:v>41333</c:v>
                </c:pt>
                <c:pt idx="5390">
                  <c:v>41334</c:v>
                </c:pt>
                <c:pt idx="5391">
                  <c:v>41337</c:v>
                </c:pt>
                <c:pt idx="5392">
                  <c:v>41338</c:v>
                </c:pt>
                <c:pt idx="5393">
                  <c:v>41339</c:v>
                </c:pt>
                <c:pt idx="5394">
                  <c:v>41340</c:v>
                </c:pt>
                <c:pt idx="5395">
                  <c:v>41341</c:v>
                </c:pt>
                <c:pt idx="5396">
                  <c:v>41344</c:v>
                </c:pt>
                <c:pt idx="5397">
                  <c:v>41345</c:v>
                </c:pt>
                <c:pt idx="5398">
                  <c:v>41346</c:v>
                </c:pt>
                <c:pt idx="5399">
                  <c:v>41347</c:v>
                </c:pt>
                <c:pt idx="5400">
                  <c:v>41348</c:v>
                </c:pt>
                <c:pt idx="5401">
                  <c:v>41351</c:v>
                </c:pt>
                <c:pt idx="5402">
                  <c:v>41352</c:v>
                </c:pt>
                <c:pt idx="5403">
                  <c:v>41353</c:v>
                </c:pt>
                <c:pt idx="5404">
                  <c:v>41354</c:v>
                </c:pt>
                <c:pt idx="5405">
                  <c:v>41355</c:v>
                </c:pt>
                <c:pt idx="5406">
                  <c:v>41358</c:v>
                </c:pt>
                <c:pt idx="5407">
                  <c:v>41359</c:v>
                </c:pt>
                <c:pt idx="5408">
                  <c:v>41361</c:v>
                </c:pt>
                <c:pt idx="5409">
                  <c:v>41365</c:v>
                </c:pt>
                <c:pt idx="5410">
                  <c:v>41366</c:v>
                </c:pt>
                <c:pt idx="5411">
                  <c:v>41367</c:v>
                </c:pt>
                <c:pt idx="5412">
                  <c:v>41368</c:v>
                </c:pt>
                <c:pt idx="5413">
                  <c:v>41369</c:v>
                </c:pt>
                <c:pt idx="5414">
                  <c:v>41372</c:v>
                </c:pt>
                <c:pt idx="5415">
                  <c:v>41373</c:v>
                </c:pt>
                <c:pt idx="5416">
                  <c:v>41374</c:v>
                </c:pt>
                <c:pt idx="5417">
                  <c:v>41375</c:v>
                </c:pt>
                <c:pt idx="5418">
                  <c:v>41376</c:v>
                </c:pt>
                <c:pt idx="5419">
                  <c:v>41379</c:v>
                </c:pt>
                <c:pt idx="5420">
                  <c:v>41380</c:v>
                </c:pt>
                <c:pt idx="5421">
                  <c:v>41381</c:v>
                </c:pt>
                <c:pt idx="5422">
                  <c:v>41382</c:v>
                </c:pt>
                <c:pt idx="5423">
                  <c:v>41386</c:v>
                </c:pt>
                <c:pt idx="5424">
                  <c:v>41387</c:v>
                </c:pt>
                <c:pt idx="5425">
                  <c:v>41389</c:v>
                </c:pt>
                <c:pt idx="5426">
                  <c:v>41390</c:v>
                </c:pt>
                <c:pt idx="5427">
                  <c:v>41393</c:v>
                </c:pt>
                <c:pt idx="5428">
                  <c:v>41394</c:v>
                </c:pt>
                <c:pt idx="5429">
                  <c:v>41396</c:v>
                </c:pt>
                <c:pt idx="5430">
                  <c:v>41397</c:v>
                </c:pt>
                <c:pt idx="5431">
                  <c:v>41400</c:v>
                </c:pt>
                <c:pt idx="5432">
                  <c:v>41401</c:v>
                </c:pt>
                <c:pt idx="5433">
                  <c:v>41402</c:v>
                </c:pt>
                <c:pt idx="5434">
                  <c:v>41403</c:v>
                </c:pt>
                <c:pt idx="5435">
                  <c:v>41404</c:v>
                </c:pt>
                <c:pt idx="5436">
                  <c:v>41405</c:v>
                </c:pt>
                <c:pt idx="5437">
                  <c:v>41407</c:v>
                </c:pt>
                <c:pt idx="5438">
                  <c:v>41408</c:v>
                </c:pt>
                <c:pt idx="5439">
                  <c:v>41409</c:v>
                </c:pt>
                <c:pt idx="5440">
                  <c:v>41410</c:v>
                </c:pt>
                <c:pt idx="5441">
                  <c:v>41411</c:v>
                </c:pt>
                <c:pt idx="5442">
                  <c:v>41414</c:v>
                </c:pt>
                <c:pt idx="5443">
                  <c:v>41415</c:v>
                </c:pt>
                <c:pt idx="5444">
                  <c:v>41416</c:v>
                </c:pt>
                <c:pt idx="5445">
                  <c:v>41417</c:v>
                </c:pt>
                <c:pt idx="5446">
                  <c:v>41418</c:v>
                </c:pt>
                <c:pt idx="5447">
                  <c:v>41421</c:v>
                </c:pt>
                <c:pt idx="5448">
                  <c:v>41422</c:v>
                </c:pt>
                <c:pt idx="5449">
                  <c:v>41423</c:v>
                </c:pt>
                <c:pt idx="5450">
                  <c:v>41424</c:v>
                </c:pt>
                <c:pt idx="5451">
                  <c:v>41425</c:v>
                </c:pt>
                <c:pt idx="5452">
                  <c:v>41428</c:v>
                </c:pt>
                <c:pt idx="5453">
                  <c:v>41429</c:v>
                </c:pt>
                <c:pt idx="5454">
                  <c:v>41430</c:v>
                </c:pt>
                <c:pt idx="5455">
                  <c:v>41431</c:v>
                </c:pt>
                <c:pt idx="5456">
                  <c:v>41432</c:v>
                </c:pt>
                <c:pt idx="5457">
                  <c:v>41435</c:v>
                </c:pt>
                <c:pt idx="5458">
                  <c:v>41436</c:v>
                </c:pt>
                <c:pt idx="5459">
                  <c:v>41437</c:v>
                </c:pt>
                <c:pt idx="5460">
                  <c:v>41438</c:v>
                </c:pt>
                <c:pt idx="5461">
                  <c:v>41439</c:v>
                </c:pt>
                <c:pt idx="5462">
                  <c:v>41442</c:v>
                </c:pt>
                <c:pt idx="5463">
                  <c:v>41443</c:v>
                </c:pt>
                <c:pt idx="5464">
                  <c:v>41444</c:v>
                </c:pt>
                <c:pt idx="5465">
                  <c:v>41445</c:v>
                </c:pt>
                <c:pt idx="5466">
                  <c:v>41446</c:v>
                </c:pt>
                <c:pt idx="5467">
                  <c:v>41449</c:v>
                </c:pt>
                <c:pt idx="5468">
                  <c:v>41450</c:v>
                </c:pt>
                <c:pt idx="5469">
                  <c:v>41451</c:v>
                </c:pt>
                <c:pt idx="5470">
                  <c:v>41452</c:v>
                </c:pt>
                <c:pt idx="5471">
                  <c:v>41453</c:v>
                </c:pt>
                <c:pt idx="5472">
                  <c:v>41456</c:v>
                </c:pt>
                <c:pt idx="5473">
                  <c:v>41457</c:v>
                </c:pt>
                <c:pt idx="5474">
                  <c:v>41458</c:v>
                </c:pt>
                <c:pt idx="5475">
                  <c:v>41459</c:v>
                </c:pt>
                <c:pt idx="5476">
                  <c:v>41460</c:v>
                </c:pt>
                <c:pt idx="5477">
                  <c:v>41463</c:v>
                </c:pt>
                <c:pt idx="5478">
                  <c:v>41464</c:v>
                </c:pt>
                <c:pt idx="5479">
                  <c:v>41465</c:v>
                </c:pt>
                <c:pt idx="5480">
                  <c:v>41466</c:v>
                </c:pt>
                <c:pt idx="5481">
                  <c:v>41467</c:v>
                </c:pt>
                <c:pt idx="5482">
                  <c:v>41470</c:v>
                </c:pt>
                <c:pt idx="5483">
                  <c:v>41471</c:v>
                </c:pt>
                <c:pt idx="5484">
                  <c:v>41472</c:v>
                </c:pt>
                <c:pt idx="5485">
                  <c:v>41473</c:v>
                </c:pt>
                <c:pt idx="5486">
                  <c:v>41474</c:v>
                </c:pt>
                <c:pt idx="5487">
                  <c:v>41477</c:v>
                </c:pt>
                <c:pt idx="5488">
                  <c:v>41478</c:v>
                </c:pt>
                <c:pt idx="5489">
                  <c:v>41479</c:v>
                </c:pt>
                <c:pt idx="5490">
                  <c:v>41480</c:v>
                </c:pt>
                <c:pt idx="5491">
                  <c:v>41481</c:v>
                </c:pt>
                <c:pt idx="5492">
                  <c:v>41484</c:v>
                </c:pt>
                <c:pt idx="5493">
                  <c:v>41485</c:v>
                </c:pt>
                <c:pt idx="5494">
                  <c:v>41486</c:v>
                </c:pt>
                <c:pt idx="5495">
                  <c:v>41487</c:v>
                </c:pt>
                <c:pt idx="5496">
                  <c:v>41488</c:v>
                </c:pt>
                <c:pt idx="5497">
                  <c:v>41491</c:v>
                </c:pt>
                <c:pt idx="5498">
                  <c:v>41492</c:v>
                </c:pt>
                <c:pt idx="5499">
                  <c:v>41493</c:v>
                </c:pt>
                <c:pt idx="5500">
                  <c:v>41494</c:v>
                </c:pt>
                <c:pt idx="5501">
                  <c:v>41498</c:v>
                </c:pt>
                <c:pt idx="5502">
                  <c:v>41499</c:v>
                </c:pt>
                <c:pt idx="5503">
                  <c:v>41500</c:v>
                </c:pt>
                <c:pt idx="5504">
                  <c:v>41502</c:v>
                </c:pt>
                <c:pt idx="5505">
                  <c:v>41505</c:v>
                </c:pt>
                <c:pt idx="5506">
                  <c:v>41506</c:v>
                </c:pt>
                <c:pt idx="5507">
                  <c:v>41507</c:v>
                </c:pt>
                <c:pt idx="5508">
                  <c:v>41508</c:v>
                </c:pt>
                <c:pt idx="5509">
                  <c:v>41509</c:v>
                </c:pt>
                <c:pt idx="5510">
                  <c:v>41512</c:v>
                </c:pt>
                <c:pt idx="5511">
                  <c:v>41513</c:v>
                </c:pt>
                <c:pt idx="5512">
                  <c:v>41514</c:v>
                </c:pt>
                <c:pt idx="5513">
                  <c:v>41515</c:v>
                </c:pt>
                <c:pt idx="5514">
                  <c:v>41516</c:v>
                </c:pt>
                <c:pt idx="5515">
                  <c:v>41519</c:v>
                </c:pt>
                <c:pt idx="5516">
                  <c:v>41520</c:v>
                </c:pt>
                <c:pt idx="5517">
                  <c:v>41521</c:v>
                </c:pt>
                <c:pt idx="5518">
                  <c:v>41522</c:v>
                </c:pt>
                <c:pt idx="5519">
                  <c:v>41523</c:v>
                </c:pt>
                <c:pt idx="5520">
                  <c:v>41527</c:v>
                </c:pt>
                <c:pt idx="5521">
                  <c:v>41528</c:v>
                </c:pt>
                <c:pt idx="5522">
                  <c:v>41529</c:v>
                </c:pt>
                <c:pt idx="5523">
                  <c:v>41530</c:v>
                </c:pt>
                <c:pt idx="5524">
                  <c:v>41533</c:v>
                </c:pt>
                <c:pt idx="5525">
                  <c:v>41534</c:v>
                </c:pt>
                <c:pt idx="5526">
                  <c:v>41535</c:v>
                </c:pt>
                <c:pt idx="5527">
                  <c:v>41536</c:v>
                </c:pt>
                <c:pt idx="5528">
                  <c:v>41537</c:v>
                </c:pt>
                <c:pt idx="5529">
                  <c:v>41540</c:v>
                </c:pt>
                <c:pt idx="5530">
                  <c:v>41541</c:v>
                </c:pt>
                <c:pt idx="5531">
                  <c:v>41542</c:v>
                </c:pt>
                <c:pt idx="5532">
                  <c:v>41543</c:v>
                </c:pt>
                <c:pt idx="5533">
                  <c:v>41544</c:v>
                </c:pt>
                <c:pt idx="5534">
                  <c:v>41547</c:v>
                </c:pt>
                <c:pt idx="5535">
                  <c:v>41548</c:v>
                </c:pt>
                <c:pt idx="5536">
                  <c:v>41550</c:v>
                </c:pt>
                <c:pt idx="5537">
                  <c:v>41551</c:v>
                </c:pt>
                <c:pt idx="5538">
                  <c:v>41554</c:v>
                </c:pt>
                <c:pt idx="5539">
                  <c:v>41555</c:v>
                </c:pt>
                <c:pt idx="5540">
                  <c:v>41556</c:v>
                </c:pt>
                <c:pt idx="5541">
                  <c:v>41557</c:v>
                </c:pt>
                <c:pt idx="5542">
                  <c:v>41558</c:v>
                </c:pt>
                <c:pt idx="5543">
                  <c:v>41561</c:v>
                </c:pt>
                <c:pt idx="5544">
                  <c:v>41562</c:v>
                </c:pt>
                <c:pt idx="5545">
                  <c:v>41564</c:v>
                </c:pt>
                <c:pt idx="5546">
                  <c:v>41565</c:v>
                </c:pt>
                <c:pt idx="5547">
                  <c:v>41568</c:v>
                </c:pt>
                <c:pt idx="5548">
                  <c:v>41569</c:v>
                </c:pt>
                <c:pt idx="5549">
                  <c:v>41570</c:v>
                </c:pt>
                <c:pt idx="5550">
                  <c:v>41571</c:v>
                </c:pt>
                <c:pt idx="5551">
                  <c:v>41572</c:v>
                </c:pt>
                <c:pt idx="5552">
                  <c:v>41575</c:v>
                </c:pt>
                <c:pt idx="5553">
                  <c:v>41576</c:v>
                </c:pt>
                <c:pt idx="5554">
                  <c:v>41577</c:v>
                </c:pt>
                <c:pt idx="5555">
                  <c:v>41578</c:v>
                </c:pt>
                <c:pt idx="5556">
                  <c:v>41579</c:v>
                </c:pt>
                <c:pt idx="5557">
                  <c:v>41581</c:v>
                </c:pt>
                <c:pt idx="5558">
                  <c:v>41583</c:v>
                </c:pt>
                <c:pt idx="5559">
                  <c:v>41584</c:v>
                </c:pt>
                <c:pt idx="5560">
                  <c:v>41585</c:v>
                </c:pt>
                <c:pt idx="5561">
                  <c:v>41586</c:v>
                </c:pt>
                <c:pt idx="5562">
                  <c:v>41589</c:v>
                </c:pt>
                <c:pt idx="5563">
                  <c:v>41590</c:v>
                </c:pt>
                <c:pt idx="5564">
                  <c:v>41591</c:v>
                </c:pt>
                <c:pt idx="5565">
                  <c:v>41592</c:v>
                </c:pt>
                <c:pt idx="5566">
                  <c:v>41596</c:v>
                </c:pt>
                <c:pt idx="5567">
                  <c:v>41597</c:v>
                </c:pt>
                <c:pt idx="5568">
                  <c:v>41598</c:v>
                </c:pt>
                <c:pt idx="5569">
                  <c:v>41599</c:v>
                </c:pt>
                <c:pt idx="5570">
                  <c:v>41600</c:v>
                </c:pt>
                <c:pt idx="5571">
                  <c:v>41603</c:v>
                </c:pt>
                <c:pt idx="5572">
                  <c:v>41604</c:v>
                </c:pt>
                <c:pt idx="5573">
                  <c:v>41605</c:v>
                </c:pt>
                <c:pt idx="5574">
                  <c:v>41606</c:v>
                </c:pt>
                <c:pt idx="5575">
                  <c:v>41607</c:v>
                </c:pt>
                <c:pt idx="5576">
                  <c:v>41610</c:v>
                </c:pt>
                <c:pt idx="5577">
                  <c:v>41611</c:v>
                </c:pt>
                <c:pt idx="5578">
                  <c:v>41612</c:v>
                </c:pt>
                <c:pt idx="5579">
                  <c:v>41613</c:v>
                </c:pt>
                <c:pt idx="5580">
                  <c:v>41614</c:v>
                </c:pt>
                <c:pt idx="5581">
                  <c:v>41617</c:v>
                </c:pt>
                <c:pt idx="5582">
                  <c:v>41618</c:v>
                </c:pt>
                <c:pt idx="5583">
                  <c:v>41619</c:v>
                </c:pt>
                <c:pt idx="5584">
                  <c:v>41620</c:v>
                </c:pt>
                <c:pt idx="5585">
                  <c:v>41621</c:v>
                </c:pt>
                <c:pt idx="5586">
                  <c:v>41624</c:v>
                </c:pt>
                <c:pt idx="5587">
                  <c:v>41625</c:v>
                </c:pt>
                <c:pt idx="5588">
                  <c:v>41626</c:v>
                </c:pt>
                <c:pt idx="5589">
                  <c:v>41627</c:v>
                </c:pt>
                <c:pt idx="5590">
                  <c:v>41628</c:v>
                </c:pt>
                <c:pt idx="5591">
                  <c:v>41631</c:v>
                </c:pt>
                <c:pt idx="5592">
                  <c:v>41632</c:v>
                </c:pt>
                <c:pt idx="5593">
                  <c:v>41634</c:v>
                </c:pt>
                <c:pt idx="5594">
                  <c:v>41635</c:v>
                </c:pt>
                <c:pt idx="5595">
                  <c:v>41638</c:v>
                </c:pt>
                <c:pt idx="5596">
                  <c:v>41639</c:v>
                </c:pt>
                <c:pt idx="5597">
                  <c:v>41640</c:v>
                </c:pt>
                <c:pt idx="5598">
                  <c:v>41641</c:v>
                </c:pt>
                <c:pt idx="5599">
                  <c:v>41642</c:v>
                </c:pt>
                <c:pt idx="5600">
                  <c:v>41645</c:v>
                </c:pt>
                <c:pt idx="5601">
                  <c:v>41646</c:v>
                </c:pt>
                <c:pt idx="5602">
                  <c:v>41647</c:v>
                </c:pt>
                <c:pt idx="5603">
                  <c:v>41648</c:v>
                </c:pt>
                <c:pt idx="5604">
                  <c:v>41649</c:v>
                </c:pt>
                <c:pt idx="5605">
                  <c:v>41652</c:v>
                </c:pt>
                <c:pt idx="5606">
                  <c:v>41653</c:v>
                </c:pt>
                <c:pt idx="5607">
                  <c:v>41654</c:v>
                </c:pt>
                <c:pt idx="5608">
                  <c:v>41655</c:v>
                </c:pt>
                <c:pt idx="5609">
                  <c:v>41656</c:v>
                </c:pt>
                <c:pt idx="5610">
                  <c:v>41659</c:v>
                </c:pt>
                <c:pt idx="5611">
                  <c:v>41660</c:v>
                </c:pt>
                <c:pt idx="5612">
                  <c:v>41661</c:v>
                </c:pt>
                <c:pt idx="5613">
                  <c:v>41662</c:v>
                </c:pt>
                <c:pt idx="5614">
                  <c:v>41663</c:v>
                </c:pt>
                <c:pt idx="5615">
                  <c:v>41666</c:v>
                </c:pt>
                <c:pt idx="5616">
                  <c:v>41667</c:v>
                </c:pt>
                <c:pt idx="5617">
                  <c:v>41668</c:v>
                </c:pt>
                <c:pt idx="5618">
                  <c:v>41669</c:v>
                </c:pt>
                <c:pt idx="5619">
                  <c:v>41670</c:v>
                </c:pt>
                <c:pt idx="5620">
                  <c:v>41673</c:v>
                </c:pt>
                <c:pt idx="5621">
                  <c:v>41674</c:v>
                </c:pt>
                <c:pt idx="5622">
                  <c:v>41675</c:v>
                </c:pt>
                <c:pt idx="5623">
                  <c:v>41676</c:v>
                </c:pt>
                <c:pt idx="5624">
                  <c:v>41677</c:v>
                </c:pt>
                <c:pt idx="5625">
                  <c:v>41680</c:v>
                </c:pt>
                <c:pt idx="5626">
                  <c:v>41681</c:v>
                </c:pt>
                <c:pt idx="5627">
                  <c:v>41682</c:v>
                </c:pt>
                <c:pt idx="5628">
                  <c:v>41683</c:v>
                </c:pt>
                <c:pt idx="5629">
                  <c:v>41684</c:v>
                </c:pt>
                <c:pt idx="5630">
                  <c:v>41687</c:v>
                </c:pt>
                <c:pt idx="5631">
                  <c:v>41688</c:v>
                </c:pt>
                <c:pt idx="5632">
                  <c:v>41689</c:v>
                </c:pt>
                <c:pt idx="5633">
                  <c:v>41690</c:v>
                </c:pt>
                <c:pt idx="5634">
                  <c:v>41691</c:v>
                </c:pt>
                <c:pt idx="5635">
                  <c:v>41694</c:v>
                </c:pt>
                <c:pt idx="5636">
                  <c:v>41695</c:v>
                </c:pt>
                <c:pt idx="5637">
                  <c:v>41696</c:v>
                </c:pt>
                <c:pt idx="5638">
                  <c:v>41698</c:v>
                </c:pt>
                <c:pt idx="5639">
                  <c:v>41701</c:v>
                </c:pt>
                <c:pt idx="5640">
                  <c:v>41702</c:v>
                </c:pt>
                <c:pt idx="5641">
                  <c:v>41703</c:v>
                </c:pt>
                <c:pt idx="5642">
                  <c:v>41704</c:v>
                </c:pt>
                <c:pt idx="5643">
                  <c:v>41705</c:v>
                </c:pt>
                <c:pt idx="5644">
                  <c:v>41708</c:v>
                </c:pt>
                <c:pt idx="5645">
                  <c:v>41709</c:v>
                </c:pt>
                <c:pt idx="5646">
                  <c:v>41710</c:v>
                </c:pt>
                <c:pt idx="5647">
                  <c:v>41711</c:v>
                </c:pt>
                <c:pt idx="5648">
                  <c:v>41712</c:v>
                </c:pt>
                <c:pt idx="5649">
                  <c:v>41716</c:v>
                </c:pt>
                <c:pt idx="5650">
                  <c:v>41717</c:v>
                </c:pt>
                <c:pt idx="5651">
                  <c:v>41718</c:v>
                </c:pt>
                <c:pt idx="5652">
                  <c:v>41719</c:v>
                </c:pt>
                <c:pt idx="5653">
                  <c:v>41720</c:v>
                </c:pt>
                <c:pt idx="5654">
                  <c:v>41722</c:v>
                </c:pt>
                <c:pt idx="5655">
                  <c:v>41723</c:v>
                </c:pt>
                <c:pt idx="5656">
                  <c:v>41724</c:v>
                </c:pt>
                <c:pt idx="5657">
                  <c:v>41725</c:v>
                </c:pt>
                <c:pt idx="5658">
                  <c:v>41726</c:v>
                </c:pt>
                <c:pt idx="5659">
                  <c:v>41729</c:v>
                </c:pt>
                <c:pt idx="5660">
                  <c:v>41730</c:v>
                </c:pt>
                <c:pt idx="5661">
                  <c:v>41731</c:v>
                </c:pt>
                <c:pt idx="5662">
                  <c:v>41732</c:v>
                </c:pt>
                <c:pt idx="5663">
                  <c:v>41733</c:v>
                </c:pt>
                <c:pt idx="5664">
                  <c:v>41736</c:v>
                </c:pt>
                <c:pt idx="5665">
                  <c:v>41738</c:v>
                </c:pt>
                <c:pt idx="5666">
                  <c:v>41739</c:v>
                </c:pt>
                <c:pt idx="5667">
                  <c:v>41740</c:v>
                </c:pt>
                <c:pt idx="5668">
                  <c:v>41744</c:v>
                </c:pt>
                <c:pt idx="5669">
                  <c:v>41745</c:v>
                </c:pt>
                <c:pt idx="5670">
                  <c:v>41746</c:v>
                </c:pt>
                <c:pt idx="5671">
                  <c:v>41750</c:v>
                </c:pt>
                <c:pt idx="5672">
                  <c:v>41751</c:v>
                </c:pt>
                <c:pt idx="5673">
                  <c:v>41752</c:v>
                </c:pt>
                <c:pt idx="5674">
                  <c:v>41754</c:v>
                </c:pt>
                <c:pt idx="5675">
                  <c:v>41757</c:v>
                </c:pt>
                <c:pt idx="5676">
                  <c:v>41758</c:v>
                </c:pt>
                <c:pt idx="5677">
                  <c:v>41759</c:v>
                </c:pt>
                <c:pt idx="5678">
                  <c:v>41761</c:v>
                </c:pt>
                <c:pt idx="5679">
                  <c:v>41764</c:v>
                </c:pt>
                <c:pt idx="5680">
                  <c:v>41765</c:v>
                </c:pt>
                <c:pt idx="5681">
                  <c:v>41766</c:v>
                </c:pt>
                <c:pt idx="5682">
                  <c:v>41767</c:v>
                </c:pt>
                <c:pt idx="5683">
                  <c:v>41768</c:v>
                </c:pt>
                <c:pt idx="5684">
                  <c:v>41771</c:v>
                </c:pt>
                <c:pt idx="5685">
                  <c:v>41772</c:v>
                </c:pt>
                <c:pt idx="5686">
                  <c:v>41773</c:v>
                </c:pt>
                <c:pt idx="5687">
                  <c:v>41774</c:v>
                </c:pt>
                <c:pt idx="5688">
                  <c:v>41775</c:v>
                </c:pt>
                <c:pt idx="5689">
                  <c:v>41778</c:v>
                </c:pt>
                <c:pt idx="5690">
                  <c:v>41779</c:v>
                </c:pt>
                <c:pt idx="5691">
                  <c:v>41780</c:v>
                </c:pt>
                <c:pt idx="5692">
                  <c:v>41781</c:v>
                </c:pt>
                <c:pt idx="5693">
                  <c:v>41782</c:v>
                </c:pt>
                <c:pt idx="5694">
                  <c:v>41785</c:v>
                </c:pt>
                <c:pt idx="5695">
                  <c:v>41786</c:v>
                </c:pt>
                <c:pt idx="5696">
                  <c:v>41787</c:v>
                </c:pt>
                <c:pt idx="5697">
                  <c:v>41788</c:v>
                </c:pt>
                <c:pt idx="5698">
                  <c:v>41789</c:v>
                </c:pt>
                <c:pt idx="5699">
                  <c:v>41792</c:v>
                </c:pt>
                <c:pt idx="5700">
                  <c:v>41793</c:v>
                </c:pt>
                <c:pt idx="5701">
                  <c:v>41794</c:v>
                </c:pt>
                <c:pt idx="5702">
                  <c:v>41795</c:v>
                </c:pt>
                <c:pt idx="5703">
                  <c:v>41796</c:v>
                </c:pt>
                <c:pt idx="5704">
                  <c:v>41799</c:v>
                </c:pt>
                <c:pt idx="5705">
                  <c:v>41800</c:v>
                </c:pt>
                <c:pt idx="5706">
                  <c:v>41801</c:v>
                </c:pt>
                <c:pt idx="5707">
                  <c:v>41802</c:v>
                </c:pt>
                <c:pt idx="5708">
                  <c:v>41803</c:v>
                </c:pt>
                <c:pt idx="5709">
                  <c:v>41806</c:v>
                </c:pt>
                <c:pt idx="5710">
                  <c:v>41807</c:v>
                </c:pt>
                <c:pt idx="5711">
                  <c:v>41808</c:v>
                </c:pt>
                <c:pt idx="5712">
                  <c:v>41809</c:v>
                </c:pt>
                <c:pt idx="5713">
                  <c:v>41810</c:v>
                </c:pt>
                <c:pt idx="5714">
                  <c:v>41813</c:v>
                </c:pt>
                <c:pt idx="5715">
                  <c:v>41814</c:v>
                </c:pt>
                <c:pt idx="5716">
                  <c:v>41815</c:v>
                </c:pt>
                <c:pt idx="5717">
                  <c:v>41816</c:v>
                </c:pt>
                <c:pt idx="5718">
                  <c:v>41817</c:v>
                </c:pt>
                <c:pt idx="5719">
                  <c:v>41820</c:v>
                </c:pt>
                <c:pt idx="5720">
                  <c:v>41821</c:v>
                </c:pt>
                <c:pt idx="5721">
                  <c:v>41822</c:v>
                </c:pt>
                <c:pt idx="5722">
                  <c:v>41823</c:v>
                </c:pt>
                <c:pt idx="5723">
                  <c:v>41824</c:v>
                </c:pt>
                <c:pt idx="5724">
                  <c:v>41827</c:v>
                </c:pt>
                <c:pt idx="5725">
                  <c:v>41828</c:v>
                </c:pt>
                <c:pt idx="5726">
                  <c:v>41829</c:v>
                </c:pt>
                <c:pt idx="5727">
                  <c:v>41830</c:v>
                </c:pt>
                <c:pt idx="5728">
                  <c:v>41831</c:v>
                </c:pt>
                <c:pt idx="5729">
                  <c:v>41834</c:v>
                </c:pt>
                <c:pt idx="5730">
                  <c:v>41835</c:v>
                </c:pt>
                <c:pt idx="5731">
                  <c:v>41836</c:v>
                </c:pt>
                <c:pt idx="5732">
                  <c:v>41837</c:v>
                </c:pt>
                <c:pt idx="5733">
                  <c:v>41838</c:v>
                </c:pt>
                <c:pt idx="5734">
                  <c:v>41841</c:v>
                </c:pt>
                <c:pt idx="5735">
                  <c:v>41842</c:v>
                </c:pt>
                <c:pt idx="5736">
                  <c:v>41843</c:v>
                </c:pt>
                <c:pt idx="5737">
                  <c:v>41844</c:v>
                </c:pt>
                <c:pt idx="5738">
                  <c:v>41845</c:v>
                </c:pt>
                <c:pt idx="5739">
                  <c:v>41848</c:v>
                </c:pt>
                <c:pt idx="5740">
                  <c:v>41850</c:v>
                </c:pt>
                <c:pt idx="5741">
                  <c:v>41851</c:v>
                </c:pt>
                <c:pt idx="5742">
                  <c:v>41852</c:v>
                </c:pt>
                <c:pt idx="5743">
                  <c:v>41855</c:v>
                </c:pt>
                <c:pt idx="5744">
                  <c:v>41856</c:v>
                </c:pt>
                <c:pt idx="5745">
                  <c:v>41857</c:v>
                </c:pt>
                <c:pt idx="5746">
                  <c:v>41858</c:v>
                </c:pt>
                <c:pt idx="5747">
                  <c:v>41859</c:v>
                </c:pt>
                <c:pt idx="5748">
                  <c:v>41862</c:v>
                </c:pt>
                <c:pt idx="5749">
                  <c:v>41863</c:v>
                </c:pt>
                <c:pt idx="5750">
                  <c:v>41864</c:v>
                </c:pt>
                <c:pt idx="5751">
                  <c:v>41865</c:v>
                </c:pt>
                <c:pt idx="5752">
                  <c:v>41869</c:v>
                </c:pt>
                <c:pt idx="5753">
                  <c:v>41870</c:v>
                </c:pt>
                <c:pt idx="5754">
                  <c:v>41871</c:v>
                </c:pt>
                <c:pt idx="5755">
                  <c:v>41872</c:v>
                </c:pt>
                <c:pt idx="5756">
                  <c:v>41873</c:v>
                </c:pt>
                <c:pt idx="5757">
                  <c:v>41876</c:v>
                </c:pt>
                <c:pt idx="5758">
                  <c:v>41877</c:v>
                </c:pt>
                <c:pt idx="5759">
                  <c:v>41878</c:v>
                </c:pt>
                <c:pt idx="5760">
                  <c:v>41879</c:v>
                </c:pt>
                <c:pt idx="5761">
                  <c:v>41883</c:v>
                </c:pt>
                <c:pt idx="5762">
                  <c:v>41884</c:v>
                </c:pt>
                <c:pt idx="5763">
                  <c:v>41885</c:v>
                </c:pt>
                <c:pt idx="5764">
                  <c:v>41886</c:v>
                </c:pt>
                <c:pt idx="5765">
                  <c:v>41887</c:v>
                </c:pt>
                <c:pt idx="5766">
                  <c:v>41890</c:v>
                </c:pt>
                <c:pt idx="5767">
                  <c:v>41891</c:v>
                </c:pt>
                <c:pt idx="5768">
                  <c:v>41892</c:v>
                </c:pt>
                <c:pt idx="5769">
                  <c:v>41893</c:v>
                </c:pt>
                <c:pt idx="5770">
                  <c:v>41894</c:v>
                </c:pt>
                <c:pt idx="5771">
                  <c:v>41897</c:v>
                </c:pt>
                <c:pt idx="5772">
                  <c:v>41898</c:v>
                </c:pt>
                <c:pt idx="5773">
                  <c:v>41899</c:v>
                </c:pt>
                <c:pt idx="5774">
                  <c:v>41900</c:v>
                </c:pt>
                <c:pt idx="5775">
                  <c:v>41901</c:v>
                </c:pt>
                <c:pt idx="5776">
                  <c:v>41904</c:v>
                </c:pt>
                <c:pt idx="5777">
                  <c:v>41905</c:v>
                </c:pt>
                <c:pt idx="5778">
                  <c:v>41906</c:v>
                </c:pt>
                <c:pt idx="5779">
                  <c:v>41907</c:v>
                </c:pt>
                <c:pt idx="5780">
                  <c:v>41908</c:v>
                </c:pt>
                <c:pt idx="5781">
                  <c:v>41911</c:v>
                </c:pt>
                <c:pt idx="5782">
                  <c:v>41912</c:v>
                </c:pt>
                <c:pt idx="5783">
                  <c:v>41913</c:v>
                </c:pt>
                <c:pt idx="5784">
                  <c:v>41919</c:v>
                </c:pt>
                <c:pt idx="5785">
                  <c:v>41920</c:v>
                </c:pt>
                <c:pt idx="5786">
                  <c:v>41921</c:v>
                </c:pt>
                <c:pt idx="5787">
                  <c:v>41922</c:v>
                </c:pt>
                <c:pt idx="5788">
                  <c:v>41925</c:v>
                </c:pt>
                <c:pt idx="5789">
                  <c:v>41926</c:v>
                </c:pt>
                <c:pt idx="5790">
                  <c:v>41928</c:v>
                </c:pt>
                <c:pt idx="5791">
                  <c:v>41929</c:v>
                </c:pt>
                <c:pt idx="5792">
                  <c:v>41932</c:v>
                </c:pt>
                <c:pt idx="5793">
                  <c:v>41933</c:v>
                </c:pt>
                <c:pt idx="5794">
                  <c:v>41934</c:v>
                </c:pt>
                <c:pt idx="5795">
                  <c:v>41935</c:v>
                </c:pt>
                <c:pt idx="5796">
                  <c:v>41939</c:v>
                </c:pt>
                <c:pt idx="5797">
                  <c:v>41940</c:v>
                </c:pt>
                <c:pt idx="5798">
                  <c:v>41941</c:v>
                </c:pt>
                <c:pt idx="5799">
                  <c:v>41942</c:v>
                </c:pt>
                <c:pt idx="5800">
                  <c:v>41943</c:v>
                </c:pt>
                <c:pt idx="5801">
                  <c:v>41946</c:v>
                </c:pt>
                <c:pt idx="5802">
                  <c:v>41948</c:v>
                </c:pt>
                <c:pt idx="5803">
                  <c:v>41950</c:v>
                </c:pt>
                <c:pt idx="5804">
                  <c:v>41953</c:v>
                </c:pt>
                <c:pt idx="5805">
                  <c:v>41954</c:v>
                </c:pt>
                <c:pt idx="5806">
                  <c:v>41955</c:v>
                </c:pt>
                <c:pt idx="5807">
                  <c:v>41956</c:v>
                </c:pt>
                <c:pt idx="5808">
                  <c:v>41957</c:v>
                </c:pt>
                <c:pt idx="5809">
                  <c:v>41960</c:v>
                </c:pt>
                <c:pt idx="5810">
                  <c:v>41961</c:v>
                </c:pt>
                <c:pt idx="5811">
                  <c:v>41962</c:v>
                </c:pt>
                <c:pt idx="5812">
                  <c:v>41963</c:v>
                </c:pt>
                <c:pt idx="5813">
                  <c:v>41964</c:v>
                </c:pt>
                <c:pt idx="5814">
                  <c:v>41967</c:v>
                </c:pt>
                <c:pt idx="5815">
                  <c:v>41968</c:v>
                </c:pt>
                <c:pt idx="5816">
                  <c:v>41969</c:v>
                </c:pt>
                <c:pt idx="5817">
                  <c:v>41970</c:v>
                </c:pt>
                <c:pt idx="5818">
                  <c:v>41971</c:v>
                </c:pt>
                <c:pt idx="5819">
                  <c:v>41974</c:v>
                </c:pt>
                <c:pt idx="5820">
                  <c:v>41975</c:v>
                </c:pt>
                <c:pt idx="5821">
                  <c:v>41976</c:v>
                </c:pt>
                <c:pt idx="5822">
                  <c:v>41977</c:v>
                </c:pt>
                <c:pt idx="5823">
                  <c:v>41978</c:v>
                </c:pt>
                <c:pt idx="5824">
                  <c:v>41981</c:v>
                </c:pt>
                <c:pt idx="5825">
                  <c:v>41982</c:v>
                </c:pt>
                <c:pt idx="5826">
                  <c:v>41983</c:v>
                </c:pt>
                <c:pt idx="5827">
                  <c:v>41984</c:v>
                </c:pt>
                <c:pt idx="5828">
                  <c:v>41985</c:v>
                </c:pt>
                <c:pt idx="5829">
                  <c:v>41988</c:v>
                </c:pt>
                <c:pt idx="5830">
                  <c:v>41989</c:v>
                </c:pt>
                <c:pt idx="5831">
                  <c:v>41990</c:v>
                </c:pt>
                <c:pt idx="5832">
                  <c:v>41991</c:v>
                </c:pt>
                <c:pt idx="5833">
                  <c:v>41992</c:v>
                </c:pt>
                <c:pt idx="5834">
                  <c:v>41995</c:v>
                </c:pt>
                <c:pt idx="5835">
                  <c:v>41996</c:v>
                </c:pt>
                <c:pt idx="5836">
                  <c:v>41997</c:v>
                </c:pt>
                <c:pt idx="5837">
                  <c:v>41999</c:v>
                </c:pt>
                <c:pt idx="5838">
                  <c:v>42002</c:v>
                </c:pt>
                <c:pt idx="5839">
                  <c:v>42003</c:v>
                </c:pt>
                <c:pt idx="5840">
                  <c:v>42004</c:v>
                </c:pt>
                <c:pt idx="5841">
                  <c:v>42005</c:v>
                </c:pt>
                <c:pt idx="5842">
                  <c:v>42006</c:v>
                </c:pt>
                <c:pt idx="5843">
                  <c:v>42009</c:v>
                </c:pt>
                <c:pt idx="5844">
                  <c:v>42010</c:v>
                </c:pt>
                <c:pt idx="5845">
                  <c:v>42011</c:v>
                </c:pt>
                <c:pt idx="5846">
                  <c:v>42012</c:v>
                </c:pt>
                <c:pt idx="5847">
                  <c:v>42013</c:v>
                </c:pt>
                <c:pt idx="5848">
                  <c:v>42016</c:v>
                </c:pt>
                <c:pt idx="5849">
                  <c:v>42017</c:v>
                </c:pt>
                <c:pt idx="5850">
                  <c:v>42018</c:v>
                </c:pt>
                <c:pt idx="5851">
                  <c:v>42019</c:v>
                </c:pt>
                <c:pt idx="5852">
                  <c:v>42020</c:v>
                </c:pt>
                <c:pt idx="5853">
                  <c:v>42023</c:v>
                </c:pt>
                <c:pt idx="5854">
                  <c:v>42024</c:v>
                </c:pt>
                <c:pt idx="5855">
                  <c:v>42025</c:v>
                </c:pt>
                <c:pt idx="5856">
                  <c:v>42026</c:v>
                </c:pt>
                <c:pt idx="5857">
                  <c:v>42027</c:v>
                </c:pt>
                <c:pt idx="5858">
                  <c:v>42031</c:v>
                </c:pt>
                <c:pt idx="5859">
                  <c:v>42032</c:v>
                </c:pt>
                <c:pt idx="5860">
                  <c:v>42033</c:v>
                </c:pt>
                <c:pt idx="5861">
                  <c:v>42034</c:v>
                </c:pt>
                <c:pt idx="5862">
                  <c:v>42037</c:v>
                </c:pt>
                <c:pt idx="5863">
                  <c:v>42038</c:v>
                </c:pt>
                <c:pt idx="5864">
                  <c:v>42039</c:v>
                </c:pt>
                <c:pt idx="5865">
                  <c:v>42040</c:v>
                </c:pt>
                <c:pt idx="5866">
                  <c:v>42041</c:v>
                </c:pt>
                <c:pt idx="5867">
                  <c:v>42044</c:v>
                </c:pt>
                <c:pt idx="5868">
                  <c:v>42045</c:v>
                </c:pt>
                <c:pt idx="5869">
                  <c:v>42046</c:v>
                </c:pt>
                <c:pt idx="5870">
                  <c:v>42047</c:v>
                </c:pt>
                <c:pt idx="5871">
                  <c:v>42048</c:v>
                </c:pt>
                <c:pt idx="5872">
                  <c:v>42051</c:v>
                </c:pt>
                <c:pt idx="5873">
                  <c:v>42053</c:v>
                </c:pt>
                <c:pt idx="5874">
                  <c:v>42054</c:v>
                </c:pt>
                <c:pt idx="5875">
                  <c:v>42055</c:v>
                </c:pt>
                <c:pt idx="5876">
                  <c:v>42058</c:v>
                </c:pt>
                <c:pt idx="5877">
                  <c:v>42059</c:v>
                </c:pt>
                <c:pt idx="5878">
                  <c:v>42060</c:v>
                </c:pt>
                <c:pt idx="5879">
                  <c:v>42061</c:v>
                </c:pt>
                <c:pt idx="5880">
                  <c:v>42062</c:v>
                </c:pt>
                <c:pt idx="5881">
                  <c:v>42063</c:v>
                </c:pt>
                <c:pt idx="5882">
                  <c:v>42065</c:v>
                </c:pt>
                <c:pt idx="5883">
                  <c:v>42066</c:v>
                </c:pt>
                <c:pt idx="5884">
                  <c:v>42067</c:v>
                </c:pt>
                <c:pt idx="5885">
                  <c:v>42068</c:v>
                </c:pt>
                <c:pt idx="5886">
                  <c:v>42072</c:v>
                </c:pt>
                <c:pt idx="5887">
                  <c:v>42073</c:v>
                </c:pt>
                <c:pt idx="5888">
                  <c:v>42074</c:v>
                </c:pt>
                <c:pt idx="5889">
                  <c:v>42075</c:v>
                </c:pt>
                <c:pt idx="5890">
                  <c:v>42076</c:v>
                </c:pt>
                <c:pt idx="5891">
                  <c:v>42079</c:v>
                </c:pt>
                <c:pt idx="5892">
                  <c:v>42080</c:v>
                </c:pt>
                <c:pt idx="5893">
                  <c:v>42081</c:v>
                </c:pt>
                <c:pt idx="5894">
                  <c:v>42082</c:v>
                </c:pt>
                <c:pt idx="5895">
                  <c:v>42083</c:v>
                </c:pt>
                <c:pt idx="5896">
                  <c:v>42086</c:v>
                </c:pt>
                <c:pt idx="5897">
                  <c:v>42087</c:v>
                </c:pt>
                <c:pt idx="5898">
                  <c:v>42088</c:v>
                </c:pt>
                <c:pt idx="5899">
                  <c:v>42089</c:v>
                </c:pt>
                <c:pt idx="5900">
                  <c:v>42090</c:v>
                </c:pt>
                <c:pt idx="5901">
                  <c:v>42093</c:v>
                </c:pt>
                <c:pt idx="5902">
                  <c:v>42094</c:v>
                </c:pt>
                <c:pt idx="5903">
                  <c:v>42095</c:v>
                </c:pt>
                <c:pt idx="5904">
                  <c:v>42100</c:v>
                </c:pt>
                <c:pt idx="5905">
                  <c:v>42101</c:v>
                </c:pt>
                <c:pt idx="5906">
                  <c:v>42102</c:v>
                </c:pt>
                <c:pt idx="5907">
                  <c:v>42103</c:v>
                </c:pt>
                <c:pt idx="5908">
                  <c:v>42104</c:v>
                </c:pt>
                <c:pt idx="5909">
                  <c:v>42107</c:v>
                </c:pt>
                <c:pt idx="5910">
                  <c:v>42109</c:v>
                </c:pt>
                <c:pt idx="5911">
                  <c:v>42110</c:v>
                </c:pt>
                <c:pt idx="5912">
                  <c:v>42111</c:v>
                </c:pt>
                <c:pt idx="5913">
                  <c:v>42114</c:v>
                </c:pt>
                <c:pt idx="5914">
                  <c:v>42115</c:v>
                </c:pt>
                <c:pt idx="5915">
                  <c:v>42116</c:v>
                </c:pt>
                <c:pt idx="5916">
                  <c:v>42117</c:v>
                </c:pt>
                <c:pt idx="5917">
                  <c:v>42118</c:v>
                </c:pt>
                <c:pt idx="5918">
                  <c:v>42121</c:v>
                </c:pt>
                <c:pt idx="5919">
                  <c:v>42122</c:v>
                </c:pt>
                <c:pt idx="5920">
                  <c:v>42123</c:v>
                </c:pt>
                <c:pt idx="5921">
                  <c:v>42124</c:v>
                </c:pt>
                <c:pt idx="5922">
                  <c:v>42128</c:v>
                </c:pt>
                <c:pt idx="5923">
                  <c:v>42129</c:v>
                </c:pt>
                <c:pt idx="5924">
                  <c:v>42130</c:v>
                </c:pt>
                <c:pt idx="5925">
                  <c:v>42131</c:v>
                </c:pt>
                <c:pt idx="5926">
                  <c:v>42132</c:v>
                </c:pt>
                <c:pt idx="5927">
                  <c:v>42135</c:v>
                </c:pt>
                <c:pt idx="5928">
                  <c:v>42136</c:v>
                </c:pt>
                <c:pt idx="5929">
                  <c:v>42137</c:v>
                </c:pt>
                <c:pt idx="5930">
                  <c:v>42138</c:v>
                </c:pt>
                <c:pt idx="5931">
                  <c:v>42139</c:v>
                </c:pt>
                <c:pt idx="5932">
                  <c:v>42142</c:v>
                </c:pt>
                <c:pt idx="5933">
                  <c:v>42143</c:v>
                </c:pt>
                <c:pt idx="5934">
                  <c:v>42144</c:v>
                </c:pt>
                <c:pt idx="5935">
                  <c:v>42145</c:v>
                </c:pt>
                <c:pt idx="5936">
                  <c:v>42146</c:v>
                </c:pt>
                <c:pt idx="5937">
                  <c:v>42149</c:v>
                </c:pt>
                <c:pt idx="5938">
                  <c:v>42150</c:v>
                </c:pt>
                <c:pt idx="5939">
                  <c:v>42151</c:v>
                </c:pt>
                <c:pt idx="5940">
                  <c:v>42152</c:v>
                </c:pt>
                <c:pt idx="5941">
                  <c:v>42153</c:v>
                </c:pt>
                <c:pt idx="5942">
                  <c:v>42156</c:v>
                </c:pt>
                <c:pt idx="5943">
                  <c:v>42157</c:v>
                </c:pt>
                <c:pt idx="5944">
                  <c:v>42158</c:v>
                </c:pt>
                <c:pt idx="5945">
                  <c:v>42159</c:v>
                </c:pt>
                <c:pt idx="5946">
                  <c:v>42160</c:v>
                </c:pt>
                <c:pt idx="5947">
                  <c:v>42163</c:v>
                </c:pt>
                <c:pt idx="5948">
                  <c:v>42164</c:v>
                </c:pt>
                <c:pt idx="5949">
                  <c:v>42165</c:v>
                </c:pt>
                <c:pt idx="5950">
                  <c:v>42166</c:v>
                </c:pt>
                <c:pt idx="5951">
                  <c:v>42167</c:v>
                </c:pt>
                <c:pt idx="5952">
                  <c:v>42170</c:v>
                </c:pt>
                <c:pt idx="5953">
                  <c:v>42171</c:v>
                </c:pt>
                <c:pt idx="5954">
                  <c:v>42172</c:v>
                </c:pt>
                <c:pt idx="5955">
                  <c:v>42173</c:v>
                </c:pt>
                <c:pt idx="5956">
                  <c:v>42174</c:v>
                </c:pt>
                <c:pt idx="5957">
                  <c:v>42177</c:v>
                </c:pt>
                <c:pt idx="5958">
                  <c:v>42178</c:v>
                </c:pt>
                <c:pt idx="5959">
                  <c:v>42179</c:v>
                </c:pt>
                <c:pt idx="5960">
                  <c:v>42180</c:v>
                </c:pt>
                <c:pt idx="5961">
                  <c:v>42181</c:v>
                </c:pt>
                <c:pt idx="5962">
                  <c:v>42184</c:v>
                </c:pt>
                <c:pt idx="5963">
                  <c:v>42185</c:v>
                </c:pt>
                <c:pt idx="5964">
                  <c:v>42186</c:v>
                </c:pt>
                <c:pt idx="5965">
                  <c:v>42187</c:v>
                </c:pt>
                <c:pt idx="5966">
                  <c:v>42188</c:v>
                </c:pt>
                <c:pt idx="5967">
                  <c:v>42191</c:v>
                </c:pt>
                <c:pt idx="5968">
                  <c:v>42192</c:v>
                </c:pt>
                <c:pt idx="5969">
                  <c:v>42193</c:v>
                </c:pt>
                <c:pt idx="5970">
                  <c:v>42194</c:v>
                </c:pt>
                <c:pt idx="5971">
                  <c:v>42195</c:v>
                </c:pt>
                <c:pt idx="5972">
                  <c:v>42198</c:v>
                </c:pt>
                <c:pt idx="5973">
                  <c:v>42199</c:v>
                </c:pt>
                <c:pt idx="5974">
                  <c:v>42200</c:v>
                </c:pt>
                <c:pt idx="5975">
                  <c:v>42201</c:v>
                </c:pt>
                <c:pt idx="5976">
                  <c:v>42202</c:v>
                </c:pt>
                <c:pt idx="5977">
                  <c:v>42205</c:v>
                </c:pt>
                <c:pt idx="5978">
                  <c:v>42206</c:v>
                </c:pt>
                <c:pt idx="5979">
                  <c:v>42207</c:v>
                </c:pt>
                <c:pt idx="5980">
                  <c:v>42208</c:v>
                </c:pt>
                <c:pt idx="5981">
                  <c:v>42209</c:v>
                </c:pt>
                <c:pt idx="5982">
                  <c:v>42212</c:v>
                </c:pt>
                <c:pt idx="5983">
                  <c:v>42213</c:v>
                </c:pt>
                <c:pt idx="5984">
                  <c:v>42214</c:v>
                </c:pt>
                <c:pt idx="5985">
                  <c:v>42215</c:v>
                </c:pt>
                <c:pt idx="5986">
                  <c:v>42216</c:v>
                </c:pt>
                <c:pt idx="5987">
                  <c:v>42219</c:v>
                </c:pt>
                <c:pt idx="5988">
                  <c:v>42220</c:v>
                </c:pt>
                <c:pt idx="5989">
                  <c:v>42221</c:v>
                </c:pt>
                <c:pt idx="5990">
                  <c:v>42222</c:v>
                </c:pt>
                <c:pt idx="5991">
                  <c:v>42223</c:v>
                </c:pt>
                <c:pt idx="5992">
                  <c:v>42226</c:v>
                </c:pt>
                <c:pt idx="5993">
                  <c:v>42227</c:v>
                </c:pt>
                <c:pt idx="5994">
                  <c:v>42228</c:v>
                </c:pt>
                <c:pt idx="5995">
                  <c:v>42229</c:v>
                </c:pt>
                <c:pt idx="5996">
                  <c:v>42230</c:v>
                </c:pt>
                <c:pt idx="5997">
                  <c:v>42233</c:v>
                </c:pt>
                <c:pt idx="5998">
                  <c:v>42234</c:v>
                </c:pt>
                <c:pt idx="5999">
                  <c:v>42235</c:v>
                </c:pt>
                <c:pt idx="6000">
                  <c:v>42236</c:v>
                </c:pt>
                <c:pt idx="6001">
                  <c:v>42237</c:v>
                </c:pt>
                <c:pt idx="6002">
                  <c:v>42240</c:v>
                </c:pt>
                <c:pt idx="6003">
                  <c:v>42241</c:v>
                </c:pt>
                <c:pt idx="6004">
                  <c:v>42242</c:v>
                </c:pt>
                <c:pt idx="6005">
                  <c:v>42243</c:v>
                </c:pt>
                <c:pt idx="6006">
                  <c:v>42244</c:v>
                </c:pt>
                <c:pt idx="6007">
                  <c:v>42247</c:v>
                </c:pt>
                <c:pt idx="6008">
                  <c:v>42248</c:v>
                </c:pt>
                <c:pt idx="6009">
                  <c:v>42249</c:v>
                </c:pt>
                <c:pt idx="6010">
                  <c:v>42250</c:v>
                </c:pt>
                <c:pt idx="6011">
                  <c:v>42251</c:v>
                </c:pt>
                <c:pt idx="6012">
                  <c:v>42254</c:v>
                </c:pt>
                <c:pt idx="6013">
                  <c:v>42255</c:v>
                </c:pt>
                <c:pt idx="6014">
                  <c:v>42256</c:v>
                </c:pt>
                <c:pt idx="6015">
                  <c:v>42257</c:v>
                </c:pt>
                <c:pt idx="6016">
                  <c:v>42258</c:v>
                </c:pt>
                <c:pt idx="6017">
                  <c:v>42261</c:v>
                </c:pt>
                <c:pt idx="6018">
                  <c:v>42262</c:v>
                </c:pt>
                <c:pt idx="6019">
                  <c:v>42263</c:v>
                </c:pt>
                <c:pt idx="6020">
                  <c:v>42265</c:v>
                </c:pt>
                <c:pt idx="6021">
                  <c:v>42268</c:v>
                </c:pt>
                <c:pt idx="6022">
                  <c:v>42269</c:v>
                </c:pt>
                <c:pt idx="6023">
                  <c:v>42270</c:v>
                </c:pt>
                <c:pt idx="6024">
                  <c:v>42271</c:v>
                </c:pt>
                <c:pt idx="6025">
                  <c:v>42275</c:v>
                </c:pt>
                <c:pt idx="6026">
                  <c:v>42276</c:v>
                </c:pt>
                <c:pt idx="6027">
                  <c:v>42277</c:v>
                </c:pt>
                <c:pt idx="6028">
                  <c:v>42278</c:v>
                </c:pt>
                <c:pt idx="6029">
                  <c:v>42282</c:v>
                </c:pt>
                <c:pt idx="6030">
                  <c:v>42283</c:v>
                </c:pt>
                <c:pt idx="6031">
                  <c:v>42284</c:v>
                </c:pt>
                <c:pt idx="6032">
                  <c:v>42285</c:v>
                </c:pt>
                <c:pt idx="6033">
                  <c:v>42286</c:v>
                </c:pt>
                <c:pt idx="6034">
                  <c:v>42289</c:v>
                </c:pt>
                <c:pt idx="6035">
                  <c:v>42290</c:v>
                </c:pt>
                <c:pt idx="6036">
                  <c:v>42291</c:v>
                </c:pt>
                <c:pt idx="6037">
                  <c:v>42292</c:v>
                </c:pt>
                <c:pt idx="6038">
                  <c:v>42293</c:v>
                </c:pt>
                <c:pt idx="6039">
                  <c:v>42296</c:v>
                </c:pt>
                <c:pt idx="6040">
                  <c:v>42297</c:v>
                </c:pt>
                <c:pt idx="6041">
                  <c:v>42298</c:v>
                </c:pt>
                <c:pt idx="6042">
                  <c:v>42300</c:v>
                </c:pt>
                <c:pt idx="6043">
                  <c:v>42303</c:v>
                </c:pt>
                <c:pt idx="6044">
                  <c:v>42304</c:v>
                </c:pt>
                <c:pt idx="6045">
                  <c:v>42305</c:v>
                </c:pt>
                <c:pt idx="6046">
                  <c:v>42306</c:v>
                </c:pt>
                <c:pt idx="6047">
                  <c:v>42307</c:v>
                </c:pt>
                <c:pt idx="6048">
                  <c:v>42310</c:v>
                </c:pt>
                <c:pt idx="6049">
                  <c:v>42311</c:v>
                </c:pt>
                <c:pt idx="6050">
                  <c:v>42312</c:v>
                </c:pt>
                <c:pt idx="6051">
                  <c:v>42313</c:v>
                </c:pt>
                <c:pt idx="6052">
                  <c:v>42314</c:v>
                </c:pt>
                <c:pt idx="6053">
                  <c:v>42317</c:v>
                </c:pt>
                <c:pt idx="6054">
                  <c:v>42318</c:v>
                </c:pt>
                <c:pt idx="6055">
                  <c:v>42319</c:v>
                </c:pt>
                <c:pt idx="6056">
                  <c:v>42321</c:v>
                </c:pt>
                <c:pt idx="6057">
                  <c:v>42324</c:v>
                </c:pt>
                <c:pt idx="6058">
                  <c:v>42325</c:v>
                </c:pt>
                <c:pt idx="6059">
                  <c:v>42326</c:v>
                </c:pt>
                <c:pt idx="6060">
                  <c:v>42327</c:v>
                </c:pt>
                <c:pt idx="6061">
                  <c:v>42328</c:v>
                </c:pt>
                <c:pt idx="6062">
                  <c:v>42331</c:v>
                </c:pt>
                <c:pt idx="6063">
                  <c:v>42332</c:v>
                </c:pt>
                <c:pt idx="6064">
                  <c:v>42334</c:v>
                </c:pt>
                <c:pt idx="6065">
                  <c:v>42335</c:v>
                </c:pt>
                <c:pt idx="6066">
                  <c:v>42338</c:v>
                </c:pt>
                <c:pt idx="6067">
                  <c:v>42339</c:v>
                </c:pt>
                <c:pt idx="6068">
                  <c:v>42340</c:v>
                </c:pt>
                <c:pt idx="6069">
                  <c:v>42341</c:v>
                </c:pt>
                <c:pt idx="6070">
                  <c:v>42342</c:v>
                </c:pt>
                <c:pt idx="6071">
                  <c:v>42345</c:v>
                </c:pt>
                <c:pt idx="6072">
                  <c:v>42346</c:v>
                </c:pt>
                <c:pt idx="6073">
                  <c:v>42347</c:v>
                </c:pt>
                <c:pt idx="6074">
                  <c:v>42348</c:v>
                </c:pt>
                <c:pt idx="6075">
                  <c:v>42349</c:v>
                </c:pt>
                <c:pt idx="6076">
                  <c:v>42352</c:v>
                </c:pt>
                <c:pt idx="6077">
                  <c:v>42353</c:v>
                </c:pt>
                <c:pt idx="6078">
                  <c:v>42354</c:v>
                </c:pt>
                <c:pt idx="6079">
                  <c:v>42355</c:v>
                </c:pt>
                <c:pt idx="6080">
                  <c:v>42356</c:v>
                </c:pt>
                <c:pt idx="6081">
                  <c:v>42359</c:v>
                </c:pt>
                <c:pt idx="6082">
                  <c:v>42360</c:v>
                </c:pt>
                <c:pt idx="6083">
                  <c:v>42361</c:v>
                </c:pt>
                <c:pt idx="6084">
                  <c:v>42362</c:v>
                </c:pt>
                <c:pt idx="6085">
                  <c:v>42366</c:v>
                </c:pt>
                <c:pt idx="6086">
                  <c:v>42367</c:v>
                </c:pt>
                <c:pt idx="6087">
                  <c:v>42368</c:v>
                </c:pt>
                <c:pt idx="6088">
                  <c:v>42369</c:v>
                </c:pt>
                <c:pt idx="6089">
                  <c:v>42370</c:v>
                </c:pt>
                <c:pt idx="6090">
                  <c:v>42373</c:v>
                </c:pt>
                <c:pt idx="6091">
                  <c:v>42374</c:v>
                </c:pt>
                <c:pt idx="6092">
                  <c:v>42375</c:v>
                </c:pt>
                <c:pt idx="6093">
                  <c:v>42376</c:v>
                </c:pt>
                <c:pt idx="6094">
                  <c:v>42377</c:v>
                </c:pt>
                <c:pt idx="6095">
                  <c:v>42380</c:v>
                </c:pt>
                <c:pt idx="6096">
                  <c:v>42381</c:v>
                </c:pt>
                <c:pt idx="6097">
                  <c:v>42382</c:v>
                </c:pt>
                <c:pt idx="6098">
                  <c:v>42383</c:v>
                </c:pt>
                <c:pt idx="6099">
                  <c:v>42384</c:v>
                </c:pt>
                <c:pt idx="6100">
                  <c:v>42387</c:v>
                </c:pt>
                <c:pt idx="6101">
                  <c:v>42388</c:v>
                </c:pt>
                <c:pt idx="6102">
                  <c:v>42389</c:v>
                </c:pt>
                <c:pt idx="6103">
                  <c:v>42390</c:v>
                </c:pt>
                <c:pt idx="6104">
                  <c:v>42391</c:v>
                </c:pt>
                <c:pt idx="6105">
                  <c:v>42394</c:v>
                </c:pt>
                <c:pt idx="6106">
                  <c:v>42396</c:v>
                </c:pt>
                <c:pt idx="6107">
                  <c:v>42397</c:v>
                </c:pt>
                <c:pt idx="6108">
                  <c:v>42398</c:v>
                </c:pt>
                <c:pt idx="6109">
                  <c:v>42401</c:v>
                </c:pt>
                <c:pt idx="6110">
                  <c:v>42402</c:v>
                </c:pt>
                <c:pt idx="6111">
                  <c:v>42403</c:v>
                </c:pt>
                <c:pt idx="6112">
                  <c:v>42404</c:v>
                </c:pt>
                <c:pt idx="6113">
                  <c:v>42405</c:v>
                </c:pt>
                <c:pt idx="6114">
                  <c:v>42408</c:v>
                </c:pt>
                <c:pt idx="6115">
                  <c:v>42409</c:v>
                </c:pt>
                <c:pt idx="6116">
                  <c:v>42410</c:v>
                </c:pt>
                <c:pt idx="6117">
                  <c:v>42411</c:v>
                </c:pt>
                <c:pt idx="6118">
                  <c:v>42412</c:v>
                </c:pt>
                <c:pt idx="6119">
                  <c:v>42415</c:v>
                </c:pt>
                <c:pt idx="6120">
                  <c:v>42416</c:v>
                </c:pt>
                <c:pt idx="6121">
                  <c:v>42417</c:v>
                </c:pt>
                <c:pt idx="6122">
                  <c:v>42418</c:v>
                </c:pt>
                <c:pt idx="6123">
                  <c:v>42419</c:v>
                </c:pt>
                <c:pt idx="6124">
                  <c:v>42422</c:v>
                </c:pt>
                <c:pt idx="6125">
                  <c:v>42423</c:v>
                </c:pt>
                <c:pt idx="6126">
                  <c:v>42424</c:v>
                </c:pt>
                <c:pt idx="6127">
                  <c:v>42425</c:v>
                </c:pt>
                <c:pt idx="6128">
                  <c:v>42426</c:v>
                </c:pt>
                <c:pt idx="6129">
                  <c:v>42429</c:v>
                </c:pt>
                <c:pt idx="6130">
                  <c:v>42430</c:v>
                </c:pt>
                <c:pt idx="6131">
                  <c:v>42431</c:v>
                </c:pt>
                <c:pt idx="6132">
                  <c:v>42432</c:v>
                </c:pt>
                <c:pt idx="6133">
                  <c:v>42433</c:v>
                </c:pt>
                <c:pt idx="6134">
                  <c:v>42437</c:v>
                </c:pt>
                <c:pt idx="6135">
                  <c:v>42438</c:v>
                </c:pt>
                <c:pt idx="6136">
                  <c:v>42439</c:v>
                </c:pt>
                <c:pt idx="6137">
                  <c:v>42440</c:v>
                </c:pt>
                <c:pt idx="6138">
                  <c:v>42443</c:v>
                </c:pt>
                <c:pt idx="6139">
                  <c:v>42444</c:v>
                </c:pt>
                <c:pt idx="6140">
                  <c:v>42445</c:v>
                </c:pt>
                <c:pt idx="6141">
                  <c:v>42446</c:v>
                </c:pt>
                <c:pt idx="6142">
                  <c:v>42447</c:v>
                </c:pt>
                <c:pt idx="6143">
                  <c:v>42450</c:v>
                </c:pt>
                <c:pt idx="6144">
                  <c:v>42451</c:v>
                </c:pt>
                <c:pt idx="6145">
                  <c:v>42452</c:v>
                </c:pt>
                <c:pt idx="6146">
                  <c:v>42457</c:v>
                </c:pt>
                <c:pt idx="6147">
                  <c:v>42458</c:v>
                </c:pt>
                <c:pt idx="6148">
                  <c:v>42459</c:v>
                </c:pt>
                <c:pt idx="6149">
                  <c:v>42460</c:v>
                </c:pt>
                <c:pt idx="6150">
                  <c:v>42461</c:v>
                </c:pt>
                <c:pt idx="6151">
                  <c:v>42464</c:v>
                </c:pt>
                <c:pt idx="6152">
                  <c:v>42465</c:v>
                </c:pt>
                <c:pt idx="6153">
                  <c:v>42466</c:v>
                </c:pt>
                <c:pt idx="6154">
                  <c:v>42467</c:v>
                </c:pt>
                <c:pt idx="6155">
                  <c:v>42468</c:v>
                </c:pt>
                <c:pt idx="6156">
                  <c:v>42471</c:v>
                </c:pt>
                <c:pt idx="6157">
                  <c:v>42472</c:v>
                </c:pt>
                <c:pt idx="6158">
                  <c:v>42473</c:v>
                </c:pt>
                <c:pt idx="6159">
                  <c:v>42478</c:v>
                </c:pt>
                <c:pt idx="6160">
                  <c:v>42480</c:v>
                </c:pt>
                <c:pt idx="6161">
                  <c:v>42481</c:v>
                </c:pt>
                <c:pt idx="6162">
                  <c:v>42482</c:v>
                </c:pt>
                <c:pt idx="6163">
                  <c:v>42485</c:v>
                </c:pt>
                <c:pt idx="6164">
                  <c:v>42486</c:v>
                </c:pt>
                <c:pt idx="6165">
                  <c:v>42487</c:v>
                </c:pt>
                <c:pt idx="6166">
                  <c:v>42488</c:v>
                </c:pt>
                <c:pt idx="6167">
                  <c:v>42489</c:v>
                </c:pt>
                <c:pt idx="6168">
                  <c:v>42492</c:v>
                </c:pt>
                <c:pt idx="6169">
                  <c:v>42493</c:v>
                </c:pt>
                <c:pt idx="6170">
                  <c:v>42494</c:v>
                </c:pt>
                <c:pt idx="6171">
                  <c:v>42495</c:v>
                </c:pt>
                <c:pt idx="6172">
                  <c:v>42496</c:v>
                </c:pt>
                <c:pt idx="6173">
                  <c:v>42499</c:v>
                </c:pt>
                <c:pt idx="6174">
                  <c:v>42500</c:v>
                </c:pt>
                <c:pt idx="6175">
                  <c:v>42501</c:v>
                </c:pt>
                <c:pt idx="6176">
                  <c:v>42502</c:v>
                </c:pt>
                <c:pt idx="6177">
                  <c:v>42503</c:v>
                </c:pt>
                <c:pt idx="6178">
                  <c:v>42506</c:v>
                </c:pt>
                <c:pt idx="6179">
                  <c:v>42507</c:v>
                </c:pt>
                <c:pt idx="6180">
                  <c:v>42508</c:v>
                </c:pt>
                <c:pt idx="6181">
                  <c:v>42509</c:v>
                </c:pt>
                <c:pt idx="6182">
                  <c:v>42510</c:v>
                </c:pt>
                <c:pt idx="6183">
                  <c:v>42513</c:v>
                </c:pt>
                <c:pt idx="6184">
                  <c:v>42514</c:v>
                </c:pt>
                <c:pt idx="6185">
                  <c:v>42515</c:v>
                </c:pt>
                <c:pt idx="6186">
                  <c:v>42516</c:v>
                </c:pt>
                <c:pt idx="6187">
                  <c:v>42517</c:v>
                </c:pt>
                <c:pt idx="6188">
                  <c:v>42520</c:v>
                </c:pt>
                <c:pt idx="6189">
                  <c:v>42521</c:v>
                </c:pt>
                <c:pt idx="6190">
                  <c:v>42522</c:v>
                </c:pt>
                <c:pt idx="6191">
                  <c:v>42523</c:v>
                </c:pt>
                <c:pt idx="6192">
                  <c:v>42524</c:v>
                </c:pt>
                <c:pt idx="6193">
                  <c:v>42527</c:v>
                </c:pt>
                <c:pt idx="6194">
                  <c:v>42528</c:v>
                </c:pt>
                <c:pt idx="6195">
                  <c:v>42529</c:v>
                </c:pt>
                <c:pt idx="6196">
                  <c:v>42530</c:v>
                </c:pt>
                <c:pt idx="6197">
                  <c:v>42531</c:v>
                </c:pt>
                <c:pt idx="6198">
                  <c:v>42534</c:v>
                </c:pt>
                <c:pt idx="6199">
                  <c:v>42535</c:v>
                </c:pt>
                <c:pt idx="6200">
                  <c:v>42536</c:v>
                </c:pt>
                <c:pt idx="6201">
                  <c:v>42537</c:v>
                </c:pt>
                <c:pt idx="6202">
                  <c:v>42538</c:v>
                </c:pt>
                <c:pt idx="6203">
                  <c:v>42541</c:v>
                </c:pt>
                <c:pt idx="6204">
                  <c:v>42542</c:v>
                </c:pt>
                <c:pt idx="6205">
                  <c:v>42543</c:v>
                </c:pt>
                <c:pt idx="6206">
                  <c:v>42544</c:v>
                </c:pt>
                <c:pt idx="6207">
                  <c:v>42545</c:v>
                </c:pt>
                <c:pt idx="6208">
                  <c:v>42548</c:v>
                </c:pt>
                <c:pt idx="6209">
                  <c:v>42549</c:v>
                </c:pt>
                <c:pt idx="6210">
                  <c:v>42550</c:v>
                </c:pt>
                <c:pt idx="6211">
                  <c:v>42551</c:v>
                </c:pt>
                <c:pt idx="6212">
                  <c:v>42552</c:v>
                </c:pt>
                <c:pt idx="6213">
                  <c:v>42555</c:v>
                </c:pt>
                <c:pt idx="6214">
                  <c:v>42556</c:v>
                </c:pt>
                <c:pt idx="6215">
                  <c:v>42558</c:v>
                </c:pt>
                <c:pt idx="6216">
                  <c:v>42559</c:v>
                </c:pt>
                <c:pt idx="6217">
                  <c:v>42562</c:v>
                </c:pt>
                <c:pt idx="6218">
                  <c:v>42563</c:v>
                </c:pt>
                <c:pt idx="6219">
                  <c:v>42564</c:v>
                </c:pt>
                <c:pt idx="6220">
                  <c:v>42565</c:v>
                </c:pt>
                <c:pt idx="6221">
                  <c:v>42566</c:v>
                </c:pt>
                <c:pt idx="6222">
                  <c:v>42569</c:v>
                </c:pt>
                <c:pt idx="6223">
                  <c:v>42570</c:v>
                </c:pt>
                <c:pt idx="6224">
                  <c:v>42571</c:v>
                </c:pt>
                <c:pt idx="6225">
                  <c:v>42572</c:v>
                </c:pt>
                <c:pt idx="6226">
                  <c:v>42573</c:v>
                </c:pt>
                <c:pt idx="6227">
                  <c:v>42576</c:v>
                </c:pt>
                <c:pt idx="6228">
                  <c:v>42577</c:v>
                </c:pt>
                <c:pt idx="6229">
                  <c:v>42578</c:v>
                </c:pt>
                <c:pt idx="6230">
                  <c:v>42579</c:v>
                </c:pt>
                <c:pt idx="6231">
                  <c:v>42580</c:v>
                </c:pt>
                <c:pt idx="6232">
                  <c:v>42583</c:v>
                </c:pt>
                <c:pt idx="6233">
                  <c:v>42584</c:v>
                </c:pt>
                <c:pt idx="6234">
                  <c:v>42585</c:v>
                </c:pt>
                <c:pt idx="6235">
                  <c:v>42586</c:v>
                </c:pt>
                <c:pt idx="6236">
                  <c:v>42587</c:v>
                </c:pt>
                <c:pt idx="6237">
                  <c:v>42590</c:v>
                </c:pt>
                <c:pt idx="6238">
                  <c:v>42591</c:v>
                </c:pt>
                <c:pt idx="6239">
                  <c:v>42592</c:v>
                </c:pt>
                <c:pt idx="6240">
                  <c:v>42593</c:v>
                </c:pt>
                <c:pt idx="6241">
                  <c:v>42594</c:v>
                </c:pt>
                <c:pt idx="6242">
                  <c:v>42598</c:v>
                </c:pt>
                <c:pt idx="6243">
                  <c:v>42599</c:v>
                </c:pt>
                <c:pt idx="6244">
                  <c:v>42600</c:v>
                </c:pt>
                <c:pt idx="6245">
                  <c:v>42601</c:v>
                </c:pt>
                <c:pt idx="6246">
                  <c:v>42604</c:v>
                </c:pt>
                <c:pt idx="6247">
                  <c:v>42605</c:v>
                </c:pt>
                <c:pt idx="6248">
                  <c:v>42606</c:v>
                </c:pt>
                <c:pt idx="6249">
                  <c:v>42607</c:v>
                </c:pt>
                <c:pt idx="6250">
                  <c:v>42608</c:v>
                </c:pt>
                <c:pt idx="6251">
                  <c:v>42611</c:v>
                </c:pt>
                <c:pt idx="6252">
                  <c:v>42612</c:v>
                </c:pt>
                <c:pt idx="6253">
                  <c:v>42613</c:v>
                </c:pt>
                <c:pt idx="6254">
                  <c:v>42614</c:v>
                </c:pt>
                <c:pt idx="6255">
                  <c:v>42615</c:v>
                </c:pt>
                <c:pt idx="6256">
                  <c:v>42619</c:v>
                </c:pt>
                <c:pt idx="6257">
                  <c:v>42620</c:v>
                </c:pt>
                <c:pt idx="6258">
                  <c:v>42621</c:v>
                </c:pt>
                <c:pt idx="6259">
                  <c:v>42622</c:v>
                </c:pt>
                <c:pt idx="6260">
                  <c:v>42625</c:v>
                </c:pt>
                <c:pt idx="6261">
                  <c:v>42627</c:v>
                </c:pt>
                <c:pt idx="6262">
                  <c:v>42628</c:v>
                </c:pt>
                <c:pt idx="6263">
                  <c:v>42629</c:v>
                </c:pt>
                <c:pt idx="6264">
                  <c:v>42632</c:v>
                </c:pt>
                <c:pt idx="6265">
                  <c:v>42633</c:v>
                </c:pt>
                <c:pt idx="6266">
                  <c:v>42634</c:v>
                </c:pt>
                <c:pt idx="6267">
                  <c:v>42635</c:v>
                </c:pt>
                <c:pt idx="6268">
                  <c:v>42636</c:v>
                </c:pt>
                <c:pt idx="6269">
                  <c:v>42639</c:v>
                </c:pt>
                <c:pt idx="6270">
                  <c:v>42640</c:v>
                </c:pt>
                <c:pt idx="6271">
                  <c:v>42641</c:v>
                </c:pt>
                <c:pt idx="6272">
                  <c:v>42642</c:v>
                </c:pt>
                <c:pt idx="6273">
                  <c:v>42643</c:v>
                </c:pt>
                <c:pt idx="6274">
                  <c:v>42646</c:v>
                </c:pt>
                <c:pt idx="6275">
                  <c:v>42647</c:v>
                </c:pt>
                <c:pt idx="6276">
                  <c:v>42648</c:v>
                </c:pt>
                <c:pt idx="6277">
                  <c:v>42649</c:v>
                </c:pt>
                <c:pt idx="6278">
                  <c:v>42650</c:v>
                </c:pt>
                <c:pt idx="6279">
                  <c:v>42653</c:v>
                </c:pt>
                <c:pt idx="6280">
                  <c:v>42656</c:v>
                </c:pt>
                <c:pt idx="6281">
                  <c:v>42657</c:v>
                </c:pt>
                <c:pt idx="6282">
                  <c:v>42660</c:v>
                </c:pt>
                <c:pt idx="6283">
                  <c:v>42661</c:v>
                </c:pt>
                <c:pt idx="6284">
                  <c:v>42662</c:v>
                </c:pt>
                <c:pt idx="6285">
                  <c:v>42663</c:v>
                </c:pt>
                <c:pt idx="6286">
                  <c:v>42664</c:v>
                </c:pt>
                <c:pt idx="6287">
                  <c:v>42667</c:v>
                </c:pt>
                <c:pt idx="6288">
                  <c:v>42668</c:v>
                </c:pt>
                <c:pt idx="6289">
                  <c:v>42669</c:v>
                </c:pt>
                <c:pt idx="6290">
                  <c:v>42670</c:v>
                </c:pt>
                <c:pt idx="6291">
                  <c:v>42671</c:v>
                </c:pt>
                <c:pt idx="6292">
                  <c:v>42673</c:v>
                </c:pt>
                <c:pt idx="6293">
                  <c:v>42675</c:v>
                </c:pt>
                <c:pt idx="6294">
                  <c:v>42676</c:v>
                </c:pt>
                <c:pt idx="6295">
                  <c:v>42677</c:v>
                </c:pt>
                <c:pt idx="6296">
                  <c:v>42678</c:v>
                </c:pt>
                <c:pt idx="6297">
                  <c:v>42681</c:v>
                </c:pt>
                <c:pt idx="6298">
                  <c:v>42682</c:v>
                </c:pt>
                <c:pt idx="6299">
                  <c:v>42683</c:v>
                </c:pt>
                <c:pt idx="6300">
                  <c:v>42684</c:v>
                </c:pt>
                <c:pt idx="6301">
                  <c:v>42685</c:v>
                </c:pt>
                <c:pt idx="6302">
                  <c:v>42689</c:v>
                </c:pt>
                <c:pt idx="6303">
                  <c:v>42690</c:v>
                </c:pt>
                <c:pt idx="6304">
                  <c:v>42691</c:v>
                </c:pt>
                <c:pt idx="6305">
                  <c:v>42692</c:v>
                </c:pt>
                <c:pt idx="6306">
                  <c:v>42695</c:v>
                </c:pt>
                <c:pt idx="6307">
                  <c:v>42696</c:v>
                </c:pt>
                <c:pt idx="6308">
                  <c:v>42697</c:v>
                </c:pt>
                <c:pt idx="6309">
                  <c:v>42698</c:v>
                </c:pt>
                <c:pt idx="6310">
                  <c:v>42699</c:v>
                </c:pt>
                <c:pt idx="6311">
                  <c:v>42702</c:v>
                </c:pt>
                <c:pt idx="6312">
                  <c:v>42703</c:v>
                </c:pt>
                <c:pt idx="6313">
                  <c:v>42704</c:v>
                </c:pt>
                <c:pt idx="6314">
                  <c:v>42705</c:v>
                </c:pt>
                <c:pt idx="6315">
                  <c:v>42706</c:v>
                </c:pt>
                <c:pt idx="6316">
                  <c:v>42709</c:v>
                </c:pt>
                <c:pt idx="6317">
                  <c:v>42710</c:v>
                </c:pt>
                <c:pt idx="6318">
                  <c:v>42711</c:v>
                </c:pt>
                <c:pt idx="6319">
                  <c:v>42712</c:v>
                </c:pt>
                <c:pt idx="6320">
                  <c:v>42713</c:v>
                </c:pt>
                <c:pt idx="6321">
                  <c:v>42716</c:v>
                </c:pt>
                <c:pt idx="6322">
                  <c:v>42717</c:v>
                </c:pt>
                <c:pt idx="6323">
                  <c:v>42718</c:v>
                </c:pt>
                <c:pt idx="6324">
                  <c:v>42719</c:v>
                </c:pt>
                <c:pt idx="6325">
                  <c:v>42720</c:v>
                </c:pt>
                <c:pt idx="6326">
                  <c:v>42723</c:v>
                </c:pt>
                <c:pt idx="6327">
                  <c:v>42724</c:v>
                </c:pt>
                <c:pt idx="6328">
                  <c:v>42725</c:v>
                </c:pt>
                <c:pt idx="6329">
                  <c:v>42726</c:v>
                </c:pt>
                <c:pt idx="6330">
                  <c:v>42727</c:v>
                </c:pt>
                <c:pt idx="6331">
                  <c:v>42730</c:v>
                </c:pt>
                <c:pt idx="6332">
                  <c:v>42731</c:v>
                </c:pt>
                <c:pt idx="6333">
                  <c:v>42732</c:v>
                </c:pt>
                <c:pt idx="6334">
                  <c:v>42733</c:v>
                </c:pt>
                <c:pt idx="6335">
                  <c:v>42734</c:v>
                </c:pt>
                <c:pt idx="6336">
                  <c:v>42737</c:v>
                </c:pt>
                <c:pt idx="6337">
                  <c:v>42738</c:v>
                </c:pt>
                <c:pt idx="6338">
                  <c:v>42739</c:v>
                </c:pt>
                <c:pt idx="6339">
                  <c:v>42740</c:v>
                </c:pt>
                <c:pt idx="6340">
                  <c:v>42741</c:v>
                </c:pt>
                <c:pt idx="6341">
                  <c:v>42744</c:v>
                </c:pt>
                <c:pt idx="6342">
                  <c:v>42745</c:v>
                </c:pt>
                <c:pt idx="6343">
                  <c:v>42746</c:v>
                </c:pt>
                <c:pt idx="6344">
                  <c:v>42747</c:v>
                </c:pt>
                <c:pt idx="6345">
                  <c:v>42748</c:v>
                </c:pt>
                <c:pt idx="6346">
                  <c:v>42751</c:v>
                </c:pt>
                <c:pt idx="6347">
                  <c:v>42752</c:v>
                </c:pt>
                <c:pt idx="6348">
                  <c:v>42753</c:v>
                </c:pt>
                <c:pt idx="6349">
                  <c:v>42754</c:v>
                </c:pt>
                <c:pt idx="6350">
                  <c:v>42755</c:v>
                </c:pt>
                <c:pt idx="6351">
                  <c:v>42758</c:v>
                </c:pt>
                <c:pt idx="6352">
                  <c:v>42759</c:v>
                </c:pt>
                <c:pt idx="6353">
                  <c:v>42760</c:v>
                </c:pt>
                <c:pt idx="6354">
                  <c:v>42762</c:v>
                </c:pt>
                <c:pt idx="6355">
                  <c:v>42765</c:v>
                </c:pt>
                <c:pt idx="6356">
                  <c:v>42766</c:v>
                </c:pt>
                <c:pt idx="6357">
                  <c:v>42767</c:v>
                </c:pt>
                <c:pt idx="6358">
                  <c:v>42768</c:v>
                </c:pt>
                <c:pt idx="6359">
                  <c:v>42769</c:v>
                </c:pt>
                <c:pt idx="6360">
                  <c:v>42772</c:v>
                </c:pt>
                <c:pt idx="6361">
                  <c:v>42773</c:v>
                </c:pt>
                <c:pt idx="6362">
                  <c:v>42774</c:v>
                </c:pt>
                <c:pt idx="6363">
                  <c:v>42775</c:v>
                </c:pt>
                <c:pt idx="6364">
                  <c:v>42776</c:v>
                </c:pt>
                <c:pt idx="6365">
                  <c:v>42779</c:v>
                </c:pt>
                <c:pt idx="6366">
                  <c:v>42780</c:v>
                </c:pt>
                <c:pt idx="6367">
                  <c:v>42781</c:v>
                </c:pt>
                <c:pt idx="6368">
                  <c:v>42782</c:v>
                </c:pt>
                <c:pt idx="6369">
                  <c:v>42783</c:v>
                </c:pt>
                <c:pt idx="6370">
                  <c:v>42786</c:v>
                </c:pt>
                <c:pt idx="6371">
                  <c:v>42787</c:v>
                </c:pt>
                <c:pt idx="6372">
                  <c:v>42788</c:v>
                </c:pt>
                <c:pt idx="6373">
                  <c:v>42789</c:v>
                </c:pt>
                <c:pt idx="6374">
                  <c:v>42793</c:v>
                </c:pt>
                <c:pt idx="6375">
                  <c:v>42794</c:v>
                </c:pt>
                <c:pt idx="6376">
                  <c:v>42795</c:v>
                </c:pt>
                <c:pt idx="6377">
                  <c:v>42796</c:v>
                </c:pt>
                <c:pt idx="6378">
                  <c:v>42797</c:v>
                </c:pt>
                <c:pt idx="6379">
                  <c:v>42800</c:v>
                </c:pt>
                <c:pt idx="6380">
                  <c:v>42801</c:v>
                </c:pt>
                <c:pt idx="6381">
                  <c:v>42802</c:v>
                </c:pt>
                <c:pt idx="6382">
                  <c:v>42803</c:v>
                </c:pt>
                <c:pt idx="6383">
                  <c:v>42804</c:v>
                </c:pt>
                <c:pt idx="6384">
                  <c:v>42808</c:v>
                </c:pt>
                <c:pt idx="6385">
                  <c:v>42809</c:v>
                </c:pt>
                <c:pt idx="6386">
                  <c:v>42810</c:v>
                </c:pt>
                <c:pt idx="6387">
                  <c:v>42811</c:v>
                </c:pt>
                <c:pt idx="6388">
                  <c:v>42814</c:v>
                </c:pt>
                <c:pt idx="6389">
                  <c:v>42815</c:v>
                </c:pt>
                <c:pt idx="6390">
                  <c:v>42816</c:v>
                </c:pt>
                <c:pt idx="6391">
                  <c:v>42817</c:v>
                </c:pt>
                <c:pt idx="6392">
                  <c:v>42818</c:v>
                </c:pt>
                <c:pt idx="6393">
                  <c:v>42821</c:v>
                </c:pt>
                <c:pt idx="6394">
                  <c:v>42822</c:v>
                </c:pt>
                <c:pt idx="6395">
                  <c:v>42823</c:v>
                </c:pt>
                <c:pt idx="6396">
                  <c:v>42824</c:v>
                </c:pt>
                <c:pt idx="6397">
                  <c:v>42825</c:v>
                </c:pt>
                <c:pt idx="6398">
                  <c:v>42828</c:v>
                </c:pt>
                <c:pt idx="6399">
                  <c:v>42830</c:v>
                </c:pt>
                <c:pt idx="6400">
                  <c:v>42831</c:v>
                </c:pt>
                <c:pt idx="6401">
                  <c:v>42832</c:v>
                </c:pt>
                <c:pt idx="6402">
                  <c:v>42835</c:v>
                </c:pt>
                <c:pt idx="6403">
                  <c:v>42836</c:v>
                </c:pt>
                <c:pt idx="6404">
                  <c:v>42837</c:v>
                </c:pt>
                <c:pt idx="6405">
                  <c:v>42838</c:v>
                </c:pt>
                <c:pt idx="6406">
                  <c:v>42842</c:v>
                </c:pt>
                <c:pt idx="6407">
                  <c:v>42843</c:v>
                </c:pt>
                <c:pt idx="6408">
                  <c:v>42844</c:v>
                </c:pt>
                <c:pt idx="6409">
                  <c:v>42845</c:v>
                </c:pt>
                <c:pt idx="6410">
                  <c:v>42846</c:v>
                </c:pt>
                <c:pt idx="6411">
                  <c:v>42849</c:v>
                </c:pt>
                <c:pt idx="6412">
                  <c:v>42850</c:v>
                </c:pt>
                <c:pt idx="6413">
                  <c:v>42851</c:v>
                </c:pt>
                <c:pt idx="6414">
                  <c:v>42852</c:v>
                </c:pt>
                <c:pt idx="6415">
                  <c:v>42853</c:v>
                </c:pt>
                <c:pt idx="6416">
                  <c:v>42857</c:v>
                </c:pt>
                <c:pt idx="6417">
                  <c:v>42858</c:v>
                </c:pt>
                <c:pt idx="6418">
                  <c:v>42859</c:v>
                </c:pt>
                <c:pt idx="6419">
                  <c:v>42860</c:v>
                </c:pt>
                <c:pt idx="6420">
                  <c:v>42863</c:v>
                </c:pt>
                <c:pt idx="6421">
                  <c:v>42864</c:v>
                </c:pt>
                <c:pt idx="6422">
                  <c:v>42865</c:v>
                </c:pt>
                <c:pt idx="6423">
                  <c:v>42866</c:v>
                </c:pt>
                <c:pt idx="6424">
                  <c:v>42867</c:v>
                </c:pt>
                <c:pt idx="6425">
                  <c:v>42870</c:v>
                </c:pt>
                <c:pt idx="6426">
                  <c:v>42871</c:v>
                </c:pt>
                <c:pt idx="6427">
                  <c:v>42872</c:v>
                </c:pt>
                <c:pt idx="6428">
                  <c:v>42873</c:v>
                </c:pt>
                <c:pt idx="6429">
                  <c:v>42874</c:v>
                </c:pt>
                <c:pt idx="6430">
                  <c:v>42877</c:v>
                </c:pt>
                <c:pt idx="6431">
                  <c:v>42878</c:v>
                </c:pt>
                <c:pt idx="6432">
                  <c:v>42879</c:v>
                </c:pt>
                <c:pt idx="6433">
                  <c:v>42880</c:v>
                </c:pt>
                <c:pt idx="6434">
                  <c:v>42881</c:v>
                </c:pt>
                <c:pt idx="6435">
                  <c:v>42884</c:v>
                </c:pt>
                <c:pt idx="6436">
                  <c:v>42885</c:v>
                </c:pt>
                <c:pt idx="6437">
                  <c:v>42886</c:v>
                </c:pt>
                <c:pt idx="6438">
                  <c:v>42887</c:v>
                </c:pt>
                <c:pt idx="6439">
                  <c:v>42888</c:v>
                </c:pt>
                <c:pt idx="6440">
                  <c:v>42891</c:v>
                </c:pt>
                <c:pt idx="6441">
                  <c:v>42892</c:v>
                </c:pt>
                <c:pt idx="6442">
                  <c:v>42893</c:v>
                </c:pt>
                <c:pt idx="6443">
                  <c:v>42894</c:v>
                </c:pt>
                <c:pt idx="6444">
                  <c:v>42895</c:v>
                </c:pt>
                <c:pt idx="6445">
                  <c:v>42898</c:v>
                </c:pt>
                <c:pt idx="6446">
                  <c:v>42899</c:v>
                </c:pt>
                <c:pt idx="6447">
                  <c:v>42900</c:v>
                </c:pt>
                <c:pt idx="6448">
                  <c:v>42901</c:v>
                </c:pt>
                <c:pt idx="6449">
                  <c:v>42902</c:v>
                </c:pt>
                <c:pt idx="6450">
                  <c:v>42905</c:v>
                </c:pt>
                <c:pt idx="6451">
                  <c:v>42906</c:v>
                </c:pt>
                <c:pt idx="6452">
                  <c:v>42907</c:v>
                </c:pt>
                <c:pt idx="6453">
                  <c:v>42908</c:v>
                </c:pt>
                <c:pt idx="6454">
                  <c:v>42909</c:v>
                </c:pt>
                <c:pt idx="6455">
                  <c:v>42913</c:v>
                </c:pt>
                <c:pt idx="6456">
                  <c:v>42914</c:v>
                </c:pt>
                <c:pt idx="6457">
                  <c:v>42915</c:v>
                </c:pt>
                <c:pt idx="6458">
                  <c:v>42916</c:v>
                </c:pt>
                <c:pt idx="6459">
                  <c:v>42919</c:v>
                </c:pt>
                <c:pt idx="6460">
                  <c:v>42920</c:v>
                </c:pt>
                <c:pt idx="6461">
                  <c:v>42921</c:v>
                </c:pt>
                <c:pt idx="6462">
                  <c:v>42922</c:v>
                </c:pt>
                <c:pt idx="6463">
                  <c:v>42923</c:v>
                </c:pt>
                <c:pt idx="6464">
                  <c:v>42926</c:v>
                </c:pt>
                <c:pt idx="6465">
                  <c:v>42927</c:v>
                </c:pt>
                <c:pt idx="6466">
                  <c:v>42928</c:v>
                </c:pt>
                <c:pt idx="6467">
                  <c:v>42929</c:v>
                </c:pt>
                <c:pt idx="6468">
                  <c:v>42930</c:v>
                </c:pt>
                <c:pt idx="6469">
                  <c:v>42933</c:v>
                </c:pt>
                <c:pt idx="6470">
                  <c:v>42934</c:v>
                </c:pt>
                <c:pt idx="6471">
                  <c:v>42935</c:v>
                </c:pt>
                <c:pt idx="6472">
                  <c:v>42936</c:v>
                </c:pt>
                <c:pt idx="6473">
                  <c:v>42937</c:v>
                </c:pt>
                <c:pt idx="6474">
                  <c:v>42940</c:v>
                </c:pt>
                <c:pt idx="6475">
                  <c:v>42941</c:v>
                </c:pt>
                <c:pt idx="6476">
                  <c:v>42942</c:v>
                </c:pt>
                <c:pt idx="6477">
                  <c:v>42943</c:v>
                </c:pt>
                <c:pt idx="6478">
                  <c:v>42944</c:v>
                </c:pt>
                <c:pt idx="6479">
                  <c:v>42947</c:v>
                </c:pt>
                <c:pt idx="6480">
                  <c:v>42948</c:v>
                </c:pt>
                <c:pt idx="6481">
                  <c:v>42949</c:v>
                </c:pt>
                <c:pt idx="6482">
                  <c:v>42950</c:v>
                </c:pt>
                <c:pt idx="6483">
                  <c:v>42951</c:v>
                </c:pt>
                <c:pt idx="6484">
                  <c:v>42954</c:v>
                </c:pt>
                <c:pt idx="6485">
                  <c:v>42955</c:v>
                </c:pt>
                <c:pt idx="6486">
                  <c:v>42956</c:v>
                </c:pt>
                <c:pt idx="6487">
                  <c:v>42957</c:v>
                </c:pt>
                <c:pt idx="6488">
                  <c:v>42958</c:v>
                </c:pt>
                <c:pt idx="6489">
                  <c:v>42961</c:v>
                </c:pt>
                <c:pt idx="6490">
                  <c:v>42963</c:v>
                </c:pt>
                <c:pt idx="6491">
                  <c:v>42964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yVal>
            <c:numRef>
              <c:f>'BSE Sensex Daily'!$D$2311:$D$9202</c:f>
              <c:numCache>
                <c:formatCode>0.0%</c:formatCode>
                <c:ptCount val="6892"/>
                <c:pt idx="0">
                  <c:v>-4.6669892208729524E-2</c:v>
                </c:pt>
                <c:pt idx="1">
                  <c:v>-9.7343439301800228E-4</c:v>
                </c:pt>
                <c:pt idx="2">
                  <c:v>2.4209667210766561E-2</c:v>
                </c:pt>
                <c:pt idx="3">
                  <c:v>2.1051690070985396E-2</c:v>
                </c:pt>
                <c:pt idx="4">
                  <c:v>2.1143248494887468E-2</c:v>
                </c:pt>
                <c:pt idx="5">
                  <c:v>3.0843738058287329E-2</c:v>
                </c:pt>
                <c:pt idx="6">
                  <c:v>-2.6909866698945351E-2</c:v>
                </c:pt>
                <c:pt idx="7">
                  <c:v>-4.5138969873663726E-2</c:v>
                </c:pt>
                <c:pt idx="8">
                  <c:v>7.032299562771227E-2</c:v>
                </c:pt>
                <c:pt idx="9">
                  <c:v>1.3297224926971829E-2</c:v>
                </c:pt>
                <c:pt idx="10">
                  <c:v>-2.3272574397159573E-4</c:v>
                </c:pt>
                <c:pt idx="11">
                  <c:v>4.3034248684042486E-2</c:v>
                </c:pt>
                <c:pt idx="12">
                  <c:v>5.548436330127271E-2</c:v>
                </c:pt>
                <c:pt idx="13">
                  <c:v>-4.2261494703671465E-2</c:v>
                </c:pt>
                <c:pt idx="14">
                  <c:v>1.1344941779724227E-2</c:v>
                </c:pt>
                <c:pt idx="15">
                  <c:v>4.8025463354177678E-3</c:v>
                </c:pt>
                <c:pt idx="16">
                  <c:v>9.2879669212979188E-2</c:v>
                </c:pt>
                <c:pt idx="17">
                  <c:v>-5.5821678433786714E-2</c:v>
                </c:pt>
                <c:pt idx="18">
                  <c:v>-4.7304364362460882E-2</c:v>
                </c:pt>
                <c:pt idx="19">
                  <c:v>-8.7365351849607475E-2</c:v>
                </c:pt>
                <c:pt idx="20">
                  <c:v>2.4324704338452241E-2</c:v>
                </c:pt>
                <c:pt idx="21">
                  <c:v>-6.7046945062989804E-2</c:v>
                </c:pt>
                <c:pt idx="22">
                  <c:v>6.1933954552885417E-2</c:v>
                </c:pt>
                <c:pt idx="23">
                  <c:v>-2.286844677755806E-2</c:v>
                </c:pt>
                <c:pt idx="24">
                  <c:v>2.028421533565461E-2</c:v>
                </c:pt>
                <c:pt idx="25">
                  <c:v>2.1471421622748288E-2</c:v>
                </c:pt>
                <c:pt idx="26">
                  <c:v>6.5985397046151029E-3</c:v>
                </c:pt>
                <c:pt idx="27">
                  <c:v>3.7109067017082831E-2</c:v>
                </c:pt>
                <c:pt idx="28">
                  <c:v>2.2444738880804005E-2</c:v>
                </c:pt>
                <c:pt idx="29">
                  <c:v>-1.3907674005254389E-2</c:v>
                </c:pt>
                <c:pt idx="30">
                  <c:v>-7.1115164484786719E-2</c:v>
                </c:pt>
                <c:pt idx="31">
                  <c:v>1.1287205257054511E-2</c:v>
                </c:pt>
                <c:pt idx="32">
                  <c:v>9.6628698111766997E-3</c:v>
                </c:pt>
                <c:pt idx="33">
                  <c:v>-4.2059754380120218E-2</c:v>
                </c:pt>
                <c:pt idx="34">
                  <c:v>-1.8368782554398999E-2</c:v>
                </c:pt>
                <c:pt idx="35">
                  <c:v>5.0404605660453239E-2</c:v>
                </c:pt>
                <c:pt idx="36">
                  <c:v>1.7645931547276783E-2</c:v>
                </c:pt>
                <c:pt idx="37">
                  <c:v>-3.255572210881541E-2</c:v>
                </c:pt>
                <c:pt idx="38">
                  <c:v>-5.9010394362907337E-2</c:v>
                </c:pt>
                <c:pt idx="39">
                  <c:v>-1.0185675514661985E-2</c:v>
                </c:pt>
                <c:pt idx="40">
                  <c:v>6.3949843260189265E-3</c:v>
                </c:pt>
                <c:pt idx="41">
                  <c:v>-3.3732037544646709E-2</c:v>
                </c:pt>
                <c:pt idx="42">
                  <c:v>9.0089315647861046E-3</c:v>
                </c:pt>
                <c:pt idx="43">
                  <c:v>4.8050299462416568E-3</c:v>
                </c:pt>
                <c:pt idx="44">
                  <c:v>2.9709770139306979E-2</c:v>
                </c:pt>
                <c:pt idx="45">
                  <c:v>-1.4903865947548334E-2</c:v>
                </c:pt>
                <c:pt idx="46">
                  <c:v>1.5756258619969099E-2</c:v>
                </c:pt>
                <c:pt idx="47">
                  <c:v>1.6260697827518156E-2</c:v>
                </c:pt>
                <c:pt idx="48">
                  <c:v>6.3807734663470228E-3</c:v>
                </c:pt>
                <c:pt idx="49">
                  <c:v>-4.3690257796659249E-2</c:v>
                </c:pt>
                <c:pt idx="50">
                  <c:v>-6.4625506924461895E-2</c:v>
                </c:pt>
                <c:pt idx="51">
                  <c:v>-4.7961285563940859E-2</c:v>
                </c:pt>
                <c:pt idx="52">
                  <c:v>-2.2146427187951789E-2</c:v>
                </c:pt>
                <c:pt idx="53">
                  <c:v>1.2869938259080005E-2</c:v>
                </c:pt>
                <c:pt idx="54">
                  <c:v>-4.6771408675080339E-2</c:v>
                </c:pt>
                <c:pt idx="55">
                  <c:v>-1.692252266677341E-2</c:v>
                </c:pt>
                <c:pt idx="56">
                  <c:v>2.8930625540795063E-2</c:v>
                </c:pt>
                <c:pt idx="57">
                  <c:v>-2.2260257031767594E-3</c:v>
                </c:pt>
                <c:pt idx="58">
                  <c:v>2.5562209971046634E-2</c:v>
                </c:pt>
                <c:pt idx="59">
                  <c:v>-1.603016532920809E-2</c:v>
                </c:pt>
                <c:pt idx="60">
                  <c:v>-1.6055496600243746E-2</c:v>
                </c:pt>
                <c:pt idx="61">
                  <c:v>-2.9539235854520784E-2</c:v>
                </c:pt>
                <c:pt idx="62">
                  <c:v>-1.6145297386293445E-2</c:v>
                </c:pt>
                <c:pt idx="63">
                  <c:v>2.741316375730829E-2</c:v>
                </c:pt>
                <c:pt idx="64">
                  <c:v>4.0343268995846504E-2</c:v>
                </c:pt>
                <c:pt idx="65">
                  <c:v>2.9443710553353819E-2</c:v>
                </c:pt>
                <c:pt idx="66">
                  <c:v>1.7347249154024524E-2</c:v>
                </c:pt>
                <c:pt idx="67">
                  <c:v>-7.8670266936998745E-3</c:v>
                </c:pt>
                <c:pt idx="68">
                  <c:v>-2.1113695650126552E-2</c:v>
                </c:pt>
                <c:pt idx="69">
                  <c:v>-8.870075520708065E-3</c:v>
                </c:pt>
                <c:pt idx="70">
                  <c:v>-1.62390922415383E-2</c:v>
                </c:pt>
                <c:pt idx="71">
                  <c:v>-8.445979279723681E-3</c:v>
                </c:pt>
                <c:pt idx="72">
                  <c:v>1.9195175831392852E-2</c:v>
                </c:pt>
                <c:pt idx="73">
                  <c:v>1.5006395047987064E-2</c:v>
                </c:pt>
                <c:pt idx="74">
                  <c:v>0.10608888033859198</c:v>
                </c:pt>
                <c:pt idx="75">
                  <c:v>-1.3566515057963358E-3</c:v>
                </c:pt>
                <c:pt idx="76">
                  <c:v>4.3193158760983508E-3</c:v>
                </c:pt>
                <c:pt idx="77">
                  <c:v>2.257888302161648E-2</c:v>
                </c:pt>
                <c:pt idx="78">
                  <c:v>-1.2379910627220436E-3</c:v>
                </c:pt>
                <c:pt idx="79">
                  <c:v>2.3202900150271377E-2</c:v>
                </c:pt>
                <c:pt idx="80">
                  <c:v>1.356621307666761E-2</c:v>
                </c:pt>
                <c:pt idx="81">
                  <c:v>-9.3324055503241077E-4</c:v>
                </c:pt>
                <c:pt idx="82">
                  <c:v>4.1215657033291109E-3</c:v>
                </c:pt>
                <c:pt idx="83">
                  <c:v>1.6720524872698705E-2</c:v>
                </c:pt>
                <c:pt idx="84">
                  <c:v>-7.615195075164749E-2</c:v>
                </c:pt>
                <c:pt idx="85">
                  <c:v>3.4750879631640696E-2</c:v>
                </c:pt>
                <c:pt idx="86">
                  <c:v>-1.3710591494899393E-2</c:v>
                </c:pt>
                <c:pt idx="87">
                  <c:v>-7.5081721601742979E-3</c:v>
                </c:pt>
                <c:pt idx="88">
                  <c:v>-4.9918517883181801E-3</c:v>
                </c:pt>
                <c:pt idx="89">
                  <c:v>3.1377146403696488E-2</c:v>
                </c:pt>
                <c:pt idx="90">
                  <c:v>8.5835116341268503E-3</c:v>
                </c:pt>
                <c:pt idx="91">
                  <c:v>-2.9558732131758969E-2</c:v>
                </c:pt>
                <c:pt idx="92">
                  <c:v>7.1728660723446858E-4</c:v>
                </c:pt>
                <c:pt idx="93">
                  <c:v>-5.7341798074954653E-3</c:v>
                </c:pt>
                <c:pt idx="94">
                  <c:v>5.4840370751800815E-3</c:v>
                </c:pt>
                <c:pt idx="95">
                  <c:v>-1.3767614950622509E-2</c:v>
                </c:pt>
                <c:pt idx="96">
                  <c:v>1.3094352032956502E-2</c:v>
                </c:pt>
                <c:pt idx="97">
                  <c:v>-2.2381875806216645E-3</c:v>
                </c:pt>
                <c:pt idx="98">
                  <c:v>2.1952618646026822E-2</c:v>
                </c:pt>
                <c:pt idx="99">
                  <c:v>1.3086351488342141E-2</c:v>
                </c:pt>
                <c:pt idx="100">
                  <c:v>-5.2347361544122784E-3</c:v>
                </c:pt>
                <c:pt idx="101">
                  <c:v>-4.8050544517418414E-3</c:v>
                </c:pt>
                <c:pt idx="102">
                  <c:v>1.754210104250209E-2</c:v>
                </c:pt>
                <c:pt idx="103">
                  <c:v>1.689488720323129E-2</c:v>
                </c:pt>
                <c:pt idx="104">
                  <c:v>1.4773552918381228E-3</c:v>
                </c:pt>
                <c:pt idx="105">
                  <c:v>1.5114507508887431E-2</c:v>
                </c:pt>
                <c:pt idx="106">
                  <c:v>2.2822565275395501E-2</c:v>
                </c:pt>
                <c:pt idx="107">
                  <c:v>1.1242061458673014E-2</c:v>
                </c:pt>
                <c:pt idx="108">
                  <c:v>-2.1136276391554687E-2</c:v>
                </c:pt>
                <c:pt idx="109">
                  <c:v>-2.627512804222909E-3</c:v>
                </c:pt>
                <c:pt idx="110">
                  <c:v>9.6884289331720108E-3</c:v>
                </c:pt>
                <c:pt idx="111">
                  <c:v>2.5935791392119878E-3</c:v>
                </c:pt>
                <c:pt idx="112">
                  <c:v>-8.0247345156804206E-3</c:v>
                </c:pt>
                <c:pt idx="113">
                  <c:v>-1.8638307203158178E-3</c:v>
                </c:pt>
                <c:pt idx="114">
                  <c:v>1.7245166959578118E-2</c:v>
                </c:pt>
                <c:pt idx="115">
                  <c:v>-7.6742715226680858E-3</c:v>
                </c:pt>
                <c:pt idx="116">
                  <c:v>-1.4868761610147718E-2</c:v>
                </c:pt>
                <c:pt idx="117">
                  <c:v>-2.5523487920723453E-2</c:v>
                </c:pt>
                <c:pt idx="118">
                  <c:v>2.9940653059241651E-2</c:v>
                </c:pt>
                <c:pt idx="119">
                  <c:v>-1.3104418712512333E-2</c:v>
                </c:pt>
                <c:pt idx="120">
                  <c:v>-3.0268754679718679E-4</c:v>
                </c:pt>
                <c:pt idx="121">
                  <c:v>9.003697093319607E-3</c:v>
                </c:pt>
                <c:pt idx="122">
                  <c:v>-4.7775478939304783E-3</c:v>
                </c:pt>
                <c:pt idx="123">
                  <c:v>2.2264716850883381E-2</c:v>
                </c:pt>
                <c:pt idx="124">
                  <c:v>6.0542554430109696E-4</c:v>
                </c:pt>
                <c:pt idx="125">
                  <c:v>2.8701527386685299E-3</c:v>
                </c:pt>
                <c:pt idx="126">
                  <c:v>-1.0287508798526579E-3</c:v>
                </c:pt>
                <c:pt idx="127">
                  <c:v>4.7928765001936657E-3</c:v>
                </c:pt>
                <c:pt idx="128">
                  <c:v>-1.0356864890690431E-2</c:v>
                </c:pt>
                <c:pt idx="129">
                  <c:v>2.8257737979365372E-2</c:v>
                </c:pt>
                <c:pt idx="130">
                  <c:v>-4.2785527132838119E-3</c:v>
                </c:pt>
                <c:pt idx="131">
                  <c:v>2.2891648731071523E-3</c:v>
                </c:pt>
                <c:pt idx="132">
                  <c:v>7.1553228621290543E-3</c:v>
                </c:pt>
                <c:pt idx="133">
                  <c:v>6.1401460073984282E-3</c:v>
                </c:pt>
                <c:pt idx="134">
                  <c:v>-2.1071075568335096E-2</c:v>
                </c:pt>
                <c:pt idx="135">
                  <c:v>-1.4831642877904616E-2</c:v>
                </c:pt>
                <c:pt idx="136">
                  <c:v>1.6460266314686223E-3</c:v>
                </c:pt>
                <c:pt idx="137">
                  <c:v>-4.0772981311091305E-3</c:v>
                </c:pt>
                <c:pt idx="138">
                  <c:v>-9.2153703660462494E-3</c:v>
                </c:pt>
                <c:pt idx="139">
                  <c:v>-1.9372019764802073E-2</c:v>
                </c:pt>
                <c:pt idx="140">
                  <c:v>1.0678437247158223E-2</c:v>
                </c:pt>
                <c:pt idx="141">
                  <c:v>2.1091595066738522E-2</c:v>
                </c:pt>
                <c:pt idx="142">
                  <c:v>-1.0168833689113033E-2</c:v>
                </c:pt>
                <c:pt idx="143">
                  <c:v>1.3849351056738346E-2</c:v>
                </c:pt>
                <c:pt idx="144">
                  <c:v>1.1146262791903006E-2</c:v>
                </c:pt>
                <c:pt idx="145">
                  <c:v>2.1411851103869228E-2</c:v>
                </c:pt>
                <c:pt idx="146">
                  <c:v>-7.3022221223627559E-3</c:v>
                </c:pt>
                <c:pt idx="147">
                  <c:v>8.5177975947972051E-3</c:v>
                </c:pt>
                <c:pt idx="148">
                  <c:v>1.8679633439311782E-2</c:v>
                </c:pt>
                <c:pt idx="149">
                  <c:v>-4.1410862732426668E-2</c:v>
                </c:pt>
                <c:pt idx="150">
                  <c:v>-2.6659925076417679E-3</c:v>
                </c:pt>
                <c:pt idx="151">
                  <c:v>-2.2514114529323614E-2</c:v>
                </c:pt>
                <c:pt idx="152">
                  <c:v>1.3673440520533875E-2</c:v>
                </c:pt>
                <c:pt idx="153">
                  <c:v>-1.5527854008713593E-2</c:v>
                </c:pt>
                <c:pt idx="154">
                  <c:v>4.1892732555850465E-3</c:v>
                </c:pt>
                <c:pt idx="155">
                  <c:v>1.4460136602808982E-2</c:v>
                </c:pt>
                <c:pt idx="156">
                  <c:v>1.4841497445252427E-2</c:v>
                </c:pt>
                <c:pt idx="157">
                  <c:v>-1.0823615437933531E-2</c:v>
                </c:pt>
                <c:pt idx="158">
                  <c:v>4.5169636394437163E-2</c:v>
                </c:pt>
                <c:pt idx="159">
                  <c:v>4.9140954233342082E-3</c:v>
                </c:pt>
                <c:pt idx="160">
                  <c:v>3.7170360486513676E-3</c:v>
                </c:pt>
                <c:pt idx="161">
                  <c:v>1.4418652213927796E-2</c:v>
                </c:pt>
                <c:pt idx="162">
                  <c:v>2.3005472350230427E-2</c:v>
                </c:pt>
                <c:pt idx="163">
                  <c:v>1.4851310927326944E-2</c:v>
                </c:pt>
                <c:pt idx="164">
                  <c:v>-2.3927593022852633E-2</c:v>
                </c:pt>
                <c:pt idx="165">
                  <c:v>1.7337549294773824E-2</c:v>
                </c:pt>
                <c:pt idx="166">
                  <c:v>7.5362318840579423E-3</c:v>
                </c:pt>
                <c:pt idx="167">
                  <c:v>8.9702885188625014E-3</c:v>
                </c:pt>
                <c:pt idx="168">
                  <c:v>-2.485090829142278E-2</c:v>
                </c:pt>
                <c:pt idx="169">
                  <c:v>4.6818524494296465E-2</c:v>
                </c:pt>
                <c:pt idx="170">
                  <c:v>4.6891826405341508E-2</c:v>
                </c:pt>
                <c:pt idx="171">
                  <c:v>2.8641597500369542E-2</c:v>
                </c:pt>
                <c:pt idx="172">
                  <c:v>2.3575294691183579E-2</c:v>
                </c:pt>
                <c:pt idx="173">
                  <c:v>5.6786957318188946E-3</c:v>
                </c:pt>
                <c:pt idx="174">
                  <c:v>-8.7006678809956606E-3</c:v>
                </c:pt>
                <c:pt idx="175">
                  <c:v>1.0008146165483511E-2</c:v>
                </c:pt>
                <c:pt idx="176">
                  <c:v>1.9169077203897933E-2</c:v>
                </c:pt>
                <c:pt idx="177">
                  <c:v>4.16512953553827E-5</c:v>
                </c:pt>
                <c:pt idx="178">
                  <c:v>-1.3833604055477178E-2</c:v>
                </c:pt>
                <c:pt idx="179">
                  <c:v>-1.4805965826817258E-2</c:v>
                </c:pt>
                <c:pt idx="180">
                  <c:v>1.8782534141710938E-2</c:v>
                </c:pt>
                <c:pt idx="181">
                  <c:v>2.9454726882538473E-4</c:v>
                </c:pt>
                <c:pt idx="182">
                  <c:v>1.3929786185594262E-2</c:v>
                </c:pt>
                <c:pt idx="183">
                  <c:v>1.0899457101538612E-2</c:v>
                </c:pt>
                <c:pt idx="184">
                  <c:v>1.2570135375198577E-2</c:v>
                </c:pt>
                <c:pt idx="185">
                  <c:v>1.3224710058075351E-2</c:v>
                </c:pt>
                <c:pt idx="186">
                  <c:v>-2.313261824893853E-2</c:v>
                </c:pt>
                <c:pt idx="187">
                  <c:v>-9.7108392856104508E-4</c:v>
                </c:pt>
                <c:pt idx="188">
                  <c:v>2.6074939833818256E-2</c:v>
                </c:pt>
                <c:pt idx="189">
                  <c:v>2.8824972892769418E-2</c:v>
                </c:pt>
                <c:pt idx="190">
                  <c:v>2.3302511079925203E-2</c:v>
                </c:pt>
                <c:pt idx="191">
                  <c:v>-1.6879695580056531E-2</c:v>
                </c:pt>
                <c:pt idx="192">
                  <c:v>7.669489656389139E-3</c:v>
                </c:pt>
                <c:pt idx="193">
                  <c:v>-1.7290530151729877E-2</c:v>
                </c:pt>
                <c:pt idx="194">
                  <c:v>-1.7611456633945699E-2</c:v>
                </c:pt>
                <c:pt idx="195">
                  <c:v>-9.8619329388560661E-4</c:v>
                </c:pt>
                <c:pt idx="196">
                  <c:v>2.6999580170428139E-2</c:v>
                </c:pt>
                <c:pt idx="197">
                  <c:v>7.3472138591657021E-4</c:v>
                </c:pt>
                <c:pt idx="198">
                  <c:v>-4.5817370855727457E-4</c:v>
                </c:pt>
                <c:pt idx="199">
                  <c:v>2.8182315224414722E-2</c:v>
                </c:pt>
                <c:pt idx="200">
                  <c:v>2.7184246994746752E-2</c:v>
                </c:pt>
                <c:pt idx="201">
                  <c:v>-1.7674588856642304E-2</c:v>
                </c:pt>
                <c:pt idx="202">
                  <c:v>-1.0273881451119404E-3</c:v>
                </c:pt>
                <c:pt idx="203">
                  <c:v>-2.3009453165797944E-2</c:v>
                </c:pt>
                <c:pt idx="204">
                  <c:v>-8.8249410943364026E-3</c:v>
                </c:pt>
                <c:pt idx="205">
                  <c:v>6.9335152922533894E-4</c:v>
                </c:pt>
                <c:pt idx="206">
                  <c:v>-1.7376767921166603E-2</c:v>
                </c:pt>
                <c:pt idx="207">
                  <c:v>4.6515792536879097E-2</c:v>
                </c:pt>
                <c:pt idx="208">
                  <c:v>8.1495582982182846E-3</c:v>
                </c:pt>
                <c:pt idx="209">
                  <c:v>-1.4231307816345518E-2</c:v>
                </c:pt>
                <c:pt idx="210">
                  <c:v>-2.3046086792757436E-2</c:v>
                </c:pt>
                <c:pt idx="211">
                  <c:v>-2.3391458565118151E-2</c:v>
                </c:pt>
                <c:pt idx="212">
                  <c:v>4.0041733637876664E-3</c:v>
                </c:pt>
                <c:pt idx="213">
                  <c:v>-3.5792725740766751E-2</c:v>
                </c:pt>
                <c:pt idx="214">
                  <c:v>2.095506632566857E-2</c:v>
                </c:pt>
                <c:pt idx="215">
                  <c:v>6.8473609129815483E-3</c:v>
                </c:pt>
                <c:pt idx="216">
                  <c:v>-1.9948994049305724E-2</c:v>
                </c:pt>
                <c:pt idx="217">
                  <c:v>-3.0301277973746599E-3</c:v>
                </c:pt>
                <c:pt idx="218">
                  <c:v>2.8659095391111666E-2</c:v>
                </c:pt>
                <c:pt idx="219">
                  <c:v>3.0674327730382256E-3</c:v>
                </c:pt>
                <c:pt idx="220">
                  <c:v>-2.157500941587831E-2</c:v>
                </c:pt>
                <c:pt idx="221">
                  <c:v>1.3622287464163163E-2</c:v>
                </c:pt>
                <c:pt idx="222">
                  <c:v>6.8074638371196095E-3</c:v>
                </c:pt>
                <c:pt idx="223">
                  <c:v>9.8691062631948157E-3</c:v>
                </c:pt>
                <c:pt idx="224">
                  <c:v>6.5448382744819344E-3</c:v>
                </c:pt>
                <c:pt idx="225">
                  <c:v>4.8540032788338072E-2</c:v>
                </c:pt>
                <c:pt idx="226">
                  <c:v>-1.6538485917724999E-2</c:v>
                </c:pt>
                <c:pt idx="227">
                  <c:v>1.5033434487203623E-2</c:v>
                </c:pt>
                <c:pt idx="228">
                  <c:v>1.0561740676459319E-2</c:v>
                </c:pt>
                <c:pt idx="229">
                  <c:v>4.2726987119070525E-3</c:v>
                </c:pt>
                <c:pt idx="230">
                  <c:v>-3.7279192475339062E-3</c:v>
                </c:pt>
                <c:pt idx="231">
                  <c:v>-7.996608768009339E-3</c:v>
                </c:pt>
                <c:pt idx="232">
                  <c:v>-8.8154764102915673E-3</c:v>
                </c:pt>
                <c:pt idx="233">
                  <c:v>1.4264272255990473E-3</c:v>
                </c:pt>
                <c:pt idx="234">
                  <c:v>6.9997342545842223E-3</c:v>
                </c:pt>
                <c:pt idx="235">
                  <c:v>-7.9063900309817026E-3</c:v>
                </c:pt>
                <c:pt idx="236">
                  <c:v>-4.4528619080806964E-3</c:v>
                </c:pt>
                <c:pt idx="237">
                  <c:v>2.8231408845093453E-2</c:v>
                </c:pt>
                <c:pt idx="238">
                  <c:v>-7.0472676246655652E-3</c:v>
                </c:pt>
                <c:pt idx="239">
                  <c:v>-1.2577266708189594E-2</c:v>
                </c:pt>
                <c:pt idx="240">
                  <c:v>-1.6230599609871832E-2</c:v>
                </c:pt>
                <c:pt idx="241">
                  <c:v>4.5529489099862541E-3</c:v>
                </c:pt>
                <c:pt idx="242">
                  <c:v>-4.3177661326225802E-3</c:v>
                </c:pt>
                <c:pt idx="243">
                  <c:v>2.5302476916944094E-2</c:v>
                </c:pt>
                <c:pt idx="244">
                  <c:v>4.9913046219485224E-4</c:v>
                </c:pt>
                <c:pt idx="245">
                  <c:v>-5.9970802306408277E-3</c:v>
                </c:pt>
                <c:pt idx="246">
                  <c:v>-3.9094693687791171E-3</c:v>
                </c:pt>
                <c:pt idx="247">
                  <c:v>-4.6196113374066261E-3</c:v>
                </c:pt>
                <c:pt idx="248">
                  <c:v>1.1924997202581E-2</c:v>
                </c:pt>
                <c:pt idx="249">
                  <c:v>-1.0204780133852065E-2</c:v>
                </c:pt>
                <c:pt idx="250">
                  <c:v>-3.8728966394109277E-3</c:v>
                </c:pt>
                <c:pt idx="251">
                  <c:v>-6.2484979572218213E-3</c:v>
                </c:pt>
                <c:pt idx="252">
                  <c:v>-1.2290742979981117E-2</c:v>
                </c:pt>
                <c:pt idx="253">
                  <c:v>-6.7632271965525348E-3</c:v>
                </c:pt>
                <c:pt idx="254">
                  <c:v>-5.9053931907200319E-3</c:v>
                </c:pt>
                <c:pt idx="255">
                  <c:v>1.1081904698925893E-2</c:v>
                </c:pt>
                <c:pt idx="256">
                  <c:v>2.2286050643673949E-2</c:v>
                </c:pt>
                <c:pt idx="257">
                  <c:v>-1.2742113484781603E-3</c:v>
                </c:pt>
                <c:pt idx="258">
                  <c:v>2.2335155449265454E-2</c:v>
                </c:pt>
                <c:pt idx="259">
                  <c:v>-3.2739462801286701E-3</c:v>
                </c:pt>
                <c:pt idx="260">
                  <c:v>2.5397490635723052E-2</c:v>
                </c:pt>
                <c:pt idx="261">
                  <c:v>6.0439476225266908E-3</c:v>
                </c:pt>
                <c:pt idx="262">
                  <c:v>1.3884092709581797E-2</c:v>
                </c:pt>
                <c:pt idx="263">
                  <c:v>-1.4500375657400477E-2</c:v>
                </c:pt>
                <c:pt idx="264">
                  <c:v>-2.0431501105435679E-3</c:v>
                </c:pt>
                <c:pt idx="265">
                  <c:v>-7.2420589448595196E-3</c:v>
                </c:pt>
                <c:pt idx="266">
                  <c:v>1.1911907290272028E-2</c:v>
                </c:pt>
                <c:pt idx="267">
                  <c:v>1.3358478705013388E-2</c:v>
                </c:pt>
                <c:pt idx="268">
                  <c:v>-4.0522692707922747E-4</c:v>
                </c:pt>
                <c:pt idx="269">
                  <c:v>1.1065678379636346E-2</c:v>
                </c:pt>
                <c:pt idx="270">
                  <c:v>-8.7021948539239835E-3</c:v>
                </c:pt>
                <c:pt idx="271">
                  <c:v>5.6571457105762502E-2</c:v>
                </c:pt>
                <c:pt idx="272">
                  <c:v>-4.168458662784813E-3</c:v>
                </c:pt>
                <c:pt idx="273">
                  <c:v>4.1004807623856721E-3</c:v>
                </c:pt>
                <c:pt idx="274">
                  <c:v>8.0871196903167242E-3</c:v>
                </c:pt>
                <c:pt idx="275">
                  <c:v>8.2472970058418138E-3</c:v>
                </c:pt>
                <c:pt idx="276">
                  <c:v>-5.152505801219287E-3</c:v>
                </c:pt>
                <c:pt idx="277">
                  <c:v>1.5322554257641396E-2</c:v>
                </c:pt>
                <c:pt idx="278">
                  <c:v>1.9386679311821142E-2</c:v>
                </c:pt>
                <c:pt idx="279">
                  <c:v>3.8636630506453828E-2</c:v>
                </c:pt>
                <c:pt idx="280">
                  <c:v>1.2044682729142053E-3</c:v>
                </c:pt>
                <c:pt idx="281">
                  <c:v>-1.2911827807551624E-2</c:v>
                </c:pt>
                <c:pt idx="282">
                  <c:v>2.6003053488852235E-3</c:v>
                </c:pt>
                <c:pt idx="283">
                  <c:v>4.2611641623366836E-3</c:v>
                </c:pt>
                <c:pt idx="284">
                  <c:v>9.1460083987713325E-3</c:v>
                </c:pt>
                <c:pt idx="285">
                  <c:v>-4.9745384002494286E-2</c:v>
                </c:pt>
                <c:pt idx="286">
                  <c:v>3.5994859830119186E-2</c:v>
                </c:pt>
                <c:pt idx="287">
                  <c:v>1.4035813096280325E-2</c:v>
                </c:pt>
                <c:pt idx="288">
                  <c:v>7.5519003374713289E-3</c:v>
                </c:pt>
                <c:pt idx="289">
                  <c:v>4.9298472957090445E-2</c:v>
                </c:pt>
                <c:pt idx="290">
                  <c:v>-1.3752923316784904E-2</c:v>
                </c:pt>
                <c:pt idx="291">
                  <c:v>-9.0316085498672871E-3</c:v>
                </c:pt>
                <c:pt idx="292">
                  <c:v>2.8122599251910962E-2</c:v>
                </c:pt>
                <c:pt idx="293">
                  <c:v>2.2865915902428036E-3</c:v>
                </c:pt>
                <c:pt idx="294">
                  <c:v>1.4914489175690271E-2</c:v>
                </c:pt>
                <c:pt idx="295">
                  <c:v>5.0676963958141918E-2</c:v>
                </c:pt>
                <c:pt idx="296">
                  <c:v>4.7453314587854178E-2</c:v>
                </c:pt>
                <c:pt idx="297">
                  <c:v>6.3791839459026445E-3</c:v>
                </c:pt>
                <c:pt idx="298">
                  <c:v>9.3671399888374252E-2</c:v>
                </c:pt>
                <c:pt idx="299">
                  <c:v>0.10457371225577261</c:v>
                </c:pt>
                <c:pt idx="300">
                  <c:v>4.1860046501162484E-2</c:v>
                </c:pt>
                <c:pt idx="301">
                  <c:v>2.1547578596974093E-2</c:v>
                </c:pt>
                <c:pt idx="302">
                  <c:v>-6.5277750372786159E-2</c:v>
                </c:pt>
                <c:pt idx="303">
                  <c:v>-4.594349267045239E-2</c:v>
                </c:pt>
                <c:pt idx="304">
                  <c:v>2.4746497749456253E-2</c:v>
                </c:pt>
                <c:pt idx="305">
                  <c:v>5.3640224924969004E-3</c:v>
                </c:pt>
                <c:pt idx="306">
                  <c:v>-2.6569633302244711E-3</c:v>
                </c:pt>
                <c:pt idx="307">
                  <c:v>-1.5971944504260538E-2</c:v>
                </c:pt>
                <c:pt idx="308">
                  <c:v>-2.2124059797797857E-2</c:v>
                </c:pt>
                <c:pt idx="309">
                  <c:v>3.6930828226252377E-2</c:v>
                </c:pt>
                <c:pt idx="310">
                  <c:v>0.13135380280126885</c:v>
                </c:pt>
                <c:pt idx="311">
                  <c:v>3.6132200415306404E-2</c:v>
                </c:pt>
                <c:pt idx="312">
                  <c:v>-2.89045466141713E-3</c:v>
                </c:pt>
                <c:pt idx="313">
                  <c:v>7.9196978249515881E-2</c:v>
                </c:pt>
                <c:pt idx="314">
                  <c:v>4.7311086832721116E-2</c:v>
                </c:pt>
                <c:pt idx="315">
                  <c:v>2.4004667444573968E-2</c:v>
                </c:pt>
                <c:pt idx="316">
                  <c:v>-3.4096347650107273E-2</c:v>
                </c:pt>
                <c:pt idx="317">
                  <c:v>-4.1451070606972173E-2</c:v>
                </c:pt>
                <c:pt idx="318">
                  <c:v>-9.7130634056766807E-3</c:v>
                </c:pt>
                <c:pt idx="319">
                  <c:v>7.7169155205798479E-2</c:v>
                </c:pt>
                <c:pt idx="320">
                  <c:v>-6.2627348814024986E-3</c:v>
                </c:pt>
                <c:pt idx="321">
                  <c:v>-3.3301365632321889E-2</c:v>
                </c:pt>
                <c:pt idx="322">
                  <c:v>7.3095973596091213E-2</c:v>
                </c:pt>
                <c:pt idx="323">
                  <c:v>-0.12768729350035357</c:v>
                </c:pt>
                <c:pt idx="324">
                  <c:v>-5.7094100438810358E-2</c:v>
                </c:pt>
                <c:pt idx="325">
                  <c:v>5.8052857465552332E-2</c:v>
                </c:pt>
                <c:pt idx="326">
                  <c:v>-8.4110995647834752E-2</c:v>
                </c:pt>
                <c:pt idx="327">
                  <c:v>2.7320317239210024E-2</c:v>
                </c:pt>
                <c:pt idx="328">
                  <c:v>-6.5049207217058425E-2</c:v>
                </c:pt>
                <c:pt idx="329">
                  <c:v>-9.756582506103717E-2</c:v>
                </c:pt>
                <c:pt idx="330">
                  <c:v>0.11170404066913564</c:v>
                </c:pt>
                <c:pt idx="331">
                  <c:v>-1.0681612180243882E-2</c:v>
                </c:pt>
                <c:pt idx="332">
                  <c:v>1.8170677099290655E-2</c:v>
                </c:pt>
                <c:pt idx="333">
                  <c:v>3.2553469746771091E-2</c:v>
                </c:pt>
                <c:pt idx="334">
                  <c:v>-2.6312323638778556E-3</c:v>
                </c:pt>
                <c:pt idx="335">
                  <c:v>-3.4897507361039359E-2</c:v>
                </c:pt>
                <c:pt idx="336">
                  <c:v>-8.3782863231317561E-3</c:v>
                </c:pt>
                <c:pt idx="337">
                  <c:v>-3.1573941150048968E-2</c:v>
                </c:pt>
                <c:pt idx="338">
                  <c:v>-4.6669334351904013E-2</c:v>
                </c:pt>
                <c:pt idx="339">
                  <c:v>-2.299358621720371E-2</c:v>
                </c:pt>
                <c:pt idx="340">
                  <c:v>-2.1611206582304865E-2</c:v>
                </c:pt>
                <c:pt idx="341">
                  <c:v>-1.6100702576112846E-3</c:v>
                </c:pt>
                <c:pt idx="342">
                  <c:v>4.4178406258746472E-2</c:v>
                </c:pt>
                <c:pt idx="343">
                  <c:v>-1.0265394102424219E-2</c:v>
                </c:pt>
                <c:pt idx="344">
                  <c:v>-3.1189750004836037E-2</c:v>
                </c:pt>
                <c:pt idx="345">
                  <c:v>2.7228678300919684E-2</c:v>
                </c:pt>
                <c:pt idx="346">
                  <c:v>4.5096120826504382E-3</c:v>
                </c:pt>
                <c:pt idx="347">
                  <c:v>1.7276966839318231E-2</c:v>
                </c:pt>
                <c:pt idx="348">
                  <c:v>-4.2577744806180373E-3</c:v>
                </c:pt>
                <c:pt idx="349">
                  <c:v>-1.8937850229240993E-2</c:v>
                </c:pt>
                <c:pt idx="350">
                  <c:v>-2.5313826541872864E-4</c:v>
                </c:pt>
                <c:pt idx="351">
                  <c:v>-5.4412538061508697E-2</c:v>
                </c:pt>
                <c:pt idx="352">
                  <c:v>-3.5438666355409709E-2</c:v>
                </c:pt>
                <c:pt idx="353">
                  <c:v>-1.2029796881506405E-3</c:v>
                </c:pt>
                <c:pt idx="354">
                  <c:v>1.7503411953775583E-2</c:v>
                </c:pt>
                <c:pt idx="355">
                  <c:v>5.3091828551217191E-3</c:v>
                </c:pt>
                <c:pt idx="356">
                  <c:v>-1.8278472369791632E-2</c:v>
                </c:pt>
                <c:pt idx="357">
                  <c:v>-4.9600442848423687E-2</c:v>
                </c:pt>
                <c:pt idx="358">
                  <c:v>4.6973125144679218E-2</c:v>
                </c:pt>
                <c:pt idx="359">
                  <c:v>9.4217499063886656E-3</c:v>
                </c:pt>
                <c:pt idx="360">
                  <c:v>-2.6609481482528285E-2</c:v>
                </c:pt>
                <c:pt idx="361">
                  <c:v>-2.0477270665093972E-2</c:v>
                </c:pt>
                <c:pt idx="362">
                  <c:v>1.0460088260468403E-2</c:v>
                </c:pt>
                <c:pt idx="363">
                  <c:v>-1.6171261358385314E-3</c:v>
                </c:pt>
                <c:pt idx="364">
                  <c:v>-1.3281178263823912E-2</c:v>
                </c:pt>
                <c:pt idx="365">
                  <c:v>-2.0941823717936736E-2</c:v>
                </c:pt>
                <c:pt idx="366">
                  <c:v>-3.8262813518209371E-2</c:v>
                </c:pt>
                <c:pt idx="367">
                  <c:v>2.4150158721373716E-2</c:v>
                </c:pt>
                <c:pt idx="368">
                  <c:v>2.9941945743974685E-2</c:v>
                </c:pt>
                <c:pt idx="369">
                  <c:v>9.4331490677410645E-3</c:v>
                </c:pt>
                <c:pt idx="370">
                  <c:v>-5.4169049015749815E-3</c:v>
                </c:pt>
                <c:pt idx="371">
                  <c:v>4.3433140587495256E-2</c:v>
                </c:pt>
                <c:pt idx="372">
                  <c:v>3.3593543170743922E-2</c:v>
                </c:pt>
                <c:pt idx="373">
                  <c:v>1.1231949271048425E-2</c:v>
                </c:pt>
                <c:pt idx="374">
                  <c:v>2.0903430736634476E-2</c:v>
                </c:pt>
                <c:pt idx="375">
                  <c:v>4.2412660095219046E-3</c:v>
                </c:pt>
                <c:pt idx="376">
                  <c:v>1.3250980719472505E-2</c:v>
                </c:pt>
                <c:pt idx="377">
                  <c:v>5.9902337443242804E-3</c:v>
                </c:pt>
                <c:pt idx="378">
                  <c:v>-3.0693192537469827E-2</c:v>
                </c:pt>
                <c:pt idx="379">
                  <c:v>-1.6925670995232012E-2</c:v>
                </c:pt>
                <c:pt idx="380">
                  <c:v>3.0130752203263889E-2</c:v>
                </c:pt>
                <c:pt idx="381">
                  <c:v>1.1561638716307776E-2</c:v>
                </c:pt>
                <c:pt idx="382">
                  <c:v>1.2818186915949381E-2</c:v>
                </c:pt>
                <c:pt idx="383">
                  <c:v>-9.7443730479498392E-3</c:v>
                </c:pt>
                <c:pt idx="384">
                  <c:v>1.2813386963628437E-2</c:v>
                </c:pt>
                <c:pt idx="385">
                  <c:v>2.8111432588739049E-2</c:v>
                </c:pt>
                <c:pt idx="386">
                  <c:v>1.9083414926881703E-2</c:v>
                </c:pt>
                <c:pt idx="387">
                  <c:v>-7.7668819657091825E-3</c:v>
                </c:pt>
                <c:pt idx="388">
                  <c:v>-8.6523023870355154E-4</c:v>
                </c:pt>
                <c:pt idx="389">
                  <c:v>6.6370920595619776E-3</c:v>
                </c:pt>
                <c:pt idx="390">
                  <c:v>1.7059430047951407E-2</c:v>
                </c:pt>
                <c:pt idx="391">
                  <c:v>4.1357619432951243E-2</c:v>
                </c:pt>
                <c:pt idx="392">
                  <c:v>-1.5629169366827567E-3</c:v>
                </c:pt>
                <c:pt idx="393">
                  <c:v>-7.8649969456323632E-3</c:v>
                </c:pt>
                <c:pt idx="394">
                  <c:v>1.6103345588454054E-3</c:v>
                </c:pt>
                <c:pt idx="395">
                  <c:v>-3.2178554329386877E-2</c:v>
                </c:pt>
                <c:pt idx="396">
                  <c:v>7.3318797828225701E-3</c:v>
                </c:pt>
                <c:pt idx="397">
                  <c:v>-1.5699886320575951E-2</c:v>
                </c:pt>
                <c:pt idx="398">
                  <c:v>2.9658511345997951E-3</c:v>
                </c:pt>
                <c:pt idx="399">
                  <c:v>-5.1004271339039065E-3</c:v>
                </c:pt>
                <c:pt idx="400">
                  <c:v>-1.3651318835301463E-2</c:v>
                </c:pt>
                <c:pt idx="401">
                  <c:v>3.0875381365876642E-2</c:v>
                </c:pt>
                <c:pt idx="402">
                  <c:v>6.4654779900559234E-3</c:v>
                </c:pt>
                <c:pt idx="403">
                  <c:v>-2.0496302462210236E-2</c:v>
                </c:pt>
                <c:pt idx="404">
                  <c:v>-1.1149222848979012E-2</c:v>
                </c:pt>
                <c:pt idx="405">
                  <c:v>1.9934299637246911E-2</c:v>
                </c:pt>
                <c:pt idx="406">
                  <c:v>-3.3291915605528244E-2</c:v>
                </c:pt>
                <c:pt idx="407">
                  <c:v>6.7076790925053587E-3</c:v>
                </c:pt>
                <c:pt idx="408">
                  <c:v>-2.5764172961578069E-2</c:v>
                </c:pt>
                <c:pt idx="409">
                  <c:v>-6.175880578175863E-3</c:v>
                </c:pt>
                <c:pt idx="410">
                  <c:v>-1.1518087122746157E-2</c:v>
                </c:pt>
                <c:pt idx="411">
                  <c:v>-3.8100232718214389E-2</c:v>
                </c:pt>
                <c:pt idx="412">
                  <c:v>1.7933934425112374E-2</c:v>
                </c:pt>
                <c:pt idx="413">
                  <c:v>-2.6780125130132504E-5</c:v>
                </c:pt>
                <c:pt idx="414">
                  <c:v>-3.6994386065927864E-2</c:v>
                </c:pt>
                <c:pt idx="415">
                  <c:v>-5.0578788194806101E-3</c:v>
                </c:pt>
                <c:pt idx="416">
                  <c:v>-1.006585958108408E-2</c:v>
                </c:pt>
                <c:pt idx="417">
                  <c:v>3.372345006247035E-2</c:v>
                </c:pt>
                <c:pt idx="418">
                  <c:v>-9.2526520285840519E-4</c:v>
                </c:pt>
                <c:pt idx="419">
                  <c:v>-4.4887874293447427E-2</c:v>
                </c:pt>
                <c:pt idx="420">
                  <c:v>-1.3825527849636643E-2</c:v>
                </c:pt>
                <c:pt idx="421">
                  <c:v>-2.5687634016522853E-2</c:v>
                </c:pt>
                <c:pt idx="422">
                  <c:v>-3.3090165674259486E-2</c:v>
                </c:pt>
                <c:pt idx="423">
                  <c:v>1.7438658517328731E-2</c:v>
                </c:pt>
                <c:pt idx="424">
                  <c:v>-2.086826834632316E-2</c:v>
                </c:pt>
                <c:pt idx="425">
                  <c:v>-2.3957350735305361E-2</c:v>
                </c:pt>
                <c:pt idx="426">
                  <c:v>-4.0182832879815833E-2</c:v>
                </c:pt>
                <c:pt idx="427">
                  <c:v>2.3233165240213571E-2</c:v>
                </c:pt>
                <c:pt idx="428">
                  <c:v>2.0531868557324584E-2</c:v>
                </c:pt>
                <c:pt idx="429">
                  <c:v>6.4770576217068054E-3</c:v>
                </c:pt>
                <c:pt idx="430">
                  <c:v>3.8086113881405925E-3</c:v>
                </c:pt>
                <c:pt idx="431">
                  <c:v>-2.7165409769377535E-2</c:v>
                </c:pt>
                <c:pt idx="432">
                  <c:v>-2.8145116219235877E-4</c:v>
                </c:pt>
                <c:pt idx="433">
                  <c:v>1.2745283360346971E-2</c:v>
                </c:pt>
                <c:pt idx="434">
                  <c:v>1.1750923315198003E-2</c:v>
                </c:pt>
                <c:pt idx="435">
                  <c:v>1.8028096039941932E-2</c:v>
                </c:pt>
                <c:pt idx="436">
                  <c:v>1.0132556041363205E-2</c:v>
                </c:pt>
                <c:pt idx="437">
                  <c:v>2.9375166991106649E-2</c:v>
                </c:pt>
                <c:pt idx="438">
                  <c:v>-5.4374346462182088E-2</c:v>
                </c:pt>
                <c:pt idx="439">
                  <c:v>-5.2348424841778263E-3</c:v>
                </c:pt>
                <c:pt idx="440">
                  <c:v>-2.6576056321372388E-2</c:v>
                </c:pt>
                <c:pt idx="441">
                  <c:v>3.1666970378019244E-3</c:v>
                </c:pt>
                <c:pt idx="442">
                  <c:v>-4.1396375849221179E-2</c:v>
                </c:pt>
                <c:pt idx="443">
                  <c:v>1.0712841935049289E-2</c:v>
                </c:pt>
                <c:pt idx="444">
                  <c:v>3.1968702086527578E-2</c:v>
                </c:pt>
                <c:pt idx="445">
                  <c:v>2.6327370210223355E-2</c:v>
                </c:pt>
                <c:pt idx="446">
                  <c:v>7.8675111128594377E-3</c:v>
                </c:pt>
                <c:pt idx="447">
                  <c:v>3.6142227079349887E-3</c:v>
                </c:pt>
                <c:pt idx="448">
                  <c:v>1.7115456412170937E-2</c:v>
                </c:pt>
                <c:pt idx="449">
                  <c:v>-2.8944279394502392E-2</c:v>
                </c:pt>
                <c:pt idx="450">
                  <c:v>-1.5021636669331095E-2</c:v>
                </c:pt>
                <c:pt idx="451">
                  <c:v>-2.1594870318846104E-2</c:v>
                </c:pt>
                <c:pt idx="452">
                  <c:v>-2.1123595505617931E-2</c:v>
                </c:pt>
                <c:pt idx="453">
                  <c:v>1.0380666165790142E-2</c:v>
                </c:pt>
                <c:pt idx="454">
                  <c:v>1.6111241928887354E-2</c:v>
                </c:pt>
                <c:pt idx="455">
                  <c:v>2.6780015205291718E-2</c:v>
                </c:pt>
                <c:pt idx="456">
                  <c:v>2.3959232480974535E-2</c:v>
                </c:pt>
                <c:pt idx="457">
                  <c:v>-1.582722685176241E-2</c:v>
                </c:pt>
                <c:pt idx="458">
                  <c:v>-5.3317721757715208E-3</c:v>
                </c:pt>
                <c:pt idx="459">
                  <c:v>5.0087890817878122E-3</c:v>
                </c:pt>
                <c:pt idx="460">
                  <c:v>-7.2320505614675845E-4</c:v>
                </c:pt>
                <c:pt idx="461">
                  <c:v>5.2942310188444086E-3</c:v>
                </c:pt>
                <c:pt idx="462">
                  <c:v>1.5368664045229741E-2</c:v>
                </c:pt>
                <c:pt idx="463">
                  <c:v>2.2781132351751054E-2</c:v>
                </c:pt>
                <c:pt idx="464">
                  <c:v>9.999058114344983E-3</c:v>
                </c:pt>
                <c:pt idx="465">
                  <c:v>-1.7293409778460833E-2</c:v>
                </c:pt>
                <c:pt idx="466">
                  <c:v>1.0844850688763952E-2</c:v>
                </c:pt>
                <c:pt idx="467">
                  <c:v>-8.4491175366130378E-4</c:v>
                </c:pt>
                <c:pt idx="468">
                  <c:v>-8.347270506436133E-3</c:v>
                </c:pt>
                <c:pt idx="469">
                  <c:v>3.9226238753249376E-3</c:v>
                </c:pt>
                <c:pt idx="470">
                  <c:v>2.4036483206173243E-2</c:v>
                </c:pt>
                <c:pt idx="471">
                  <c:v>2.1794909605686197E-2</c:v>
                </c:pt>
                <c:pt idx="472">
                  <c:v>1.4590428909542208E-2</c:v>
                </c:pt>
                <c:pt idx="473">
                  <c:v>-9.3488186848356136E-3</c:v>
                </c:pt>
                <c:pt idx="474">
                  <c:v>-1.4484013740967638E-2</c:v>
                </c:pt>
                <c:pt idx="475">
                  <c:v>-3.8273817328845938E-2</c:v>
                </c:pt>
                <c:pt idx="476">
                  <c:v>-1.2456445993031307E-2</c:v>
                </c:pt>
                <c:pt idx="477">
                  <c:v>1.2019129360961056E-2</c:v>
                </c:pt>
                <c:pt idx="478">
                  <c:v>1.2323550031263508E-2</c:v>
                </c:pt>
                <c:pt idx="479">
                  <c:v>1.3839340862553673E-2</c:v>
                </c:pt>
                <c:pt idx="480">
                  <c:v>1.2199354586204025E-2</c:v>
                </c:pt>
                <c:pt idx="481">
                  <c:v>4.4831435262531194E-3</c:v>
                </c:pt>
                <c:pt idx="482">
                  <c:v>1.6588770622478322E-2</c:v>
                </c:pt>
                <c:pt idx="483">
                  <c:v>4.9297158268883923E-3</c:v>
                </c:pt>
                <c:pt idx="484">
                  <c:v>-1.0511348488349448E-2</c:v>
                </c:pt>
                <c:pt idx="485">
                  <c:v>-7.6304614920354452E-2</c:v>
                </c:pt>
                <c:pt idx="486">
                  <c:v>-1.0641028632767724E-2</c:v>
                </c:pt>
                <c:pt idx="487">
                  <c:v>8.4518558703052804E-3</c:v>
                </c:pt>
                <c:pt idx="488">
                  <c:v>-1.2727457003414822E-2</c:v>
                </c:pt>
                <c:pt idx="489">
                  <c:v>-2.4057615086055528E-2</c:v>
                </c:pt>
                <c:pt idx="490">
                  <c:v>-5.4528388908218428E-2</c:v>
                </c:pt>
                <c:pt idx="491">
                  <c:v>-2.1314014788443081E-2</c:v>
                </c:pt>
                <c:pt idx="492">
                  <c:v>1.8774457294012281E-2</c:v>
                </c:pt>
                <c:pt idx="493">
                  <c:v>1.3329957211953181E-2</c:v>
                </c:pt>
                <c:pt idx="494">
                  <c:v>2.546216885839514E-2</c:v>
                </c:pt>
                <c:pt idx="495">
                  <c:v>1.5933786814357642E-2</c:v>
                </c:pt>
                <c:pt idx="496">
                  <c:v>-2.0578490558367357E-2</c:v>
                </c:pt>
                <c:pt idx="497">
                  <c:v>-6.4958513716001365E-3</c:v>
                </c:pt>
                <c:pt idx="498">
                  <c:v>-7.0271309085134792E-3</c:v>
                </c:pt>
                <c:pt idx="499">
                  <c:v>1.0703646981605086E-2</c:v>
                </c:pt>
                <c:pt idx="500">
                  <c:v>-9.845141953209402E-3</c:v>
                </c:pt>
                <c:pt idx="501">
                  <c:v>-1.5610350844001641E-2</c:v>
                </c:pt>
                <c:pt idx="502">
                  <c:v>-2.7555927599490881E-2</c:v>
                </c:pt>
                <c:pt idx="503">
                  <c:v>-2.2759014449470816E-2</c:v>
                </c:pt>
                <c:pt idx="504">
                  <c:v>2.4915958077911915E-2</c:v>
                </c:pt>
                <c:pt idx="505">
                  <c:v>1.3558311262343636E-2</c:v>
                </c:pt>
                <c:pt idx="506">
                  <c:v>4.2069013255805698E-2</c:v>
                </c:pt>
                <c:pt idx="507">
                  <c:v>-4.0590696979258323E-2</c:v>
                </c:pt>
                <c:pt idx="508">
                  <c:v>-3.8175437381810506E-2</c:v>
                </c:pt>
                <c:pt idx="509">
                  <c:v>1.8671069739819579E-3</c:v>
                </c:pt>
                <c:pt idx="510">
                  <c:v>2.9764150096100117E-2</c:v>
                </c:pt>
                <c:pt idx="511">
                  <c:v>2.9043399385990654E-3</c:v>
                </c:pt>
                <c:pt idx="512">
                  <c:v>-1.3753489464209623E-2</c:v>
                </c:pt>
                <c:pt idx="513">
                  <c:v>-2.7881753852258551E-2</c:v>
                </c:pt>
                <c:pt idx="514">
                  <c:v>-6.9844120621701533E-3</c:v>
                </c:pt>
                <c:pt idx="515">
                  <c:v>-1.3952893569794234E-2</c:v>
                </c:pt>
                <c:pt idx="516">
                  <c:v>-2.6999110682921379E-2</c:v>
                </c:pt>
                <c:pt idx="517">
                  <c:v>-3.0399824817796239E-2</c:v>
                </c:pt>
                <c:pt idx="518">
                  <c:v>1.664367319484894E-2</c:v>
                </c:pt>
                <c:pt idx="519">
                  <c:v>2.4522989699185205E-2</c:v>
                </c:pt>
                <c:pt idx="520">
                  <c:v>1.073773621369889E-2</c:v>
                </c:pt>
                <c:pt idx="521">
                  <c:v>-1.0245911195884805E-2</c:v>
                </c:pt>
                <c:pt idx="522">
                  <c:v>-1.7848560523959889E-2</c:v>
                </c:pt>
                <c:pt idx="523">
                  <c:v>2.0605252300400112E-2</c:v>
                </c:pt>
                <c:pt idx="524">
                  <c:v>1.9427744115974255E-2</c:v>
                </c:pt>
                <c:pt idx="525">
                  <c:v>2.3304283672246129E-2</c:v>
                </c:pt>
                <c:pt idx="526">
                  <c:v>3.4606441844957647E-3</c:v>
                </c:pt>
                <c:pt idx="527">
                  <c:v>2.8016273597614605E-2</c:v>
                </c:pt>
                <c:pt idx="528">
                  <c:v>-1.3191747731848835E-3</c:v>
                </c:pt>
                <c:pt idx="529">
                  <c:v>-2.1869491621862025E-5</c:v>
                </c:pt>
                <c:pt idx="530">
                  <c:v>3.0788543634964194E-2</c:v>
                </c:pt>
                <c:pt idx="531">
                  <c:v>-2.3800936082456814E-2</c:v>
                </c:pt>
                <c:pt idx="532">
                  <c:v>4.0990376172549414E-3</c:v>
                </c:pt>
                <c:pt idx="533">
                  <c:v>2.0666935068420988E-2</c:v>
                </c:pt>
                <c:pt idx="534">
                  <c:v>-7.7914586611584902E-3</c:v>
                </c:pt>
                <c:pt idx="535">
                  <c:v>-2.2963741910111524E-2</c:v>
                </c:pt>
                <c:pt idx="536">
                  <c:v>-1.4844987355728367E-2</c:v>
                </c:pt>
                <c:pt idx="537">
                  <c:v>-1.5868081307817694E-2</c:v>
                </c:pt>
                <c:pt idx="538">
                  <c:v>-2.2735067419989541E-2</c:v>
                </c:pt>
                <c:pt idx="539">
                  <c:v>1.2541674747642562E-2</c:v>
                </c:pt>
                <c:pt idx="540">
                  <c:v>2.3924405082225819E-2</c:v>
                </c:pt>
                <c:pt idx="541">
                  <c:v>3.6433279885981218E-3</c:v>
                </c:pt>
                <c:pt idx="542">
                  <c:v>3.694006337146849E-2</c:v>
                </c:pt>
                <c:pt idx="543">
                  <c:v>2.9628266470371756E-2</c:v>
                </c:pt>
                <c:pt idx="544">
                  <c:v>-1.2049795290645648E-2</c:v>
                </c:pt>
                <c:pt idx="545">
                  <c:v>-1.0867278678592718E-2</c:v>
                </c:pt>
                <c:pt idx="546">
                  <c:v>1.9132039999489647E-2</c:v>
                </c:pt>
                <c:pt idx="547">
                  <c:v>3.3347106230774415E-3</c:v>
                </c:pt>
                <c:pt idx="548">
                  <c:v>-1.9284525790349449E-2</c:v>
                </c:pt>
                <c:pt idx="549">
                  <c:v>-2.191174225072523E-2</c:v>
                </c:pt>
                <c:pt idx="550">
                  <c:v>-6.2142776606908257E-3</c:v>
                </c:pt>
                <c:pt idx="551">
                  <c:v>-2.4990727205288721E-2</c:v>
                </c:pt>
                <c:pt idx="552">
                  <c:v>-3.4461461344982292E-3</c:v>
                </c:pt>
                <c:pt idx="553">
                  <c:v>-3.5029730360894851E-3</c:v>
                </c:pt>
                <c:pt idx="554">
                  <c:v>1.3705112489183602E-2</c:v>
                </c:pt>
                <c:pt idx="555">
                  <c:v>-6.3264407879819462E-3</c:v>
                </c:pt>
                <c:pt idx="556">
                  <c:v>-3.2482349467127802E-3</c:v>
                </c:pt>
                <c:pt idx="557">
                  <c:v>-1.0701140138253074E-2</c:v>
                </c:pt>
                <c:pt idx="558">
                  <c:v>-1.9047532623096664E-2</c:v>
                </c:pt>
                <c:pt idx="559">
                  <c:v>2.2738415711523574E-2</c:v>
                </c:pt>
                <c:pt idx="560">
                  <c:v>7.4169885217580944E-3</c:v>
                </c:pt>
                <c:pt idx="561">
                  <c:v>2.8372105551415228E-3</c:v>
                </c:pt>
                <c:pt idx="562">
                  <c:v>9.8170879106120879E-3</c:v>
                </c:pt>
                <c:pt idx="563">
                  <c:v>1.981567433138931E-3</c:v>
                </c:pt>
                <c:pt idx="564">
                  <c:v>-3.0527461442488857E-3</c:v>
                </c:pt>
                <c:pt idx="565">
                  <c:v>-1.4059005218873266E-2</c:v>
                </c:pt>
                <c:pt idx="566">
                  <c:v>-3.083252313564433E-3</c:v>
                </c:pt>
                <c:pt idx="567">
                  <c:v>-1.5229159800074998E-2</c:v>
                </c:pt>
                <c:pt idx="568">
                  <c:v>1.3846224382192407E-3</c:v>
                </c:pt>
                <c:pt idx="569">
                  <c:v>5.1279233741730046E-4</c:v>
                </c:pt>
                <c:pt idx="570">
                  <c:v>-1.2085629038458001E-2</c:v>
                </c:pt>
                <c:pt idx="571">
                  <c:v>-1.2793967102550874E-2</c:v>
                </c:pt>
                <c:pt idx="572">
                  <c:v>-1.5456008558518475E-2</c:v>
                </c:pt>
                <c:pt idx="573">
                  <c:v>3.4409299089248613E-3</c:v>
                </c:pt>
                <c:pt idx="574">
                  <c:v>8.4683375366305658E-3</c:v>
                </c:pt>
                <c:pt idx="575">
                  <c:v>1.716651281954662E-2</c:v>
                </c:pt>
                <c:pt idx="576">
                  <c:v>2.1391166652005023E-3</c:v>
                </c:pt>
                <c:pt idx="577">
                  <c:v>2.2639173161964621E-4</c:v>
                </c:pt>
                <c:pt idx="578">
                  <c:v>-6.9980784154318743E-3</c:v>
                </c:pt>
                <c:pt idx="579">
                  <c:v>3.848855437659604E-2</c:v>
                </c:pt>
                <c:pt idx="580">
                  <c:v>4.2885234739996614E-2</c:v>
                </c:pt>
                <c:pt idx="581">
                  <c:v>3.6122171109993495E-3</c:v>
                </c:pt>
                <c:pt idx="582">
                  <c:v>-5.9530432847445525E-3</c:v>
                </c:pt>
                <c:pt idx="583">
                  <c:v>2.5603712904322951E-2</c:v>
                </c:pt>
                <c:pt idx="584">
                  <c:v>-5.1213594270782536E-4</c:v>
                </c:pt>
                <c:pt idx="585">
                  <c:v>4.3192661783482356E-2</c:v>
                </c:pt>
                <c:pt idx="586">
                  <c:v>1.5572912472823885E-2</c:v>
                </c:pt>
                <c:pt idx="587">
                  <c:v>1.8870318099646344E-3</c:v>
                </c:pt>
                <c:pt idx="588">
                  <c:v>1.9127585824852522E-2</c:v>
                </c:pt>
                <c:pt idx="589">
                  <c:v>1.5382942871120298E-2</c:v>
                </c:pt>
                <c:pt idx="590">
                  <c:v>3.2712603242581961E-2</c:v>
                </c:pt>
                <c:pt idx="591">
                  <c:v>1.5410534110894991E-2</c:v>
                </c:pt>
                <c:pt idx="592">
                  <c:v>-3.1720737901887675E-2</c:v>
                </c:pt>
                <c:pt idx="593">
                  <c:v>9.1700622886365935E-3</c:v>
                </c:pt>
                <c:pt idx="594">
                  <c:v>-3.3025715277285039E-3</c:v>
                </c:pt>
                <c:pt idx="595">
                  <c:v>-7.1886419457256601E-4</c:v>
                </c:pt>
                <c:pt idx="596">
                  <c:v>-1.3177417421017967E-2</c:v>
                </c:pt>
                <c:pt idx="597">
                  <c:v>-1.252947273700733E-3</c:v>
                </c:pt>
                <c:pt idx="598">
                  <c:v>2.0471471094739124E-2</c:v>
                </c:pt>
                <c:pt idx="599">
                  <c:v>-7.5549297033908891E-3</c:v>
                </c:pt>
                <c:pt idx="600">
                  <c:v>-1.6088226241150805E-2</c:v>
                </c:pt>
                <c:pt idx="601">
                  <c:v>-3.3446513047459048E-2</c:v>
                </c:pt>
                <c:pt idx="602">
                  <c:v>1.8436726622538258E-2</c:v>
                </c:pt>
                <c:pt idx="603">
                  <c:v>3.1896257712460852E-2</c:v>
                </c:pt>
                <c:pt idx="604">
                  <c:v>1.5973468943189628E-2</c:v>
                </c:pt>
                <c:pt idx="605">
                  <c:v>3.1100858757813876E-2</c:v>
                </c:pt>
                <c:pt idx="606">
                  <c:v>6.6112146852144171E-3</c:v>
                </c:pt>
                <c:pt idx="607">
                  <c:v>-2.5501844965878373E-3</c:v>
                </c:pt>
                <c:pt idx="608">
                  <c:v>-1.9296691995657866E-2</c:v>
                </c:pt>
                <c:pt idx="609">
                  <c:v>6.2444473573062265E-3</c:v>
                </c:pt>
                <c:pt idx="610">
                  <c:v>1.5233808198755749E-3</c:v>
                </c:pt>
                <c:pt idx="611">
                  <c:v>-6.0300599754318229E-3</c:v>
                </c:pt>
                <c:pt idx="612">
                  <c:v>2.9224567538193025E-3</c:v>
                </c:pt>
                <c:pt idx="613">
                  <c:v>-1.3275827700560017E-2</c:v>
                </c:pt>
                <c:pt idx="614">
                  <c:v>6.6996753008243815E-3</c:v>
                </c:pt>
                <c:pt idx="615">
                  <c:v>3.3859221529792816E-3</c:v>
                </c:pt>
                <c:pt idx="616">
                  <c:v>-2.317420837515094E-2</c:v>
                </c:pt>
                <c:pt idx="617">
                  <c:v>8.6847757704806572E-3</c:v>
                </c:pt>
                <c:pt idx="618">
                  <c:v>-1.7271667084926334E-2</c:v>
                </c:pt>
                <c:pt idx="619">
                  <c:v>-7.871295308768067E-3</c:v>
                </c:pt>
                <c:pt idx="620">
                  <c:v>-1.4080881796297851E-3</c:v>
                </c:pt>
                <c:pt idx="621">
                  <c:v>-4.5410437577705354E-3</c:v>
                </c:pt>
                <c:pt idx="622">
                  <c:v>9.8850802306011953E-3</c:v>
                </c:pt>
                <c:pt idx="623">
                  <c:v>7.1414027917078293E-3</c:v>
                </c:pt>
                <c:pt idx="624">
                  <c:v>7.5287898527935937E-3</c:v>
                </c:pt>
                <c:pt idx="625">
                  <c:v>7.3313292632626315E-3</c:v>
                </c:pt>
                <c:pt idx="626">
                  <c:v>1.3452997506381514E-2</c:v>
                </c:pt>
                <c:pt idx="627">
                  <c:v>-3.3267937933820768E-3</c:v>
                </c:pt>
                <c:pt idx="628">
                  <c:v>-1.7704738427828048E-2</c:v>
                </c:pt>
                <c:pt idx="629">
                  <c:v>1.189321020012879E-2</c:v>
                </c:pt>
                <c:pt idx="630">
                  <c:v>5.7205631650107946E-3</c:v>
                </c:pt>
                <c:pt idx="631">
                  <c:v>-1.2935963146569751E-2</c:v>
                </c:pt>
                <c:pt idx="632">
                  <c:v>9.8818617871732073E-4</c:v>
                </c:pt>
                <c:pt idx="633">
                  <c:v>-2.9838164010071999E-3</c:v>
                </c:pt>
                <c:pt idx="634">
                  <c:v>-8.4479254743151655E-3</c:v>
                </c:pt>
                <c:pt idx="635">
                  <c:v>-1.9620456738500991E-2</c:v>
                </c:pt>
                <c:pt idx="636">
                  <c:v>-3.4448818897638844E-3</c:v>
                </c:pt>
                <c:pt idx="637">
                  <c:v>7.1700641209684335E-3</c:v>
                </c:pt>
                <c:pt idx="638">
                  <c:v>1.554553816448756E-3</c:v>
                </c:pt>
                <c:pt idx="639">
                  <c:v>1.1252072999958118E-2</c:v>
                </c:pt>
                <c:pt idx="640">
                  <c:v>2.033984808910505E-2</c:v>
                </c:pt>
                <c:pt idx="641">
                  <c:v>1.4535183087402315E-2</c:v>
                </c:pt>
                <c:pt idx="642">
                  <c:v>1.2612201099172049E-2</c:v>
                </c:pt>
                <c:pt idx="643">
                  <c:v>-2.4416177686764629E-3</c:v>
                </c:pt>
                <c:pt idx="644">
                  <c:v>2.3582315596053727E-2</c:v>
                </c:pt>
                <c:pt idx="645">
                  <c:v>8.9407177818605632E-3</c:v>
                </c:pt>
                <c:pt idx="646">
                  <c:v>1.9370173963205728E-2</c:v>
                </c:pt>
                <c:pt idx="647">
                  <c:v>1.346578667466658E-2</c:v>
                </c:pt>
                <c:pt idx="648">
                  <c:v>2.3788540328168795E-2</c:v>
                </c:pt>
                <c:pt idx="649">
                  <c:v>-7.0311935286726523E-4</c:v>
                </c:pt>
                <c:pt idx="650">
                  <c:v>3.9159082539848011E-3</c:v>
                </c:pt>
                <c:pt idx="651">
                  <c:v>7.9158956555913651E-3</c:v>
                </c:pt>
                <c:pt idx="652">
                  <c:v>5.0566690062127995E-2</c:v>
                </c:pt>
                <c:pt idx="653">
                  <c:v>1.8468114588295004E-2</c:v>
                </c:pt>
                <c:pt idx="654">
                  <c:v>-2.8820019132361763E-3</c:v>
                </c:pt>
                <c:pt idx="655">
                  <c:v>-1.9531821061351873E-2</c:v>
                </c:pt>
                <c:pt idx="656">
                  <c:v>-2.1567269191701044E-2</c:v>
                </c:pt>
                <c:pt idx="657">
                  <c:v>2.600482570321927E-2</c:v>
                </c:pt>
                <c:pt idx="658">
                  <c:v>2.4299828883160846E-2</c:v>
                </c:pt>
                <c:pt idx="659">
                  <c:v>5.540383778819713E-3</c:v>
                </c:pt>
                <c:pt idx="660">
                  <c:v>2.2027411088211934E-2</c:v>
                </c:pt>
                <c:pt idx="661">
                  <c:v>1.5553073282577268E-2</c:v>
                </c:pt>
                <c:pt idx="662">
                  <c:v>-3.1477852617075919E-2</c:v>
                </c:pt>
                <c:pt idx="663">
                  <c:v>3.5803302989187324E-2</c:v>
                </c:pt>
                <c:pt idx="664">
                  <c:v>4.0567131967246262E-3</c:v>
                </c:pt>
                <c:pt idx="665">
                  <c:v>-7.4254580565070727E-3</c:v>
                </c:pt>
                <c:pt idx="666">
                  <c:v>1.6036108022975615E-2</c:v>
                </c:pt>
                <c:pt idx="667">
                  <c:v>4.3519391816998043E-2</c:v>
                </c:pt>
                <c:pt idx="668">
                  <c:v>4.3514827153077418E-2</c:v>
                </c:pt>
                <c:pt idx="669">
                  <c:v>-1.0848972670846502E-2</c:v>
                </c:pt>
                <c:pt idx="670">
                  <c:v>3.2721356577868344E-2</c:v>
                </c:pt>
                <c:pt idx="671">
                  <c:v>6.3528007397939401E-3</c:v>
                </c:pt>
                <c:pt idx="672">
                  <c:v>2.5836241501402402E-3</c:v>
                </c:pt>
                <c:pt idx="673">
                  <c:v>2.0851846021824327E-2</c:v>
                </c:pt>
                <c:pt idx="674">
                  <c:v>-1.7371862308405817E-2</c:v>
                </c:pt>
                <c:pt idx="675">
                  <c:v>-3.1665240874508394E-2</c:v>
                </c:pt>
                <c:pt idx="676">
                  <c:v>-1.9184978214333182E-2</c:v>
                </c:pt>
                <c:pt idx="677">
                  <c:v>3.0094523399004869E-2</c:v>
                </c:pt>
                <c:pt idx="678">
                  <c:v>3.0281158160519794E-2</c:v>
                </c:pt>
                <c:pt idx="679">
                  <c:v>2.1820519323337839E-2</c:v>
                </c:pt>
                <c:pt idx="680">
                  <c:v>-3.7966378253251332E-3</c:v>
                </c:pt>
                <c:pt idx="681">
                  <c:v>-1.4573476667143592E-2</c:v>
                </c:pt>
                <c:pt idx="682">
                  <c:v>-1.1765118176857214E-2</c:v>
                </c:pt>
                <c:pt idx="683">
                  <c:v>2.2488132811193884E-2</c:v>
                </c:pt>
                <c:pt idx="684">
                  <c:v>-8.8390344444884139E-3</c:v>
                </c:pt>
                <c:pt idx="685">
                  <c:v>-2.0842497800527826E-2</c:v>
                </c:pt>
                <c:pt idx="686">
                  <c:v>5.7923661861817299E-2</c:v>
                </c:pt>
                <c:pt idx="687">
                  <c:v>4.2441892729865316E-3</c:v>
                </c:pt>
                <c:pt idx="688">
                  <c:v>-3.4396263406758165E-2</c:v>
                </c:pt>
                <c:pt idx="689">
                  <c:v>5.2203079434276489E-3</c:v>
                </c:pt>
                <c:pt idx="690">
                  <c:v>-1.2010198272234485E-2</c:v>
                </c:pt>
                <c:pt idx="691">
                  <c:v>-1.9965525707900555E-2</c:v>
                </c:pt>
                <c:pt idx="692">
                  <c:v>-2.9552444084269824E-3</c:v>
                </c:pt>
                <c:pt idx="693">
                  <c:v>-2.3771002505044714E-2</c:v>
                </c:pt>
                <c:pt idx="694">
                  <c:v>1.5750823392218338E-2</c:v>
                </c:pt>
                <c:pt idx="695">
                  <c:v>1.2320970990771674E-2</c:v>
                </c:pt>
                <c:pt idx="696">
                  <c:v>5.4783603743512321E-2</c:v>
                </c:pt>
                <c:pt idx="697">
                  <c:v>-1.0807551482981181E-2</c:v>
                </c:pt>
                <c:pt idx="698">
                  <c:v>-1.3735987994780707E-2</c:v>
                </c:pt>
                <c:pt idx="699">
                  <c:v>2.5702570008786729E-2</c:v>
                </c:pt>
                <c:pt idx="700">
                  <c:v>2.5319855868239038E-2</c:v>
                </c:pt>
                <c:pt idx="701">
                  <c:v>1.1621539972055395E-2</c:v>
                </c:pt>
                <c:pt idx="702">
                  <c:v>-3.2308338388315927E-2</c:v>
                </c:pt>
                <c:pt idx="703">
                  <c:v>-1.9654171448410307E-2</c:v>
                </c:pt>
                <c:pt idx="704">
                  <c:v>-2.0776154640696487E-2</c:v>
                </c:pt>
                <c:pt idx="705">
                  <c:v>-4.5246777774429092E-2</c:v>
                </c:pt>
                <c:pt idx="706">
                  <c:v>-1.4980692136912221E-2</c:v>
                </c:pt>
                <c:pt idx="707">
                  <c:v>2.7447451136433321E-2</c:v>
                </c:pt>
                <c:pt idx="708">
                  <c:v>-1.0310886081213555E-2</c:v>
                </c:pt>
                <c:pt idx="709">
                  <c:v>-1.5888773334173711E-2</c:v>
                </c:pt>
                <c:pt idx="710">
                  <c:v>2.9515213945272567E-3</c:v>
                </c:pt>
                <c:pt idx="711">
                  <c:v>8.9615462392369505E-3</c:v>
                </c:pt>
                <c:pt idx="712">
                  <c:v>2.6899017922121793E-4</c:v>
                </c:pt>
                <c:pt idx="713">
                  <c:v>2.3411671034385684E-3</c:v>
                </c:pt>
                <c:pt idx="714">
                  <c:v>4.9633600395595501E-3</c:v>
                </c:pt>
                <c:pt idx="715">
                  <c:v>-7.5770860542356822E-3</c:v>
                </c:pt>
                <c:pt idx="716">
                  <c:v>-1.7131795621053936E-2</c:v>
                </c:pt>
                <c:pt idx="717">
                  <c:v>-1.2168551204512212E-2</c:v>
                </c:pt>
                <c:pt idx="718">
                  <c:v>-8.9909737143045732E-4</c:v>
                </c:pt>
                <c:pt idx="719">
                  <c:v>9.5210648802661613E-3</c:v>
                </c:pt>
                <c:pt idx="720">
                  <c:v>1.7909177578248281E-2</c:v>
                </c:pt>
                <c:pt idx="721">
                  <c:v>-9.233585912034048E-4</c:v>
                </c:pt>
                <c:pt idx="722">
                  <c:v>7.4148811368068834E-4</c:v>
                </c:pt>
                <c:pt idx="723">
                  <c:v>4.9219500448538511E-4</c:v>
                </c:pt>
                <c:pt idx="724">
                  <c:v>8.2785616990888045E-3</c:v>
                </c:pt>
                <c:pt idx="725">
                  <c:v>7.9299083194521724E-3</c:v>
                </c:pt>
                <c:pt idx="726">
                  <c:v>-1.7046726247794686E-3</c:v>
                </c:pt>
                <c:pt idx="727">
                  <c:v>1.1137094188220065E-2</c:v>
                </c:pt>
                <c:pt idx="728">
                  <c:v>9.4287813744826643E-3</c:v>
                </c:pt>
                <c:pt idx="729">
                  <c:v>7.5119025725904898E-3</c:v>
                </c:pt>
                <c:pt idx="730">
                  <c:v>-1.2510996240363337E-2</c:v>
                </c:pt>
                <c:pt idx="731">
                  <c:v>-7.2576877063447176E-3</c:v>
                </c:pt>
                <c:pt idx="732">
                  <c:v>-9.4700936923797219E-3</c:v>
                </c:pt>
                <c:pt idx="733">
                  <c:v>-1.3408906375235286E-2</c:v>
                </c:pt>
                <c:pt idx="734">
                  <c:v>7.359226024297838E-3</c:v>
                </c:pt>
                <c:pt idx="735">
                  <c:v>1.715378512848309E-3</c:v>
                </c:pt>
                <c:pt idx="736">
                  <c:v>-8.5884293532847433E-3</c:v>
                </c:pt>
                <c:pt idx="737">
                  <c:v>-7.2582607683598921E-3</c:v>
                </c:pt>
                <c:pt idx="738">
                  <c:v>-3.3785584106920119E-3</c:v>
                </c:pt>
                <c:pt idx="739">
                  <c:v>1.523901187038712E-3</c:v>
                </c:pt>
                <c:pt idx="740">
                  <c:v>-6.77504604788981E-3</c:v>
                </c:pt>
                <c:pt idx="741">
                  <c:v>-1.3056612698617465E-2</c:v>
                </c:pt>
                <c:pt idx="742">
                  <c:v>-1.9514506527528841E-2</c:v>
                </c:pt>
                <c:pt idx="743">
                  <c:v>6.4352530773674754E-3</c:v>
                </c:pt>
                <c:pt idx="744">
                  <c:v>2.5220426917610617E-2</c:v>
                </c:pt>
                <c:pt idx="745">
                  <c:v>1.0099487488694603E-2</c:v>
                </c:pt>
                <c:pt idx="746">
                  <c:v>5.8733238109449637E-3</c:v>
                </c:pt>
                <c:pt idx="747">
                  <c:v>1.7220367721082486E-3</c:v>
                </c:pt>
                <c:pt idx="748">
                  <c:v>7.2465684589140267E-3</c:v>
                </c:pt>
                <c:pt idx="749">
                  <c:v>9.3448864382303931E-3</c:v>
                </c:pt>
                <c:pt idx="750">
                  <c:v>-1.0819205585717362E-2</c:v>
                </c:pt>
                <c:pt idx="751">
                  <c:v>1.1860618014465363E-3</c:v>
                </c:pt>
                <c:pt idx="752">
                  <c:v>4.6230506355371404E-4</c:v>
                </c:pt>
                <c:pt idx="753">
                  <c:v>-6.5900540069365743E-3</c:v>
                </c:pt>
                <c:pt idx="754">
                  <c:v>-1.2273797662058272E-2</c:v>
                </c:pt>
                <c:pt idx="755">
                  <c:v>-8.8033115435763865E-3</c:v>
                </c:pt>
                <c:pt idx="756">
                  <c:v>9.0893629887185412E-3</c:v>
                </c:pt>
                <c:pt idx="757">
                  <c:v>1.3780096308186218E-2</c:v>
                </c:pt>
                <c:pt idx="758">
                  <c:v>1.0341706447535293E-2</c:v>
                </c:pt>
                <c:pt idx="759">
                  <c:v>1.7238227074467538E-4</c:v>
                </c:pt>
                <c:pt idx="760">
                  <c:v>1.078509202582012E-3</c:v>
                </c:pt>
                <c:pt idx="761">
                  <c:v>2.3532081732311916E-2</c:v>
                </c:pt>
                <c:pt idx="762">
                  <c:v>3.3012207865025456E-2</c:v>
                </c:pt>
                <c:pt idx="763">
                  <c:v>9.4147136974709333E-3</c:v>
                </c:pt>
                <c:pt idx="764">
                  <c:v>-1.4110119054893344E-2</c:v>
                </c:pt>
                <c:pt idx="765">
                  <c:v>0</c:v>
                </c:pt>
                <c:pt idx="766">
                  <c:v>2.5792952306342043E-2</c:v>
                </c:pt>
                <c:pt idx="767">
                  <c:v>1.7956835923340631E-3</c:v>
                </c:pt>
                <c:pt idx="768">
                  <c:v>-3.9275004644003797E-3</c:v>
                </c:pt>
                <c:pt idx="769">
                  <c:v>1.0366082565362866E-3</c:v>
                </c:pt>
                <c:pt idx="770">
                  <c:v>-2.2815638511249903E-3</c:v>
                </c:pt>
                <c:pt idx="771">
                  <c:v>1.553216771346122E-2</c:v>
                </c:pt>
                <c:pt idx="772">
                  <c:v>2.2647006148886595E-2</c:v>
                </c:pt>
                <c:pt idx="773">
                  <c:v>1.1766244258731184E-2</c:v>
                </c:pt>
                <c:pt idx="774">
                  <c:v>-2.0447821130029631E-3</c:v>
                </c:pt>
                <c:pt idx="775">
                  <c:v>-1.5360350776574161E-2</c:v>
                </c:pt>
                <c:pt idx="776">
                  <c:v>-1.0496277332832205E-2</c:v>
                </c:pt>
                <c:pt idx="777">
                  <c:v>-9.1692163085300704E-3</c:v>
                </c:pt>
                <c:pt idx="778">
                  <c:v>8.9713921588354673E-3</c:v>
                </c:pt>
                <c:pt idx="779">
                  <c:v>-1.6994987926863159E-2</c:v>
                </c:pt>
                <c:pt idx="780">
                  <c:v>-1.2929170943783652E-2</c:v>
                </c:pt>
                <c:pt idx="781">
                  <c:v>7.8938610915355589E-3</c:v>
                </c:pt>
                <c:pt idx="782">
                  <c:v>-5.7732739658846732E-3</c:v>
                </c:pt>
                <c:pt idx="783">
                  <c:v>1.6751318616918809E-3</c:v>
                </c:pt>
                <c:pt idx="784">
                  <c:v>-9.0929923014304581E-4</c:v>
                </c:pt>
                <c:pt idx="785">
                  <c:v>-1.2131770745645087E-2</c:v>
                </c:pt>
                <c:pt idx="786">
                  <c:v>6.9258338046884749E-3</c:v>
                </c:pt>
                <c:pt idx="787">
                  <c:v>8.6345406154553217E-4</c:v>
                </c:pt>
                <c:pt idx="788">
                  <c:v>1.3019065382079642E-2</c:v>
                </c:pt>
                <c:pt idx="789">
                  <c:v>-4.2823029596261719E-4</c:v>
                </c:pt>
                <c:pt idx="790">
                  <c:v>-9.1709588722794777E-3</c:v>
                </c:pt>
                <c:pt idx="791">
                  <c:v>6.8056956784074973E-3</c:v>
                </c:pt>
                <c:pt idx="792">
                  <c:v>-5.6727057447670814E-3</c:v>
                </c:pt>
                <c:pt idx="793">
                  <c:v>4.0848098269692379E-3</c:v>
                </c:pt>
                <c:pt idx="794">
                  <c:v>-9.6965867528597816E-4</c:v>
                </c:pt>
                <c:pt idx="795">
                  <c:v>-1.5544192699336046E-3</c:v>
                </c:pt>
                <c:pt idx="796">
                  <c:v>-2.7287323332847446E-4</c:v>
                </c:pt>
                <c:pt idx="797">
                  <c:v>8.0422094142562628E-4</c:v>
                </c:pt>
                <c:pt idx="798">
                  <c:v>3.5308584856297287E-4</c:v>
                </c:pt>
                <c:pt idx="799">
                  <c:v>-1.6625690708600427E-3</c:v>
                </c:pt>
                <c:pt idx="800">
                  <c:v>1.3898133992640282E-3</c:v>
                </c:pt>
                <c:pt idx="801">
                  <c:v>2.0533385926851055E-2</c:v>
                </c:pt>
                <c:pt idx="802">
                  <c:v>2.0323050127645237E-2</c:v>
                </c:pt>
                <c:pt idx="803">
                  <c:v>7.8218534869800571E-3</c:v>
                </c:pt>
                <c:pt idx="804">
                  <c:v>-6.5639117108630129E-3</c:v>
                </c:pt>
                <c:pt idx="805">
                  <c:v>4.5192963443911882E-3</c:v>
                </c:pt>
                <c:pt idx="806">
                  <c:v>1.3485267345414442E-4</c:v>
                </c:pt>
                <c:pt idx="807">
                  <c:v>-9.8336188879866171E-4</c:v>
                </c:pt>
                <c:pt idx="808">
                  <c:v>5.0589434394299193E-3</c:v>
                </c:pt>
                <c:pt idx="809">
                  <c:v>1.0631893829241346E-2</c:v>
                </c:pt>
                <c:pt idx="810">
                  <c:v>6.7056128293243589E-3</c:v>
                </c:pt>
                <c:pt idx="811">
                  <c:v>2.5915567318348431E-2</c:v>
                </c:pt>
                <c:pt idx="812">
                  <c:v>-2.7306101172319686E-3</c:v>
                </c:pt>
                <c:pt idx="813">
                  <c:v>2.3710808213814882E-3</c:v>
                </c:pt>
                <c:pt idx="814">
                  <c:v>6.1755242427603552E-3</c:v>
                </c:pt>
                <c:pt idx="815">
                  <c:v>-1.4456380545747716E-2</c:v>
                </c:pt>
                <c:pt idx="816">
                  <c:v>-8.8905696856859118E-3</c:v>
                </c:pt>
                <c:pt idx="817">
                  <c:v>3.8608730991973594E-4</c:v>
                </c:pt>
                <c:pt idx="818">
                  <c:v>2.1325912484539744E-2</c:v>
                </c:pt>
                <c:pt idx="819">
                  <c:v>1.3901994364952097E-2</c:v>
                </c:pt>
                <c:pt idx="820">
                  <c:v>-9.8906751290277484E-3</c:v>
                </c:pt>
                <c:pt idx="821">
                  <c:v>-3.6475462161935646E-3</c:v>
                </c:pt>
                <c:pt idx="822">
                  <c:v>-3.4156612265007213E-3</c:v>
                </c:pt>
                <c:pt idx="823">
                  <c:v>3.1613368065177561E-3</c:v>
                </c:pt>
                <c:pt idx="824">
                  <c:v>1.1756880095292743E-3</c:v>
                </c:pt>
                <c:pt idx="825">
                  <c:v>4.5515448102013689E-3</c:v>
                </c:pt>
                <c:pt idx="826">
                  <c:v>1.7488656214636578E-2</c:v>
                </c:pt>
                <c:pt idx="827">
                  <c:v>-6.7205984615185121E-3</c:v>
                </c:pt>
                <c:pt idx="828">
                  <c:v>-5.4354679503099135E-5</c:v>
                </c:pt>
                <c:pt idx="829">
                  <c:v>1.0828040711692299E-3</c:v>
                </c:pt>
                <c:pt idx="830">
                  <c:v>2.9234494966496882E-3</c:v>
                </c:pt>
                <c:pt idx="831">
                  <c:v>-1.382100263989372E-2</c:v>
                </c:pt>
                <c:pt idx="832">
                  <c:v>-1.4363859554349157E-2</c:v>
                </c:pt>
                <c:pt idx="833">
                  <c:v>4.1729978299518411E-3</c:v>
                </c:pt>
                <c:pt idx="834">
                  <c:v>-1.227615922398162E-2</c:v>
                </c:pt>
                <c:pt idx="835">
                  <c:v>9.5692060254550793E-3</c:v>
                </c:pt>
                <c:pt idx="836">
                  <c:v>-1.10849549882297E-2</c:v>
                </c:pt>
                <c:pt idx="837">
                  <c:v>-8.1155389959862712E-3</c:v>
                </c:pt>
                <c:pt idx="838">
                  <c:v>-1.1384850595101637E-2</c:v>
                </c:pt>
                <c:pt idx="839">
                  <c:v>-1.7736273317577989E-2</c:v>
                </c:pt>
                <c:pt idx="840">
                  <c:v>1.3655687923382454E-2</c:v>
                </c:pt>
                <c:pt idx="841">
                  <c:v>6.1482304249838027E-3</c:v>
                </c:pt>
                <c:pt idx="842">
                  <c:v>-3.6851772961929985E-3</c:v>
                </c:pt>
                <c:pt idx="843">
                  <c:v>6.9240583441569914E-3</c:v>
                </c:pt>
                <c:pt idx="844">
                  <c:v>1.0700497925879571E-2</c:v>
                </c:pt>
                <c:pt idx="845">
                  <c:v>-3.6344826339947955E-3</c:v>
                </c:pt>
                <c:pt idx="846">
                  <c:v>2.7885149457600455E-3</c:v>
                </c:pt>
                <c:pt idx="847">
                  <c:v>-4.8312892104221961E-3</c:v>
                </c:pt>
                <c:pt idx="848">
                  <c:v>-3.5098639672139775E-3</c:v>
                </c:pt>
                <c:pt idx="849">
                  <c:v>-4.7874923343128595E-3</c:v>
                </c:pt>
                <c:pt idx="850">
                  <c:v>-6.764511170720966E-3</c:v>
                </c:pt>
                <c:pt idx="851">
                  <c:v>-1.4829677806220687E-3</c:v>
                </c:pt>
                <c:pt idx="852">
                  <c:v>-1.0966700312047495E-2</c:v>
                </c:pt>
                <c:pt idx="853">
                  <c:v>6.662789964479332E-3</c:v>
                </c:pt>
                <c:pt idx="854">
                  <c:v>4.1410317084711323E-3</c:v>
                </c:pt>
                <c:pt idx="855">
                  <c:v>6.2864311507564441E-3</c:v>
                </c:pt>
                <c:pt idx="856">
                  <c:v>4.2703841968227962E-4</c:v>
                </c:pt>
                <c:pt idx="857">
                  <c:v>-6.62544980539026E-3</c:v>
                </c:pt>
                <c:pt idx="858">
                  <c:v>-1.2442908396999353E-2</c:v>
                </c:pt>
                <c:pt idx="859">
                  <c:v>-1.1345798896300607E-3</c:v>
                </c:pt>
                <c:pt idx="860">
                  <c:v>7.913608408706585E-3</c:v>
                </c:pt>
                <c:pt idx="861">
                  <c:v>1.1734225599200343E-3</c:v>
                </c:pt>
                <c:pt idx="862">
                  <c:v>-2.9730545176037682E-3</c:v>
                </c:pt>
                <c:pt idx="863">
                  <c:v>-2.0999141039458658E-2</c:v>
                </c:pt>
                <c:pt idx="864">
                  <c:v>-1.5918947708812969E-2</c:v>
                </c:pt>
                <c:pt idx="865">
                  <c:v>-1.9124224097730402E-2</c:v>
                </c:pt>
                <c:pt idx="866">
                  <c:v>-9.5059094783204179E-3</c:v>
                </c:pt>
                <c:pt idx="867">
                  <c:v>3.6060771103634259E-3</c:v>
                </c:pt>
                <c:pt idx="868">
                  <c:v>1.9402848229087555E-2</c:v>
                </c:pt>
                <c:pt idx="869">
                  <c:v>1.0792967069296111E-2</c:v>
                </c:pt>
                <c:pt idx="870">
                  <c:v>-5.1801384737109046E-3</c:v>
                </c:pt>
                <c:pt idx="871">
                  <c:v>-1.3143485670772059E-2</c:v>
                </c:pt>
                <c:pt idx="872">
                  <c:v>-1.460213410153155E-2</c:v>
                </c:pt>
                <c:pt idx="873">
                  <c:v>1.3105723313122875E-2</c:v>
                </c:pt>
                <c:pt idx="874">
                  <c:v>1.3959400204643035E-2</c:v>
                </c:pt>
                <c:pt idx="875">
                  <c:v>4.2543099693146402E-3</c:v>
                </c:pt>
                <c:pt idx="876">
                  <c:v>-6.1881605644525939E-3</c:v>
                </c:pt>
                <c:pt idx="877">
                  <c:v>-4.8130779936861323E-3</c:v>
                </c:pt>
                <c:pt idx="878">
                  <c:v>-6.5394351818689467E-3</c:v>
                </c:pt>
                <c:pt idx="879">
                  <c:v>1.652977689706292E-3</c:v>
                </c:pt>
                <c:pt idx="880">
                  <c:v>-1.0738866322415719E-2</c:v>
                </c:pt>
                <c:pt idx="881">
                  <c:v>-1.5340179241010166E-2</c:v>
                </c:pt>
                <c:pt idx="882">
                  <c:v>-1.3236510246607214E-2</c:v>
                </c:pt>
                <c:pt idx="883">
                  <c:v>1.0734309287699251E-2</c:v>
                </c:pt>
                <c:pt idx="884">
                  <c:v>-2.1016313538497977E-2</c:v>
                </c:pt>
                <c:pt idx="885">
                  <c:v>-1.4012171513304139E-2</c:v>
                </c:pt>
                <c:pt idx="886">
                  <c:v>8.2035482565501194E-3</c:v>
                </c:pt>
                <c:pt idx="887">
                  <c:v>1.0985453726171768E-2</c:v>
                </c:pt>
                <c:pt idx="888">
                  <c:v>1.0184713196324857E-2</c:v>
                </c:pt>
                <c:pt idx="889">
                  <c:v>-8.5174901423807903E-3</c:v>
                </c:pt>
                <c:pt idx="890">
                  <c:v>-3.1917668782576181E-3</c:v>
                </c:pt>
                <c:pt idx="891">
                  <c:v>3.8613703888055184E-3</c:v>
                </c:pt>
                <c:pt idx="892">
                  <c:v>-3.9410831077817399E-3</c:v>
                </c:pt>
                <c:pt idx="893">
                  <c:v>7.6182705063365663E-3</c:v>
                </c:pt>
                <c:pt idx="894">
                  <c:v>1.3216532124575853E-3</c:v>
                </c:pt>
                <c:pt idx="895">
                  <c:v>-4.0182193184795656E-3</c:v>
                </c:pt>
                <c:pt idx="896">
                  <c:v>-7.6475439765696374E-3</c:v>
                </c:pt>
                <c:pt idx="897">
                  <c:v>-1.5163367075448964E-2</c:v>
                </c:pt>
                <c:pt idx="898">
                  <c:v>-1.6144076542622843E-2</c:v>
                </c:pt>
                <c:pt idx="899">
                  <c:v>-1.5030725352000451E-2</c:v>
                </c:pt>
                <c:pt idx="900">
                  <c:v>-2.3175933265390913E-2</c:v>
                </c:pt>
                <c:pt idx="901">
                  <c:v>-6.1467378403891049E-3</c:v>
                </c:pt>
                <c:pt idx="902">
                  <c:v>-7.1900888416153164E-3</c:v>
                </c:pt>
                <c:pt idx="903">
                  <c:v>8.0449802791686675E-3</c:v>
                </c:pt>
                <c:pt idx="904">
                  <c:v>1.3738809987623668E-2</c:v>
                </c:pt>
                <c:pt idx="905">
                  <c:v>-4.6179071874563604E-3</c:v>
                </c:pt>
                <c:pt idx="906">
                  <c:v>4.9638368671451882E-3</c:v>
                </c:pt>
                <c:pt idx="907">
                  <c:v>4.7340840368326198E-4</c:v>
                </c:pt>
                <c:pt idx="908">
                  <c:v>-1.5193868843132452E-2</c:v>
                </c:pt>
                <c:pt idx="909">
                  <c:v>-3.2384121226597284E-2</c:v>
                </c:pt>
                <c:pt idx="910">
                  <c:v>-2.09217751217734E-2</c:v>
                </c:pt>
                <c:pt idx="911">
                  <c:v>1.1621089169285614E-2</c:v>
                </c:pt>
                <c:pt idx="912">
                  <c:v>1.5976561141572088E-2</c:v>
                </c:pt>
                <c:pt idx="913">
                  <c:v>1.9961150204945488E-2</c:v>
                </c:pt>
                <c:pt idx="914">
                  <c:v>1.1955400065440047E-2</c:v>
                </c:pt>
                <c:pt idx="915">
                  <c:v>-1.3508210493735073E-2</c:v>
                </c:pt>
                <c:pt idx="916">
                  <c:v>8.3005104127564788E-3</c:v>
                </c:pt>
                <c:pt idx="917">
                  <c:v>1.0791017117264934E-2</c:v>
                </c:pt>
                <c:pt idx="918">
                  <c:v>-1.316335589987172E-2</c:v>
                </c:pt>
                <c:pt idx="919">
                  <c:v>-2.4427336334060801E-3</c:v>
                </c:pt>
                <c:pt idx="920">
                  <c:v>-9.2699366461257426E-3</c:v>
                </c:pt>
                <c:pt idx="921">
                  <c:v>2.0573406195132371E-3</c:v>
                </c:pt>
                <c:pt idx="922">
                  <c:v>-9.4021493037684811E-3</c:v>
                </c:pt>
                <c:pt idx="923">
                  <c:v>-4.5710846246883596E-3</c:v>
                </c:pt>
                <c:pt idx="924">
                  <c:v>2.692496377679765E-3</c:v>
                </c:pt>
                <c:pt idx="925">
                  <c:v>-8.6304004005143264E-3</c:v>
                </c:pt>
                <c:pt idx="926">
                  <c:v>-2.1649058574404467E-2</c:v>
                </c:pt>
                <c:pt idx="927">
                  <c:v>-7.5666702838088629E-3</c:v>
                </c:pt>
                <c:pt idx="928">
                  <c:v>-8.0262656292018342E-3</c:v>
                </c:pt>
                <c:pt idx="929">
                  <c:v>-2.2611291346042117E-2</c:v>
                </c:pt>
                <c:pt idx="930">
                  <c:v>-1.4484139684165287E-2</c:v>
                </c:pt>
                <c:pt idx="931">
                  <c:v>4.2655977929737743E-2</c:v>
                </c:pt>
                <c:pt idx="932">
                  <c:v>2.4815868392248586E-2</c:v>
                </c:pt>
                <c:pt idx="933">
                  <c:v>-9.6732457473320821E-3</c:v>
                </c:pt>
                <c:pt idx="934">
                  <c:v>1.1205709826478172E-2</c:v>
                </c:pt>
                <c:pt idx="935">
                  <c:v>1.4023891485370532E-2</c:v>
                </c:pt>
                <c:pt idx="936">
                  <c:v>5.7092690824409598E-3</c:v>
                </c:pt>
                <c:pt idx="937">
                  <c:v>3.5143806187576399E-3</c:v>
                </c:pt>
                <c:pt idx="938">
                  <c:v>-1.1957884747907266E-2</c:v>
                </c:pt>
                <c:pt idx="939">
                  <c:v>-4.982249129607208E-3</c:v>
                </c:pt>
                <c:pt idx="940">
                  <c:v>-2.2780875555516999E-3</c:v>
                </c:pt>
                <c:pt idx="941">
                  <c:v>1.2130513149787303E-2</c:v>
                </c:pt>
                <c:pt idx="942">
                  <c:v>-2.9893120997727007E-2</c:v>
                </c:pt>
                <c:pt idx="943">
                  <c:v>1.6134376896932867E-2</c:v>
                </c:pt>
                <c:pt idx="944">
                  <c:v>-1.9029589077466103E-2</c:v>
                </c:pt>
                <c:pt idx="945">
                  <c:v>-9.2786810975555856E-3</c:v>
                </c:pt>
                <c:pt idx="946">
                  <c:v>-2.193814677891115E-2</c:v>
                </c:pt>
                <c:pt idx="947">
                  <c:v>-4.1502594291648043E-3</c:v>
                </c:pt>
                <c:pt idx="948">
                  <c:v>5.8199445138868988E-3</c:v>
                </c:pt>
                <c:pt idx="949">
                  <c:v>5.4013257799643277E-3</c:v>
                </c:pt>
                <c:pt idx="950">
                  <c:v>-7.4374210508861838E-3</c:v>
                </c:pt>
                <c:pt idx="951">
                  <c:v>-1.2210160554498861E-3</c:v>
                </c:pt>
                <c:pt idx="952">
                  <c:v>-8.3203581159985163E-3</c:v>
                </c:pt>
                <c:pt idx="953">
                  <c:v>1.7074726460919454E-2</c:v>
                </c:pt>
                <c:pt idx="954">
                  <c:v>2.3451444835737467E-2</c:v>
                </c:pt>
                <c:pt idx="955">
                  <c:v>1.3410243870823235E-2</c:v>
                </c:pt>
                <c:pt idx="956">
                  <c:v>1.2881038622766683E-2</c:v>
                </c:pt>
                <c:pt idx="957">
                  <c:v>-3.4986008466671992E-3</c:v>
                </c:pt>
                <c:pt idx="958">
                  <c:v>-2.10249822871722E-3</c:v>
                </c:pt>
                <c:pt idx="959">
                  <c:v>-1.2410672023459579E-3</c:v>
                </c:pt>
                <c:pt idx="960">
                  <c:v>-1.114591701681289E-2</c:v>
                </c:pt>
                <c:pt idx="961">
                  <c:v>-1.0920865369722588E-2</c:v>
                </c:pt>
                <c:pt idx="962">
                  <c:v>-8.3320529942206845E-3</c:v>
                </c:pt>
                <c:pt idx="963">
                  <c:v>1.9277065357294898E-3</c:v>
                </c:pt>
                <c:pt idx="964">
                  <c:v>-1.5995646472125813E-2</c:v>
                </c:pt>
                <c:pt idx="965">
                  <c:v>-1.1021456633423909E-2</c:v>
                </c:pt>
                <c:pt idx="966">
                  <c:v>-2.3651425655381031E-3</c:v>
                </c:pt>
                <c:pt idx="967">
                  <c:v>-1.6564618244971352E-2</c:v>
                </c:pt>
                <c:pt idx="968">
                  <c:v>-2.4116161222907051E-2</c:v>
                </c:pt>
                <c:pt idx="969">
                  <c:v>-3.7727237910432532E-2</c:v>
                </c:pt>
                <c:pt idx="970">
                  <c:v>1.7969732046022147E-2</c:v>
                </c:pt>
                <c:pt idx="971">
                  <c:v>1.1396921071923138E-2</c:v>
                </c:pt>
                <c:pt idx="972">
                  <c:v>3.2078808593435371E-2</c:v>
                </c:pt>
                <c:pt idx="973">
                  <c:v>-1.4451543630864538E-3</c:v>
                </c:pt>
                <c:pt idx="974">
                  <c:v>2.5756600128783447E-3</c:v>
                </c:pt>
                <c:pt idx="975">
                  <c:v>-6.1139482824201785E-3</c:v>
                </c:pt>
                <c:pt idx="976">
                  <c:v>-1.0549562238652888E-2</c:v>
                </c:pt>
                <c:pt idx="977">
                  <c:v>-1.1701932039388963E-2</c:v>
                </c:pt>
                <c:pt idx="978">
                  <c:v>1.0425789232244798E-2</c:v>
                </c:pt>
                <c:pt idx="979">
                  <c:v>2.5246287824190361E-2</c:v>
                </c:pt>
                <c:pt idx="980">
                  <c:v>1.4625505916161075E-2</c:v>
                </c:pt>
                <c:pt idx="981">
                  <c:v>1.5614127183719351E-2</c:v>
                </c:pt>
                <c:pt idx="982">
                  <c:v>-1.4589744206173538E-2</c:v>
                </c:pt>
                <c:pt idx="983">
                  <c:v>-8.2460896640267345E-3</c:v>
                </c:pt>
                <c:pt idx="984">
                  <c:v>-6.9893514632128895E-3</c:v>
                </c:pt>
                <c:pt idx="985">
                  <c:v>-5.0598260955732055E-3</c:v>
                </c:pt>
                <c:pt idx="986">
                  <c:v>7.012094540339131E-3</c:v>
                </c:pt>
                <c:pt idx="987">
                  <c:v>4.3269305064053132E-3</c:v>
                </c:pt>
                <c:pt idx="988">
                  <c:v>8.234986382729792E-3</c:v>
                </c:pt>
                <c:pt idx="989">
                  <c:v>2.2943494357982042E-2</c:v>
                </c:pt>
                <c:pt idx="990">
                  <c:v>1.7416186281881352E-2</c:v>
                </c:pt>
                <c:pt idx="991">
                  <c:v>-7.290643283428877E-3</c:v>
                </c:pt>
                <c:pt idx="992">
                  <c:v>-5.1521570226202851E-3</c:v>
                </c:pt>
                <c:pt idx="993">
                  <c:v>9.4460364359845173E-3</c:v>
                </c:pt>
                <c:pt idx="994">
                  <c:v>-3.2006024663466803E-3</c:v>
                </c:pt>
                <c:pt idx="995">
                  <c:v>-8.6203843611294406E-3</c:v>
                </c:pt>
                <c:pt idx="996">
                  <c:v>-6.4180610668389537E-3</c:v>
                </c:pt>
                <c:pt idx="997">
                  <c:v>-5.7434588385449903E-3</c:v>
                </c:pt>
                <c:pt idx="998">
                  <c:v>-5.7465029802262757E-3</c:v>
                </c:pt>
                <c:pt idx="999">
                  <c:v>7.6951752857277178E-3</c:v>
                </c:pt>
                <c:pt idx="1000">
                  <c:v>-2.7008656003560949E-3</c:v>
                </c:pt>
                <c:pt idx="1001">
                  <c:v>1.0130040894121617E-2</c:v>
                </c:pt>
                <c:pt idx="1002">
                  <c:v>7.2429369422626344E-3</c:v>
                </c:pt>
                <c:pt idx="1003">
                  <c:v>3.1389589564072562E-3</c:v>
                </c:pt>
                <c:pt idx="1004">
                  <c:v>-2.1806448562784464E-3</c:v>
                </c:pt>
                <c:pt idx="1005">
                  <c:v>-6.3104467358021665E-3</c:v>
                </c:pt>
                <c:pt idx="1006">
                  <c:v>-1.1866624151053662E-2</c:v>
                </c:pt>
                <c:pt idx="1007">
                  <c:v>-1.6900847756656678E-2</c:v>
                </c:pt>
                <c:pt idx="1008">
                  <c:v>-2.0891044460191743E-3</c:v>
                </c:pt>
                <c:pt idx="1009">
                  <c:v>1.300968963651572E-2</c:v>
                </c:pt>
                <c:pt idx="1010">
                  <c:v>-3.1651331601564303E-3</c:v>
                </c:pt>
                <c:pt idx="1011">
                  <c:v>-1.1413002115773896E-2</c:v>
                </c:pt>
                <c:pt idx="1012">
                  <c:v>-2.000394166338193E-2</c:v>
                </c:pt>
                <c:pt idx="1013">
                  <c:v>-5.7063851181499148E-3</c:v>
                </c:pt>
                <c:pt idx="1014">
                  <c:v>6.9526963820676357E-5</c:v>
                </c:pt>
                <c:pt idx="1015">
                  <c:v>6.6994052697766371E-4</c:v>
                </c:pt>
                <c:pt idx="1016">
                  <c:v>7.7244219315475426E-3</c:v>
                </c:pt>
                <c:pt idx="1017">
                  <c:v>2.3503309265944239E-3</c:v>
                </c:pt>
                <c:pt idx="1018">
                  <c:v>4.9116159247657443E-3</c:v>
                </c:pt>
                <c:pt idx="1019">
                  <c:v>1.2195691063233927E-2</c:v>
                </c:pt>
                <c:pt idx="1020">
                  <c:v>1.04750341944706E-2</c:v>
                </c:pt>
                <c:pt idx="1021">
                  <c:v>1.3520789163901092E-2</c:v>
                </c:pt>
                <c:pt idx="1022">
                  <c:v>1.5918462895935681E-2</c:v>
                </c:pt>
                <c:pt idx="1023">
                  <c:v>-1.4150581089623637E-3</c:v>
                </c:pt>
                <c:pt idx="1024">
                  <c:v>6.514349615262871E-3</c:v>
                </c:pt>
                <c:pt idx="1025">
                  <c:v>1.1304283929752357E-2</c:v>
                </c:pt>
                <c:pt idx="1026">
                  <c:v>7.2078146661591624E-4</c:v>
                </c:pt>
                <c:pt idx="1027">
                  <c:v>2.7985676073640997E-2</c:v>
                </c:pt>
                <c:pt idx="1028">
                  <c:v>4.333884250822706E-3</c:v>
                </c:pt>
                <c:pt idx="1029">
                  <c:v>5.7948347206249196E-4</c:v>
                </c:pt>
                <c:pt idx="1030">
                  <c:v>-2.9258212794669558E-2</c:v>
                </c:pt>
                <c:pt idx="1031">
                  <c:v>-1.9088413150761152E-2</c:v>
                </c:pt>
                <c:pt idx="1032">
                  <c:v>1.1101367889294611E-3</c:v>
                </c:pt>
                <c:pt idx="1033">
                  <c:v>1.404122416116893E-2</c:v>
                </c:pt>
                <c:pt idx="1034">
                  <c:v>-1.9323278093498653E-2</c:v>
                </c:pt>
                <c:pt idx="1035">
                  <c:v>6.9011536522436412E-3</c:v>
                </c:pt>
                <c:pt idx="1036">
                  <c:v>-3.4460719198159406E-4</c:v>
                </c:pt>
                <c:pt idx="1037">
                  <c:v>-1.6882734236888242E-3</c:v>
                </c:pt>
                <c:pt idx="1038">
                  <c:v>1.0188090087271728E-2</c:v>
                </c:pt>
                <c:pt idx="1039">
                  <c:v>-5.314378036630929E-3</c:v>
                </c:pt>
                <c:pt idx="1040">
                  <c:v>1.3246783763145586E-3</c:v>
                </c:pt>
                <c:pt idx="1041">
                  <c:v>4.8575727975923577E-3</c:v>
                </c:pt>
                <c:pt idx="1042">
                  <c:v>5.9871499589860822E-3</c:v>
                </c:pt>
                <c:pt idx="1043">
                  <c:v>1.8165040711746183E-3</c:v>
                </c:pt>
                <c:pt idx="1044">
                  <c:v>-1.4830091181888827E-3</c:v>
                </c:pt>
                <c:pt idx="1045">
                  <c:v>-9.2129538308020065E-3</c:v>
                </c:pt>
                <c:pt idx="1046">
                  <c:v>-1.32569768939792E-2</c:v>
                </c:pt>
                <c:pt idx="1047">
                  <c:v>-1.2363957890739075E-2</c:v>
                </c:pt>
                <c:pt idx="1048">
                  <c:v>5.452726513469619E-3</c:v>
                </c:pt>
                <c:pt idx="1049">
                  <c:v>2.7877708589800765E-3</c:v>
                </c:pt>
                <c:pt idx="1050">
                  <c:v>-5.6673092795485047E-3</c:v>
                </c:pt>
                <c:pt idx="1051">
                  <c:v>-6.2569859187850962E-3</c:v>
                </c:pt>
                <c:pt idx="1052">
                  <c:v>9.6616900720405408E-3</c:v>
                </c:pt>
                <c:pt idx="1053">
                  <c:v>-1.2305008915157734E-3</c:v>
                </c:pt>
                <c:pt idx="1054">
                  <c:v>6.620595614378777E-3</c:v>
                </c:pt>
                <c:pt idx="1055">
                  <c:v>2.0824359450428709E-3</c:v>
                </c:pt>
                <c:pt idx="1056">
                  <c:v>-3.4447389172492793E-3</c:v>
                </c:pt>
                <c:pt idx="1057">
                  <c:v>-3.3941766518722494E-3</c:v>
                </c:pt>
                <c:pt idx="1058">
                  <c:v>3.2684323165872442E-3</c:v>
                </c:pt>
                <c:pt idx="1059">
                  <c:v>3.1179526237810062E-3</c:v>
                </c:pt>
                <c:pt idx="1060">
                  <c:v>-3.8556675346856917E-4</c:v>
                </c:pt>
                <c:pt idx="1061">
                  <c:v>1.4063779536903631E-3</c:v>
                </c:pt>
                <c:pt idx="1062">
                  <c:v>7.6768095760126887E-3</c:v>
                </c:pt>
                <c:pt idx="1063">
                  <c:v>6.7891596907976304E-3</c:v>
                </c:pt>
                <c:pt idx="1064">
                  <c:v>5.9285651704097386E-3</c:v>
                </c:pt>
                <c:pt idx="1065">
                  <c:v>1.2832423644175917E-2</c:v>
                </c:pt>
                <c:pt idx="1066">
                  <c:v>8.4589806799288958E-3</c:v>
                </c:pt>
                <c:pt idx="1067">
                  <c:v>-1.4701075293268362E-2</c:v>
                </c:pt>
                <c:pt idx="1068">
                  <c:v>-2.8473426244594036E-3</c:v>
                </c:pt>
                <c:pt idx="1069">
                  <c:v>1.0614722321872883E-2</c:v>
                </c:pt>
                <c:pt idx="1070">
                  <c:v>1.0958402157327907E-2</c:v>
                </c:pt>
                <c:pt idx="1071">
                  <c:v>8.8687777680243052E-3</c:v>
                </c:pt>
                <c:pt idx="1072">
                  <c:v>9.9808858737906458E-3</c:v>
                </c:pt>
                <c:pt idx="1073">
                  <c:v>-4.2991687903133347E-3</c:v>
                </c:pt>
                <c:pt idx="1074">
                  <c:v>-7.0054983393340597E-3</c:v>
                </c:pt>
                <c:pt idx="1075">
                  <c:v>4.0530665017706191E-3</c:v>
                </c:pt>
                <c:pt idx="1076">
                  <c:v>-3.0289287893802141E-3</c:v>
                </c:pt>
                <c:pt idx="1077">
                  <c:v>5.7758184983431882E-3</c:v>
                </c:pt>
                <c:pt idx="1078">
                  <c:v>4.9972501165562733E-4</c:v>
                </c:pt>
                <c:pt idx="1079">
                  <c:v>-4.157644485121792E-3</c:v>
                </c:pt>
                <c:pt idx="1080">
                  <c:v>-3.9508414451683294E-4</c:v>
                </c:pt>
                <c:pt idx="1081">
                  <c:v>-7.5908562138221614E-3</c:v>
                </c:pt>
                <c:pt idx="1082">
                  <c:v>-7.3297423715600329E-3</c:v>
                </c:pt>
                <c:pt idx="1083">
                  <c:v>-8.0297744720324582E-3</c:v>
                </c:pt>
                <c:pt idx="1084">
                  <c:v>-2.2239114221788703E-2</c:v>
                </c:pt>
                <c:pt idx="1085">
                  <c:v>1.0399950713914752E-2</c:v>
                </c:pt>
                <c:pt idx="1086">
                  <c:v>-7.162932766570318E-3</c:v>
                </c:pt>
                <c:pt idx="1087">
                  <c:v>1.1756276594188098E-3</c:v>
                </c:pt>
                <c:pt idx="1088">
                  <c:v>1.8995346826465642E-2</c:v>
                </c:pt>
                <c:pt idx="1089">
                  <c:v>-7.7827146337967612E-3</c:v>
                </c:pt>
                <c:pt idx="1090">
                  <c:v>2.3256821760295754E-3</c:v>
                </c:pt>
                <c:pt idx="1091">
                  <c:v>-1.2543955727215117E-2</c:v>
                </c:pt>
                <c:pt idx="1092">
                  <c:v>-1.7855266384111501E-2</c:v>
                </c:pt>
                <c:pt idx="1093">
                  <c:v>-1.4476730535469606E-2</c:v>
                </c:pt>
                <c:pt idx="1094">
                  <c:v>-8.7092882991556264E-3</c:v>
                </c:pt>
                <c:pt idx="1095">
                  <c:v>-2.8398719852028464E-2</c:v>
                </c:pt>
                <c:pt idx="1096">
                  <c:v>-1.7214764995600818E-2</c:v>
                </c:pt>
                <c:pt idx="1097">
                  <c:v>6.4324150389163393E-3</c:v>
                </c:pt>
                <c:pt idx="1098">
                  <c:v>-5.0016144451691114E-3</c:v>
                </c:pt>
                <c:pt idx="1099">
                  <c:v>-1.2773687793890098E-2</c:v>
                </c:pt>
                <c:pt idx="1100">
                  <c:v>2.6425783830641425E-3</c:v>
                </c:pt>
                <c:pt idx="1101">
                  <c:v>-1.5601546655181431E-2</c:v>
                </c:pt>
                <c:pt idx="1102">
                  <c:v>-1.9972638432227852E-2</c:v>
                </c:pt>
                <c:pt idx="1103">
                  <c:v>-1.9103654148564742E-2</c:v>
                </c:pt>
                <c:pt idx="1104">
                  <c:v>3.3292801391219262E-2</c:v>
                </c:pt>
                <c:pt idx="1105">
                  <c:v>-6.2191834856352157E-3</c:v>
                </c:pt>
                <c:pt idx="1106">
                  <c:v>-2.0858140827181182E-2</c:v>
                </c:pt>
                <c:pt idx="1107">
                  <c:v>-1.2857152508935155E-2</c:v>
                </c:pt>
                <c:pt idx="1108">
                  <c:v>2.4683795548498422E-2</c:v>
                </c:pt>
                <c:pt idx="1109">
                  <c:v>1.4594444759859604E-2</c:v>
                </c:pt>
                <c:pt idx="1110">
                  <c:v>-5.7933041254243367E-4</c:v>
                </c:pt>
                <c:pt idx="1111">
                  <c:v>-9.5480250178676673E-3</c:v>
                </c:pt>
                <c:pt idx="1112">
                  <c:v>2.0843032149080232E-2</c:v>
                </c:pt>
                <c:pt idx="1113">
                  <c:v>2.0283916193255758E-2</c:v>
                </c:pt>
                <c:pt idx="1114">
                  <c:v>-1.5602501763941512E-2</c:v>
                </c:pt>
                <c:pt idx="1115">
                  <c:v>-1.2677892661157486E-2</c:v>
                </c:pt>
                <c:pt idx="1116">
                  <c:v>-3.4162990312821551E-3</c:v>
                </c:pt>
                <c:pt idx="1117">
                  <c:v>1.1315729622292547E-2</c:v>
                </c:pt>
                <c:pt idx="1118">
                  <c:v>-4.8041823112222604E-3</c:v>
                </c:pt>
                <c:pt idx="1119">
                  <c:v>-1.3165565169547255E-3</c:v>
                </c:pt>
                <c:pt idx="1120">
                  <c:v>-2.1118908637764999E-3</c:v>
                </c:pt>
                <c:pt idx="1121">
                  <c:v>-1.9553329652706175E-3</c:v>
                </c:pt>
                <c:pt idx="1122">
                  <c:v>4.0335724939990492E-3</c:v>
                </c:pt>
                <c:pt idx="1123">
                  <c:v>1.8345434630041346E-2</c:v>
                </c:pt>
                <c:pt idx="1124">
                  <c:v>1.7035939714027393E-3</c:v>
                </c:pt>
                <c:pt idx="1125">
                  <c:v>5.6100485775554265E-3</c:v>
                </c:pt>
                <c:pt idx="1126">
                  <c:v>-5.1087936469369488E-3</c:v>
                </c:pt>
                <c:pt idx="1127">
                  <c:v>-7.5707913983470432E-3</c:v>
                </c:pt>
                <c:pt idx="1128">
                  <c:v>-5.1774381556793925E-3</c:v>
                </c:pt>
                <c:pt idx="1129">
                  <c:v>-7.6649926279369618E-3</c:v>
                </c:pt>
                <c:pt idx="1130">
                  <c:v>-1.4979369338047666E-2</c:v>
                </c:pt>
                <c:pt idx="1131">
                  <c:v>-7.1923521322325712E-4</c:v>
                </c:pt>
                <c:pt idx="1132">
                  <c:v>-1.232910034221657E-3</c:v>
                </c:pt>
                <c:pt idx="1133">
                  <c:v>8.2273223168618514E-3</c:v>
                </c:pt>
                <c:pt idx="1134">
                  <c:v>-3.8980936402832622E-3</c:v>
                </c:pt>
                <c:pt idx="1135">
                  <c:v>4.086093661239687E-3</c:v>
                </c:pt>
                <c:pt idx="1136">
                  <c:v>-2.3258814693748464E-3</c:v>
                </c:pt>
                <c:pt idx="1137">
                  <c:v>-1.7433377107458847E-2</c:v>
                </c:pt>
                <c:pt idx="1138">
                  <c:v>-7.5972608010367315E-3</c:v>
                </c:pt>
                <c:pt idx="1139">
                  <c:v>-7.5465923003673607E-3</c:v>
                </c:pt>
                <c:pt idx="1140">
                  <c:v>2.9367317636497248E-3</c:v>
                </c:pt>
                <c:pt idx="1141">
                  <c:v>-1.027750633802349E-2</c:v>
                </c:pt>
                <c:pt idx="1142">
                  <c:v>-2.0067663202954944E-2</c:v>
                </c:pt>
                <c:pt idx="1143">
                  <c:v>-4.4001028686980748E-3</c:v>
                </c:pt>
                <c:pt idx="1144">
                  <c:v>1.6312347845779174E-2</c:v>
                </c:pt>
                <c:pt idx="1145">
                  <c:v>1.3139844995787353E-2</c:v>
                </c:pt>
                <c:pt idx="1146">
                  <c:v>7.5328531368559215E-3</c:v>
                </c:pt>
                <c:pt idx="1147">
                  <c:v>2.373253656406904E-2</c:v>
                </c:pt>
                <c:pt idx="1148">
                  <c:v>5.7109634772874118E-2</c:v>
                </c:pt>
                <c:pt idx="1149">
                  <c:v>1.906499875505463E-2</c:v>
                </c:pt>
                <c:pt idx="1150">
                  <c:v>-2.4256801058973543E-2</c:v>
                </c:pt>
                <c:pt idx="1151">
                  <c:v>1.508768926967341E-2</c:v>
                </c:pt>
                <c:pt idx="1152">
                  <c:v>5.5441234789179727E-2</c:v>
                </c:pt>
                <c:pt idx="1153">
                  <c:v>2.6771872522218798E-2</c:v>
                </c:pt>
                <c:pt idx="1154">
                  <c:v>3.3136149233681245E-4</c:v>
                </c:pt>
                <c:pt idx="1155">
                  <c:v>1.6176606138814664E-2</c:v>
                </c:pt>
                <c:pt idx="1156">
                  <c:v>1.5068710599120072E-2</c:v>
                </c:pt>
                <c:pt idx="1157">
                  <c:v>-1.0857302429489013E-2</c:v>
                </c:pt>
                <c:pt idx="1158">
                  <c:v>-1.2156561607173044E-2</c:v>
                </c:pt>
                <c:pt idx="1159">
                  <c:v>-4.4954930752830746E-3</c:v>
                </c:pt>
                <c:pt idx="1160">
                  <c:v>-8.477520074181788E-3</c:v>
                </c:pt>
                <c:pt idx="1161">
                  <c:v>1.3515548091956653E-2</c:v>
                </c:pt>
                <c:pt idx="1162">
                  <c:v>-2.1511335588262348E-3</c:v>
                </c:pt>
                <c:pt idx="1163">
                  <c:v>1.2926036731129908E-2</c:v>
                </c:pt>
                <c:pt idx="1164">
                  <c:v>-5.3164127639128145E-3</c:v>
                </c:pt>
                <c:pt idx="1165">
                  <c:v>-7.1605352215929896E-3</c:v>
                </c:pt>
                <c:pt idx="1166">
                  <c:v>-2.922076992865108E-2</c:v>
                </c:pt>
                <c:pt idx="1167">
                  <c:v>7.6120507430741391E-3</c:v>
                </c:pt>
                <c:pt idx="1168">
                  <c:v>-4.6111398819711491E-3</c:v>
                </c:pt>
                <c:pt idx="1169">
                  <c:v>6.6430534530650398E-3</c:v>
                </c:pt>
                <c:pt idx="1170">
                  <c:v>-1.1893186165009562E-2</c:v>
                </c:pt>
                <c:pt idx="1171">
                  <c:v>-1.1607839428828148E-2</c:v>
                </c:pt>
                <c:pt idx="1172">
                  <c:v>-1.5843259663222309E-2</c:v>
                </c:pt>
                <c:pt idx="1173">
                  <c:v>2.5063418042623464E-3</c:v>
                </c:pt>
                <c:pt idx="1174">
                  <c:v>2.2373405254704659E-2</c:v>
                </c:pt>
                <c:pt idx="1175">
                  <c:v>3.6517445083039668E-3</c:v>
                </c:pt>
                <c:pt idx="1176">
                  <c:v>-1.2634190280710667E-2</c:v>
                </c:pt>
                <c:pt idx="1177">
                  <c:v>-1.5272472758706246E-2</c:v>
                </c:pt>
                <c:pt idx="1178">
                  <c:v>-1.0974391062538613E-2</c:v>
                </c:pt>
                <c:pt idx="1179">
                  <c:v>1.0856612859634795E-2</c:v>
                </c:pt>
                <c:pt idx="1180">
                  <c:v>-1.6017354159134412E-2</c:v>
                </c:pt>
                <c:pt idx="1181">
                  <c:v>-3.9182267013718741E-3</c:v>
                </c:pt>
                <c:pt idx="1182">
                  <c:v>5.1952560740480269E-3</c:v>
                </c:pt>
                <c:pt idx="1183">
                  <c:v>2.0682870870055936E-2</c:v>
                </c:pt>
                <c:pt idx="1184">
                  <c:v>1.7148813390335027E-2</c:v>
                </c:pt>
                <c:pt idx="1185">
                  <c:v>1.2796254986469968E-2</c:v>
                </c:pt>
                <c:pt idx="1186">
                  <c:v>-6.51085582560329E-4</c:v>
                </c:pt>
                <c:pt idx="1187">
                  <c:v>8.2465876442072705E-4</c:v>
                </c:pt>
                <c:pt idx="1188">
                  <c:v>9.846698804790277E-3</c:v>
                </c:pt>
                <c:pt idx="1189">
                  <c:v>1.216367680451591E-2</c:v>
                </c:pt>
                <c:pt idx="1190">
                  <c:v>-3.4425876784038856E-5</c:v>
                </c:pt>
                <c:pt idx="1191">
                  <c:v>-4.5013383520339234E-3</c:v>
                </c:pt>
                <c:pt idx="1192">
                  <c:v>-1.6167426526106921E-3</c:v>
                </c:pt>
                <c:pt idx="1193">
                  <c:v>6.691048485565787E-3</c:v>
                </c:pt>
                <c:pt idx="1194">
                  <c:v>1.6100312257169014E-2</c:v>
                </c:pt>
                <c:pt idx="1195">
                  <c:v>1.3229260143467592E-2</c:v>
                </c:pt>
                <c:pt idx="1196">
                  <c:v>3.5752282386493306E-2</c:v>
                </c:pt>
                <c:pt idx="1197">
                  <c:v>5.0955790809672497E-3</c:v>
                </c:pt>
                <c:pt idx="1198">
                  <c:v>-7.2421117965895121E-3</c:v>
                </c:pt>
                <c:pt idx="1199">
                  <c:v>4.8426345872443211E-3</c:v>
                </c:pt>
                <c:pt idx="1200">
                  <c:v>3.7843679936493624E-2</c:v>
                </c:pt>
                <c:pt idx="1201">
                  <c:v>-8.5170819691617883E-3</c:v>
                </c:pt>
                <c:pt idx="1202">
                  <c:v>-1.8712974763546608E-2</c:v>
                </c:pt>
                <c:pt idx="1203">
                  <c:v>1.6363399741308848E-2</c:v>
                </c:pt>
                <c:pt idx="1204">
                  <c:v>4.9023706986661697E-3</c:v>
                </c:pt>
                <c:pt idx="1205">
                  <c:v>-1.5594932232127046E-2</c:v>
                </c:pt>
                <c:pt idx="1206">
                  <c:v>-1.918896000803072E-2</c:v>
                </c:pt>
                <c:pt idx="1207">
                  <c:v>1.4646351744068697E-2</c:v>
                </c:pt>
                <c:pt idx="1208">
                  <c:v>-1.9364257747693903E-2</c:v>
                </c:pt>
                <c:pt idx="1209">
                  <c:v>2.4361854749077594E-5</c:v>
                </c:pt>
                <c:pt idx="1210">
                  <c:v>1.5152704506021353E-2</c:v>
                </c:pt>
                <c:pt idx="1211">
                  <c:v>1.5934427803123485E-2</c:v>
                </c:pt>
                <c:pt idx="1212">
                  <c:v>-3.6324219908507871E-3</c:v>
                </c:pt>
                <c:pt idx="1213">
                  <c:v>7.0647922050213197E-3</c:v>
                </c:pt>
                <c:pt idx="1214">
                  <c:v>-7.1015482159813015E-3</c:v>
                </c:pt>
                <c:pt idx="1215">
                  <c:v>-2.678373850093263E-2</c:v>
                </c:pt>
                <c:pt idx="1216">
                  <c:v>-6.0471700922234417E-3</c:v>
                </c:pt>
                <c:pt idx="1217">
                  <c:v>3.7854545949700391E-3</c:v>
                </c:pt>
                <c:pt idx="1218">
                  <c:v>-5.0463258135846623E-4</c:v>
                </c:pt>
                <c:pt idx="1219">
                  <c:v>6.8566961365259527E-3</c:v>
                </c:pt>
                <c:pt idx="1220">
                  <c:v>-1.5137831097930876E-2</c:v>
                </c:pt>
                <c:pt idx="1221">
                  <c:v>-4.6782184993566789E-3</c:v>
                </c:pt>
                <c:pt idx="1222">
                  <c:v>2.8723793388906849E-2</c:v>
                </c:pt>
                <c:pt idx="1223">
                  <c:v>-1.0648451389538627E-2</c:v>
                </c:pt>
                <c:pt idx="1224">
                  <c:v>6.5799784900908431E-3</c:v>
                </c:pt>
                <c:pt idx="1225">
                  <c:v>1.9876670147679132E-2</c:v>
                </c:pt>
                <c:pt idx="1226">
                  <c:v>-1.4609069204872815E-3</c:v>
                </c:pt>
                <c:pt idx="1227">
                  <c:v>5.1641509334485747E-3</c:v>
                </c:pt>
                <c:pt idx="1228">
                  <c:v>4.526560102804833E-3</c:v>
                </c:pt>
                <c:pt idx="1229">
                  <c:v>9.3726095276884802E-3</c:v>
                </c:pt>
                <c:pt idx="1230">
                  <c:v>5.9826031177820926E-3</c:v>
                </c:pt>
                <c:pt idx="1231">
                  <c:v>6.412399018856707E-3</c:v>
                </c:pt>
                <c:pt idx="1232">
                  <c:v>6.366432651726317E-3</c:v>
                </c:pt>
                <c:pt idx="1233">
                  <c:v>6.6612510154346882E-3</c:v>
                </c:pt>
                <c:pt idx="1234">
                  <c:v>2.1170412362814695E-2</c:v>
                </c:pt>
                <c:pt idx="1235">
                  <c:v>4.420418877905119E-3</c:v>
                </c:pt>
                <c:pt idx="1236">
                  <c:v>4.8435198867058382E-4</c:v>
                </c:pt>
                <c:pt idx="1237">
                  <c:v>-2.1925362350894373E-2</c:v>
                </c:pt>
                <c:pt idx="1238">
                  <c:v>3.8090069446536923E-3</c:v>
                </c:pt>
                <c:pt idx="1239">
                  <c:v>-1.7583600320384418E-2</c:v>
                </c:pt>
                <c:pt idx="1240">
                  <c:v>9.2485254589225185E-4</c:v>
                </c:pt>
                <c:pt idx="1241">
                  <c:v>-1.8714140987328709E-2</c:v>
                </c:pt>
                <c:pt idx="1242">
                  <c:v>-1.616317255762556E-2</c:v>
                </c:pt>
                <c:pt idx="1243">
                  <c:v>1.4859930129853094E-2</c:v>
                </c:pt>
                <c:pt idx="1244">
                  <c:v>-9.5060936164463872E-3</c:v>
                </c:pt>
                <c:pt idx="1245">
                  <c:v>-1.5249756066853415E-2</c:v>
                </c:pt>
                <c:pt idx="1246">
                  <c:v>-1.840516942877457E-3</c:v>
                </c:pt>
                <c:pt idx="1247">
                  <c:v>-2.4400462178483018E-2</c:v>
                </c:pt>
                <c:pt idx="1248">
                  <c:v>1.2502632637040545E-2</c:v>
                </c:pt>
                <c:pt idx="1249">
                  <c:v>1.4236548217865241E-3</c:v>
                </c:pt>
                <c:pt idx="1250">
                  <c:v>6.3959902994594753E-3</c:v>
                </c:pt>
                <c:pt idx="1251">
                  <c:v>-2.1365848951408695E-2</c:v>
                </c:pt>
                <c:pt idx="1252">
                  <c:v>5.6559691701747461E-3</c:v>
                </c:pt>
                <c:pt idx="1253">
                  <c:v>7.9065055043223698E-3</c:v>
                </c:pt>
                <c:pt idx="1254">
                  <c:v>-1.327590260194722E-2</c:v>
                </c:pt>
                <c:pt idx="1255">
                  <c:v>1.6653156459157215E-2</c:v>
                </c:pt>
                <c:pt idx="1256">
                  <c:v>-1.8166292691730646E-2</c:v>
                </c:pt>
                <c:pt idx="1257">
                  <c:v>2.1210283873764446E-2</c:v>
                </c:pt>
                <c:pt idx="1258">
                  <c:v>1.4440229539202099E-2</c:v>
                </c:pt>
                <c:pt idx="1259">
                  <c:v>-3.4163226067864816E-3</c:v>
                </c:pt>
                <c:pt idx="1260">
                  <c:v>1.1828045568933909E-2</c:v>
                </c:pt>
                <c:pt idx="1261">
                  <c:v>-3.7955667612144084E-2</c:v>
                </c:pt>
                <c:pt idx="1262">
                  <c:v>-2.2117999060899618E-2</c:v>
                </c:pt>
                <c:pt idx="1263">
                  <c:v>-6.3594691322869101E-3</c:v>
                </c:pt>
                <c:pt idx="1264">
                  <c:v>2.0228810321176738E-4</c:v>
                </c:pt>
                <c:pt idx="1265">
                  <c:v>-1.9379213483145974E-2</c:v>
                </c:pt>
                <c:pt idx="1266">
                  <c:v>-1.2225688267865298E-2</c:v>
                </c:pt>
                <c:pt idx="1267">
                  <c:v>2.5696496565003946E-2</c:v>
                </c:pt>
                <c:pt idx="1268">
                  <c:v>4.6933224764900139E-4</c:v>
                </c:pt>
                <c:pt idx="1269">
                  <c:v>-7.6216582829367052E-3</c:v>
                </c:pt>
                <c:pt idx="1270">
                  <c:v>-8.244034821436319E-3</c:v>
                </c:pt>
                <c:pt idx="1271">
                  <c:v>-3.9911792068170193E-4</c:v>
                </c:pt>
                <c:pt idx="1272">
                  <c:v>1.7852577636450873E-2</c:v>
                </c:pt>
                <c:pt idx="1273">
                  <c:v>-9.6685706545053263E-3</c:v>
                </c:pt>
                <c:pt idx="1274">
                  <c:v>-3.2628705281575465E-3</c:v>
                </c:pt>
                <c:pt idx="1275">
                  <c:v>-1.1078613843835905E-2</c:v>
                </c:pt>
                <c:pt idx="1276">
                  <c:v>-3.1859102972552344E-3</c:v>
                </c:pt>
                <c:pt idx="1277">
                  <c:v>-6.7663197948931719E-3</c:v>
                </c:pt>
                <c:pt idx="1278">
                  <c:v>-1.2229058321628905E-2</c:v>
                </c:pt>
                <c:pt idx="1279">
                  <c:v>-2.9934225112704271E-2</c:v>
                </c:pt>
                <c:pt idx="1280">
                  <c:v>1.0534848498700233E-2</c:v>
                </c:pt>
                <c:pt idx="1281">
                  <c:v>2.7188892842710866E-2</c:v>
                </c:pt>
                <c:pt idx="1282">
                  <c:v>-5.1141734826287699E-3</c:v>
                </c:pt>
                <c:pt idx="1283">
                  <c:v>1.2570821529745091E-2</c:v>
                </c:pt>
                <c:pt idx="1284">
                  <c:v>6.2656641604008634E-4</c:v>
                </c:pt>
                <c:pt idx="1285">
                  <c:v>1.5290297214254345E-3</c:v>
                </c:pt>
                <c:pt idx="1286">
                  <c:v>1.5938699546353297E-2</c:v>
                </c:pt>
                <c:pt idx="1287">
                  <c:v>6.0109743216900657E-3</c:v>
                </c:pt>
                <c:pt idx="1288">
                  <c:v>1.3762551179220317E-2</c:v>
                </c:pt>
                <c:pt idx="1289">
                  <c:v>-2.1975986393412361E-2</c:v>
                </c:pt>
                <c:pt idx="1290">
                  <c:v>9.2461861634354214E-3</c:v>
                </c:pt>
                <c:pt idx="1291">
                  <c:v>-2.510733884955485E-3</c:v>
                </c:pt>
                <c:pt idx="1292">
                  <c:v>-1.1339568480674633E-2</c:v>
                </c:pt>
                <c:pt idx="1293">
                  <c:v>-9.6474054937736309E-3</c:v>
                </c:pt>
                <c:pt idx="1294">
                  <c:v>-1.5173967852848635E-2</c:v>
                </c:pt>
                <c:pt idx="1295">
                  <c:v>2.6103331352673731E-3</c:v>
                </c:pt>
                <c:pt idx="1296">
                  <c:v>-1.3023582207492779E-2</c:v>
                </c:pt>
                <c:pt idx="1297">
                  <c:v>1.9908166709984298E-2</c:v>
                </c:pt>
                <c:pt idx="1298">
                  <c:v>-1.8816582259571613E-2</c:v>
                </c:pt>
                <c:pt idx="1299">
                  <c:v>-8.9259859632151439E-4</c:v>
                </c:pt>
                <c:pt idx="1300">
                  <c:v>-4.6880882519915179E-3</c:v>
                </c:pt>
                <c:pt idx="1301">
                  <c:v>1.9933415188422288E-3</c:v>
                </c:pt>
                <c:pt idx="1302">
                  <c:v>1.8545538434804332E-3</c:v>
                </c:pt>
                <c:pt idx="1303">
                  <c:v>-1.1025981482810532E-2</c:v>
                </c:pt>
                <c:pt idx="1304">
                  <c:v>-1.5820746586837298E-2</c:v>
                </c:pt>
                <c:pt idx="1305">
                  <c:v>-4.6854885044227412E-3</c:v>
                </c:pt>
                <c:pt idx="1306">
                  <c:v>-3.9142084532084453E-3</c:v>
                </c:pt>
                <c:pt idx="1307">
                  <c:v>-9.6163381678443516E-3</c:v>
                </c:pt>
                <c:pt idx="1308">
                  <c:v>-2.9570338290928366E-2</c:v>
                </c:pt>
                <c:pt idx="1309">
                  <c:v>-3.1732161340354059E-2</c:v>
                </c:pt>
                <c:pt idx="1310">
                  <c:v>8.1555583676893306E-3</c:v>
                </c:pt>
                <c:pt idx="1311">
                  <c:v>3.3957091185361499E-3</c:v>
                </c:pt>
                <c:pt idx="1312">
                  <c:v>2.9203688401813199E-2</c:v>
                </c:pt>
                <c:pt idx="1313">
                  <c:v>1.0932911967348247E-2</c:v>
                </c:pt>
                <c:pt idx="1314">
                  <c:v>-1.9357574070089645E-2</c:v>
                </c:pt>
                <c:pt idx="1315">
                  <c:v>6.3271535230080556E-3</c:v>
                </c:pt>
                <c:pt idx="1316">
                  <c:v>-4.5816701133394311E-3</c:v>
                </c:pt>
                <c:pt idx="1317">
                  <c:v>2.3706299562593625E-3</c:v>
                </c:pt>
                <c:pt idx="1318">
                  <c:v>5.8450781164645083E-3</c:v>
                </c:pt>
                <c:pt idx="1319">
                  <c:v>3.0962778855092798E-2</c:v>
                </c:pt>
                <c:pt idx="1320">
                  <c:v>3.5551713132101925E-2</c:v>
                </c:pt>
                <c:pt idx="1321">
                  <c:v>-2.7206406013417728E-2</c:v>
                </c:pt>
                <c:pt idx="1322">
                  <c:v>-8.6128935015805652E-5</c:v>
                </c:pt>
                <c:pt idx="1323">
                  <c:v>4.2637495154831395E-3</c:v>
                </c:pt>
                <c:pt idx="1324">
                  <c:v>-7.5294377121292166E-3</c:v>
                </c:pt>
                <c:pt idx="1325">
                  <c:v>-2.0667049389803571E-2</c:v>
                </c:pt>
                <c:pt idx="1326">
                  <c:v>-2.8994825054049489E-3</c:v>
                </c:pt>
                <c:pt idx="1327">
                  <c:v>-4.8075403473061273E-3</c:v>
                </c:pt>
                <c:pt idx="1328">
                  <c:v>-1.7738211314977992E-2</c:v>
                </c:pt>
                <c:pt idx="1329">
                  <c:v>-9.6613983807133375E-3</c:v>
                </c:pt>
                <c:pt idx="1330">
                  <c:v>-6.0989147327318305E-3</c:v>
                </c:pt>
                <c:pt idx="1331">
                  <c:v>7.391201513718082E-3</c:v>
                </c:pt>
                <c:pt idx="1332">
                  <c:v>4.4347922495484582E-3</c:v>
                </c:pt>
                <c:pt idx="1333">
                  <c:v>1.4868874705382007E-2</c:v>
                </c:pt>
                <c:pt idx="1334">
                  <c:v>-5.063882331113212E-3</c:v>
                </c:pt>
                <c:pt idx="1335">
                  <c:v>9.2565501586698851E-3</c:v>
                </c:pt>
                <c:pt idx="1336">
                  <c:v>1.0375849787513269E-2</c:v>
                </c:pt>
                <c:pt idx="1337">
                  <c:v>-1.0171554330793087E-2</c:v>
                </c:pt>
                <c:pt idx="1338">
                  <c:v>-2.4473374892094779E-2</c:v>
                </c:pt>
                <c:pt idx="1339">
                  <c:v>-6.2693877551019961E-3</c:v>
                </c:pt>
                <c:pt idx="1340">
                  <c:v>-2.5511779975684434E-2</c:v>
                </c:pt>
                <c:pt idx="1341">
                  <c:v>9.8865008126354237E-3</c:v>
                </c:pt>
                <c:pt idx="1342">
                  <c:v>-1.5539335821942002E-2</c:v>
                </c:pt>
                <c:pt idx="1343">
                  <c:v>-2.2001465181587521E-2</c:v>
                </c:pt>
                <c:pt idx="1344">
                  <c:v>-4.35224391986333E-3</c:v>
                </c:pt>
                <c:pt idx="1345">
                  <c:v>6.7850450362589854E-3</c:v>
                </c:pt>
                <c:pt idx="1346">
                  <c:v>-1.3516692613734671E-2</c:v>
                </c:pt>
                <c:pt idx="1347">
                  <c:v>-1.8737966564144948E-2</c:v>
                </c:pt>
                <c:pt idx="1348">
                  <c:v>-1.8920657612580438E-2</c:v>
                </c:pt>
                <c:pt idx="1349">
                  <c:v>2.4465767597065202E-2</c:v>
                </c:pt>
                <c:pt idx="1350">
                  <c:v>4.9711615734189252E-3</c:v>
                </c:pt>
                <c:pt idx="1351">
                  <c:v>-3.9416884863066048E-3</c:v>
                </c:pt>
                <c:pt idx="1352">
                  <c:v>-5.8577792302827447E-3</c:v>
                </c:pt>
                <c:pt idx="1353">
                  <c:v>5.1022486484168628E-2</c:v>
                </c:pt>
                <c:pt idx="1354">
                  <c:v>-2.0772703783283886E-2</c:v>
                </c:pt>
                <c:pt idx="1355">
                  <c:v>3.0899988195498551E-4</c:v>
                </c:pt>
                <c:pt idx="1356">
                  <c:v>2.6898981309546599E-2</c:v>
                </c:pt>
                <c:pt idx="1357">
                  <c:v>8.5748567758943128E-3</c:v>
                </c:pt>
                <c:pt idx="1358">
                  <c:v>5.7707388020187267E-3</c:v>
                </c:pt>
                <c:pt idx="1359">
                  <c:v>1.1551891884687748E-2</c:v>
                </c:pt>
                <c:pt idx="1360">
                  <c:v>2.4467128472188016E-2</c:v>
                </c:pt>
                <c:pt idx="1361">
                  <c:v>-5.5141325771094207E-3</c:v>
                </c:pt>
                <c:pt idx="1362">
                  <c:v>-2.5347231202959009E-3</c:v>
                </c:pt>
                <c:pt idx="1363">
                  <c:v>5.6839102813431852E-2</c:v>
                </c:pt>
                <c:pt idx="1364">
                  <c:v>-1.0832495031528389E-2</c:v>
                </c:pt>
                <c:pt idx="1365">
                  <c:v>1.2017710309930596E-2</c:v>
                </c:pt>
                <c:pt idx="1366">
                  <c:v>-3.581495098039178E-3</c:v>
                </c:pt>
                <c:pt idx="1367">
                  <c:v>3.6312651623000569E-3</c:v>
                </c:pt>
                <c:pt idx="1368">
                  <c:v>7.5855054348492601E-3</c:v>
                </c:pt>
                <c:pt idx="1369">
                  <c:v>2.2351073921821341E-2</c:v>
                </c:pt>
                <c:pt idx="1370">
                  <c:v>1.6634001409711718E-2</c:v>
                </c:pt>
                <c:pt idx="1371">
                  <c:v>1.0192141168761104E-2</c:v>
                </c:pt>
                <c:pt idx="1372">
                  <c:v>1.1322962156401717E-2</c:v>
                </c:pt>
                <c:pt idx="1373">
                  <c:v>4.4232101848086902E-2</c:v>
                </c:pt>
                <c:pt idx="1374">
                  <c:v>-5.2334557260888537E-2</c:v>
                </c:pt>
                <c:pt idx="1375">
                  <c:v>-9.7023044781647805E-3</c:v>
                </c:pt>
                <c:pt idx="1376">
                  <c:v>-9.6015895510395133E-3</c:v>
                </c:pt>
                <c:pt idx="1377">
                  <c:v>-1.9914500411566394E-3</c:v>
                </c:pt>
                <c:pt idx="1378">
                  <c:v>1.3110673595960742E-2</c:v>
                </c:pt>
                <c:pt idx="1379">
                  <c:v>2.488992118677924E-3</c:v>
                </c:pt>
                <c:pt idx="1380">
                  <c:v>3.7000599600654382E-2</c:v>
                </c:pt>
                <c:pt idx="1381">
                  <c:v>1.1637110763064396E-2</c:v>
                </c:pt>
                <c:pt idx="1382">
                  <c:v>-2.1705232783974293E-2</c:v>
                </c:pt>
                <c:pt idx="1383">
                  <c:v>-4.5150696120499489E-3</c:v>
                </c:pt>
                <c:pt idx="1384">
                  <c:v>-3.6347060583182711E-2</c:v>
                </c:pt>
                <c:pt idx="1385">
                  <c:v>-1.7221143129133476E-2</c:v>
                </c:pt>
                <c:pt idx="1386">
                  <c:v>1.6066926978358875E-2</c:v>
                </c:pt>
                <c:pt idx="1387">
                  <c:v>-6.782862539709833E-3</c:v>
                </c:pt>
                <c:pt idx="1388">
                  <c:v>1.4272428101302026E-2</c:v>
                </c:pt>
                <c:pt idx="1389">
                  <c:v>1.3577852230646226E-3</c:v>
                </c:pt>
                <c:pt idx="1390">
                  <c:v>1.066265166323288E-2</c:v>
                </c:pt>
                <c:pt idx="1391">
                  <c:v>1.7052169998983624E-2</c:v>
                </c:pt>
                <c:pt idx="1392">
                  <c:v>-5.3650917833291123E-3</c:v>
                </c:pt>
                <c:pt idx="1393">
                  <c:v>2.6324250462181897E-3</c:v>
                </c:pt>
                <c:pt idx="1394">
                  <c:v>8.4004981890539732E-3</c:v>
                </c:pt>
                <c:pt idx="1395">
                  <c:v>1.6553141831748608E-2</c:v>
                </c:pt>
                <c:pt idx="1396">
                  <c:v>-1.398210759463614E-2</c:v>
                </c:pt>
                <c:pt idx="1397">
                  <c:v>-5.0704911578003387E-4</c:v>
                </c:pt>
                <c:pt idx="1398">
                  <c:v>-9.6473228962373758E-3</c:v>
                </c:pt>
                <c:pt idx="1399">
                  <c:v>-1.5713713369963411E-2</c:v>
                </c:pt>
                <c:pt idx="1400">
                  <c:v>-2.3555817868346707E-2</c:v>
                </c:pt>
                <c:pt idx="1401">
                  <c:v>-4.8831759700096455E-4</c:v>
                </c:pt>
                <c:pt idx="1402">
                  <c:v>2.4249068317430122E-3</c:v>
                </c:pt>
                <c:pt idx="1403">
                  <c:v>1.8692588641206376E-2</c:v>
                </c:pt>
                <c:pt idx="1404">
                  <c:v>6.5358371233448231E-2</c:v>
                </c:pt>
                <c:pt idx="1405">
                  <c:v>5.629382980412978E-2</c:v>
                </c:pt>
                <c:pt idx="1406">
                  <c:v>3.5152391840291841E-3</c:v>
                </c:pt>
                <c:pt idx="1407">
                  <c:v>1.9002596194830801E-2</c:v>
                </c:pt>
                <c:pt idx="1408">
                  <c:v>-9.177079609898886E-4</c:v>
                </c:pt>
                <c:pt idx="1409">
                  <c:v>-1.648063050147297E-2</c:v>
                </c:pt>
                <c:pt idx="1410">
                  <c:v>-2.7682892849403062E-2</c:v>
                </c:pt>
                <c:pt idx="1411">
                  <c:v>-1.1375154560940737E-2</c:v>
                </c:pt>
                <c:pt idx="1412">
                  <c:v>9.7963697069409772E-3</c:v>
                </c:pt>
                <c:pt idx="1413">
                  <c:v>-2.0891087266802222E-3</c:v>
                </c:pt>
                <c:pt idx="1414">
                  <c:v>-2.4503863353674271E-3</c:v>
                </c:pt>
                <c:pt idx="1415">
                  <c:v>1.4100301443672247E-2</c:v>
                </c:pt>
                <c:pt idx="1416">
                  <c:v>-7.7670005160446198E-4</c:v>
                </c:pt>
                <c:pt idx="1417">
                  <c:v>-2.7956586924959836E-2</c:v>
                </c:pt>
                <c:pt idx="1418">
                  <c:v>1.1650632815316531E-2</c:v>
                </c:pt>
                <c:pt idx="1419">
                  <c:v>-4.9570611326221758E-4</c:v>
                </c:pt>
                <c:pt idx="1420">
                  <c:v>9.538362554286639E-3</c:v>
                </c:pt>
                <c:pt idx="1421">
                  <c:v>-8.640972122641366E-3</c:v>
                </c:pt>
                <c:pt idx="1422">
                  <c:v>6.2680138432025245E-4</c:v>
                </c:pt>
                <c:pt idx="1423">
                  <c:v>-1.9287500200771968E-2</c:v>
                </c:pt>
                <c:pt idx="1424">
                  <c:v>-8.2608849934353024E-2</c:v>
                </c:pt>
                <c:pt idx="1425">
                  <c:v>1.9673360330150658E-2</c:v>
                </c:pt>
                <c:pt idx="1426">
                  <c:v>3.250063466403641E-2</c:v>
                </c:pt>
                <c:pt idx="1427">
                  <c:v>6.0083823433823014E-3</c:v>
                </c:pt>
                <c:pt idx="1428">
                  <c:v>-2.6069978790049797E-3</c:v>
                </c:pt>
                <c:pt idx="1429">
                  <c:v>-8.4160242453603651E-3</c:v>
                </c:pt>
                <c:pt idx="1430">
                  <c:v>3.7037457853878353E-2</c:v>
                </c:pt>
                <c:pt idx="1431">
                  <c:v>-1.4382833727758837E-2</c:v>
                </c:pt>
                <c:pt idx="1432">
                  <c:v>9.8266715207162569E-3</c:v>
                </c:pt>
                <c:pt idx="1433">
                  <c:v>-1.2111521769641698E-2</c:v>
                </c:pt>
                <c:pt idx="1434">
                  <c:v>1.6079248520776135E-2</c:v>
                </c:pt>
                <c:pt idx="1435">
                  <c:v>1.3456012984449428E-2</c:v>
                </c:pt>
                <c:pt idx="1436">
                  <c:v>2.7937086773505815E-2</c:v>
                </c:pt>
                <c:pt idx="1437">
                  <c:v>2.2106484832051798E-4</c:v>
                </c:pt>
                <c:pt idx="1438">
                  <c:v>7.4619207868167337E-3</c:v>
                </c:pt>
                <c:pt idx="1439">
                  <c:v>-6.077320651137752E-3</c:v>
                </c:pt>
                <c:pt idx="1440">
                  <c:v>5.2158330092597627E-3</c:v>
                </c:pt>
                <c:pt idx="1441">
                  <c:v>-1.5683937295563055E-5</c:v>
                </c:pt>
                <c:pt idx="1442">
                  <c:v>-4.4072555031878791E-3</c:v>
                </c:pt>
                <c:pt idx="1443">
                  <c:v>8.5227048954354956E-3</c:v>
                </c:pt>
                <c:pt idx="1444">
                  <c:v>-1.0257451622057157E-2</c:v>
                </c:pt>
                <c:pt idx="1445">
                  <c:v>-1.1818365945850617E-2</c:v>
                </c:pt>
                <c:pt idx="1446">
                  <c:v>6.5774413194277237E-3</c:v>
                </c:pt>
                <c:pt idx="1447">
                  <c:v>-7.4018442465799694E-3</c:v>
                </c:pt>
                <c:pt idx="1448">
                  <c:v>4.2200612761422729E-3</c:v>
                </c:pt>
                <c:pt idx="1449">
                  <c:v>-9.0440236221726034E-3</c:v>
                </c:pt>
                <c:pt idx="1450">
                  <c:v>-8.9123887290006865E-3</c:v>
                </c:pt>
                <c:pt idx="1451">
                  <c:v>1.0418805173475709E-2</c:v>
                </c:pt>
                <c:pt idx="1452">
                  <c:v>1.8446583772879777E-4</c:v>
                </c:pt>
                <c:pt idx="1453">
                  <c:v>4.9235276193326794E-3</c:v>
                </c:pt>
                <c:pt idx="1454">
                  <c:v>4.9659009905203E-3</c:v>
                </c:pt>
                <c:pt idx="1455">
                  <c:v>-2.6493326381370474E-3</c:v>
                </c:pt>
                <c:pt idx="1456">
                  <c:v>-8.8342223283708332E-3</c:v>
                </c:pt>
                <c:pt idx="1457">
                  <c:v>-1.1325270882809324E-3</c:v>
                </c:pt>
                <c:pt idx="1458">
                  <c:v>-6.5428677113097411E-3</c:v>
                </c:pt>
                <c:pt idx="1459">
                  <c:v>-1.2734832194303269E-3</c:v>
                </c:pt>
                <c:pt idx="1460">
                  <c:v>-2.458363162373467E-3</c:v>
                </c:pt>
                <c:pt idx="1461">
                  <c:v>-1.9607046620899737E-3</c:v>
                </c:pt>
                <c:pt idx="1462">
                  <c:v>1.0528286629890138E-2</c:v>
                </c:pt>
                <c:pt idx="1463">
                  <c:v>8.3214512997735746E-3</c:v>
                </c:pt>
                <c:pt idx="1464">
                  <c:v>1.4135442464914272E-2</c:v>
                </c:pt>
                <c:pt idx="1465">
                  <c:v>8.0537159483007326E-3</c:v>
                </c:pt>
                <c:pt idx="1466">
                  <c:v>5.8793649139716742E-3</c:v>
                </c:pt>
                <c:pt idx="1467">
                  <c:v>3.219023053695258E-3</c:v>
                </c:pt>
                <c:pt idx="1468">
                  <c:v>-9.6570595144365168E-3</c:v>
                </c:pt>
                <c:pt idx="1469">
                  <c:v>-2.8411756732804605E-4</c:v>
                </c:pt>
                <c:pt idx="1470">
                  <c:v>6.6799640189292298E-3</c:v>
                </c:pt>
                <c:pt idx="1471">
                  <c:v>1.7285811596567724E-2</c:v>
                </c:pt>
                <c:pt idx="1472">
                  <c:v>1.4064174799055973E-2</c:v>
                </c:pt>
                <c:pt idx="1473">
                  <c:v>1.1810341580988926E-2</c:v>
                </c:pt>
                <c:pt idx="1474">
                  <c:v>-1.1364792468467888E-3</c:v>
                </c:pt>
                <c:pt idx="1475">
                  <c:v>1.5459294829595072E-2</c:v>
                </c:pt>
                <c:pt idx="1476">
                  <c:v>-1.2574492861405773E-3</c:v>
                </c:pt>
                <c:pt idx="1477">
                  <c:v>1.5872627066748635E-3</c:v>
                </c:pt>
                <c:pt idx="1478">
                  <c:v>-1.4526850216924903E-3</c:v>
                </c:pt>
                <c:pt idx="1479">
                  <c:v>1.5086798072023733E-3</c:v>
                </c:pt>
                <c:pt idx="1480">
                  <c:v>7.3828621735303468E-3</c:v>
                </c:pt>
                <c:pt idx="1481">
                  <c:v>-6.2557805888736606E-3</c:v>
                </c:pt>
                <c:pt idx="1482">
                  <c:v>5.6038420762065666E-3</c:v>
                </c:pt>
                <c:pt idx="1483">
                  <c:v>4.0519268515457618E-3</c:v>
                </c:pt>
                <c:pt idx="1484">
                  <c:v>2.9722445345540249E-2</c:v>
                </c:pt>
                <c:pt idx="1485">
                  <c:v>1.0519044475093331E-2</c:v>
                </c:pt>
                <c:pt idx="1486">
                  <c:v>7.6821844933339101E-3</c:v>
                </c:pt>
                <c:pt idx="1487">
                  <c:v>-2.4089157571701714E-3</c:v>
                </c:pt>
                <c:pt idx="1488">
                  <c:v>8.3266642920243328E-5</c:v>
                </c:pt>
                <c:pt idx="1489">
                  <c:v>-7.4864356055525105E-3</c:v>
                </c:pt>
                <c:pt idx="1490">
                  <c:v>3.4813408055553996E-3</c:v>
                </c:pt>
                <c:pt idx="1491">
                  <c:v>2.2826543810476885E-2</c:v>
                </c:pt>
                <c:pt idx="1492">
                  <c:v>-5.9754488965170216E-3</c:v>
                </c:pt>
                <c:pt idx="1493">
                  <c:v>-1.2879222176289451E-2</c:v>
                </c:pt>
                <c:pt idx="1494">
                  <c:v>-2.2434162120139156E-2</c:v>
                </c:pt>
                <c:pt idx="1495">
                  <c:v>-9.4674108051562289E-4</c:v>
                </c:pt>
                <c:pt idx="1496">
                  <c:v>-8.9077995366050322E-3</c:v>
                </c:pt>
                <c:pt idx="1497">
                  <c:v>2.43580611078964E-3</c:v>
                </c:pt>
                <c:pt idx="1498">
                  <c:v>-1.6405912805434797E-2</c:v>
                </c:pt>
                <c:pt idx="1499">
                  <c:v>7.1445715075360017E-3</c:v>
                </c:pt>
                <c:pt idx="1500">
                  <c:v>7.7053063346717021E-3</c:v>
                </c:pt>
                <c:pt idx="1501">
                  <c:v>1.5488654632144438E-2</c:v>
                </c:pt>
                <c:pt idx="1502">
                  <c:v>-5.7772874506308858E-3</c:v>
                </c:pt>
                <c:pt idx="1503">
                  <c:v>-8.6973597976608419E-3</c:v>
                </c:pt>
                <c:pt idx="1504">
                  <c:v>-1.9881569808656296E-3</c:v>
                </c:pt>
                <c:pt idx="1505">
                  <c:v>8.6333068674249169E-3</c:v>
                </c:pt>
                <c:pt idx="1506">
                  <c:v>6.4752772917171519E-3</c:v>
                </c:pt>
                <c:pt idx="1507">
                  <c:v>1.4339594194431315E-2</c:v>
                </c:pt>
                <c:pt idx="1508">
                  <c:v>9.6521868380958775E-3</c:v>
                </c:pt>
                <c:pt idx="1509">
                  <c:v>2.7154660802517494E-2</c:v>
                </c:pt>
                <c:pt idx="1510">
                  <c:v>1.8509104508697138E-2</c:v>
                </c:pt>
                <c:pt idx="1511">
                  <c:v>-5.4990963100426393E-3</c:v>
                </c:pt>
                <c:pt idx="1512">
                  <c:v>-1.6791915118472001E-2</c:v>
                </c:pt>
                <c:pt idx="1513">
                  <c:v>-1.1135446789564463E-2</c:v>
                </c:pt>
                <c:pt idx="1514">
                  <c:v>1.9047012647980477E-2</c:v>
                </c:pt>
                <c:pt idx="1515">
                  <c:v>-1.2556624193872379E-2</c:v>
                </c:pt>
                <c:pt idx="1516">
                  <c:v>-1.2406695547826696E-2</c:v>
                </c:pt>
                <c:pt idx="1517">
                  <c:v>-1.1249093276401334E-2</c:v>
                </c:pt>
                <c:pt idx="1518">
                  <c:v>-3.6010432842625728E-2</c:v>
                </c:pt>
                <c:pt idx="1519">
                  <c:v>1.6627574501184794E-2</c:v>
                </c:pt>
                <c:pt idx="1520">
                  <c:v>-1.8530544581226716E-2</c:v>
                </c:pt>
                <c:pt idx="1521">
                  <c:v>-2.6103422389898268E-2</c:v>
                </c:pt>
                <c:pt idx="1522">
                  <c:v>1.471710885521782E-2</c:v>
                </c:pt>
                <c:pt idx="1523">
                  <c:v>-2.3568138214468126E-3</c:v>
                </c:pt>
                <c:pt idx="1524">
                  <c:v>-3.2802448286297303E-2</c:v>
                </c:pt>
                <c:pt idx="1525">
                  <c:v>-2.1969897682399098E-2</c:v>
                </c:pt>
                <c:pt idx="1526">
                  <c:v>1.7437720583682426E-2</c:v>
                </c:pt>
                <c:pt idx="1527">
                  <c:v>1.6127110026955549E-3</c:v>
                </c:pt>
                <c:pt idx="1528">
                  <c:v>3.8885780614323906E-3</c:v>
                </c:pt>
                <c:pt idx="1529">
                  <c:v>1.0503380499774284E-2</c:v>
                </c:pt>
                <c:pt idx="1530">
                  <c:v>6.3163831656285474E-3</c:v>
                </c:pt>
                <c:pt idx="1531">
                  <c:v>1.3627289297803991E-2</c:v>
                </c:pt>
                <c:pt idx="1532">
                  <c:v>-1.3639811122256762E-2</c:v>
                </c:pt>
                <c:pt idx="1533">
                  <c:v>3.4874924036660815E-3</c:v>
                </c:pt>
                <c:pt idx="1534">
                  <c:v>-8.784830964922441E-3</c:v>
                </c:pt>
                <c:pt idx="1535">
                  <c:v>-3.5236292633296085E-3</c:v>
                </c:pt>
                <c:pt idx="1536">
                  <c:v>5.6257100957470829E-3</c:v>
                </c:pt>
                <c:pt idx="1537">
                  <c:v>-1.4508189786035519E-3</c:v>
                </c:pt>
                <c:pt idx="1538">
                  <c:v>-2.0998905943542701E-2</c:v>
                </c:pt>
                <c:pt idx="1539">
                  <c:v>-1.1088681449878179E-2</c:v>
                </c:pt>
                <c:pt idx="1540">
                  <c:v>-1.5354834391740124E-2</c:v>
                </c:pt>
                <c:pt idx="1541">
                  <c:v>-1.415119002802534E-2</c:v>
                </c:pt>
                <c:pt idx="1542">
                  <c:v>1.3638328396522015E-2</c:v>
                </c:pt>
                <c:pt idx="1543">
                  <c:v>9.1303415113985764E-4</c:v>
                </c:pt>
                <c:pt idx="1544">
                  <c:v>1.6113813445689962E-2</c:v>
                </c:pt>
                <c:pt idx="1545">
                  <c:v>9.6924549074484112E-3</c:v>
                </c:pt>
                <c:pt idx="1546">
                  <c:v>-3.1615901193302598E-3</c:v>
                </c:pt>
                <c:pt idx="1547">
                  <c:v>-2.7601505815483263E-3</c:v>
                </c:pt>
                <c:pt idx="1548">
                  <c:v>8.9184347634430061E-4</c:v>
                </c:pt>
                <c:pt idx="1549">
                  <c:v>-1.4794482666796394E-2</c:v>
                </c:pt>
                <c:pt idx="1550">
                  <c:v>2.4975764931531863E-3</c:v>
                </c:pt>
                <c:pt idx="1551">
                  <c:v>1.3511901984268881E-2</c:v>
                </c:pt>
                <c:pt idx="1552">
                  <c:v>5.312754191115987E-3</c:v>
                </c:pt>
                <c:pt idx="1553">
                  <c:v>1.2653203502085208E-2</c:v>
                </c:pt>
                <c:pt idx="1554">
                  <c:v>1.9449944220544912E-2</c:v>
                </c:pt>
                <c:pt idx="1555">
                  <c:v>2.1393168481060876E-3</c:v>
                </c:pt>
                <c:pt idx="1556">
                  <c:v>-1.3194623774916758E-2</c:v>
                </c:pt>
                <c:pt idx="1557">
                  <c:v>5.5203868009172652E-3</c:v>
                </c:pt>
                <c:pt idx="1558">
                  <c:v>1.0534012467313669E-2</c:v>
                </c:pt>
                <c:pt idx="1559">
                  <c:v>7.1644939355661741E-3</c:v>
                </c:pt>
                <c:pt idx="1560">
                  <c:v>1.1830717002820013E-2</c:v>
                </c:pt>
                <c:pt idx="1561">
                  <c:v>-9.1098574192990389E-3</c:v>
                </c:pt>
                <c:pt idx="1562">
                  <c:v>-8.3289004831199609E-3</c:v>
                </c:pt>
                <c:pt idx="1563">
                  <c:v>-1.7863178778749322E-2</c:v>
                </c:pt>
                <c:pt idx="1564">
                  <c:v>-1.3045636033987007E-2</c:v>
                </c:pt>
                <c:pt idx="1565">
                  <c:v>-5.8446579371617124E-3</c:v>
                </c:pt>
                <c:pt idx="1566">
                  <c:v>-3.331952327334009E-2</c:v>
                </c:pt>
                <c:pt idx="1567">
                  <c:v>-3.2656366676832027E-3</c:v>
                </c:pt>
                <c:pt idx="1568">
                  <c:v>3.9912208967980423E-3</c:v>
                </c:pt>
                <c:pt idx="1569">
                  <c:v>-7.2833326764670803E-3</c:v>
                </c:pt>
                <c:pt idx="1570">
                  <c:v>-3.7769008239307844E-3</c:v>
                </c:pt>
                <c:pt idx="1571">
                  <c:v>-4.4208758860349029E-3</c:v>
                </c:pt>
                <c:pt idx="1572">
                  <c:v>-7.0103433920775116E-3</c:v>
                </c:pt>
                <c:pt idx="1573">
                  <c:v>6.3154217223626574E-4</c:v>
                </c:pt>
                <c:pt idx="1574">
                  <c:v>-2.423054197776231E-2</c:v>
                </c:pt>
                <c:pt idx="1575">
                  <c:v>-2.1766056182187521E-2</c:v>
                </c:pt>
                <c:pt idx="1576">
                  <c:v>4.4089924312766815E-3</c:v>
                </c:pt>
                <c:pt idx="1577">
                  <c:v>2.3334836698163386E-3</c:v>
                </c:pt>
                <c:pt idx="1578">
                  <c:v>-1.6545093764847252E-2</c:v>
                </c:pt>
                <c:pt idx="1579">
                  <c:v>-1.8258546704936207E-2</c:v>
                </c:pt>
                <c:pt idx="1580">
                  <c:v>3.5343667231122478E-3</c:v>
                </c:pt>
                <c:pt idx="1581">
                  <c:v>1.6320243678717983E-2</c:v>
                </c:pt>
                <c:pt idx="1582">
                  <c:v>-3.4162636514315503E-2</c:v>
                </c:pt>
                <c:pt idx="1583">
                  <c:v>2.2573734892317843E-2</c:v>
                </c:pt>
                <c:pt idx="1584">
                  <c:v>1.5986137492851826E-2</c:v>
                </c:pt>
                <c:pt idx="1585">
                  <c:v>2.6177195999457004E-2</c:v>
                </c:pt>
                <c:pt idx="1586">
                  <c:v>-1.8682109220604981E-2</c:v>
                </c:pt>
                <c:pt idx="1587">
                  <c:v>2.6289993230887987E-3</c:v>
                </c:pt>
                <c:pt idx="1588">
                  <c:v>-4.5298558682224099E-3</c:v>
                </c:pt>
                <c:pt idx="1589">
                  <c:v>2.5017729099361397E-3</c:v>
                </c:pt>
                <c:pt idx="1590">
                  <c:v>-9.9007121663386988E-3</c:v>
                </c:pt>
                <c:pt idx="1591">
                  <c:v>-1.644977460236452E-2</c:v>
                </c:pt>
                <c:pt idx="1592">
                  <c:v>-2.565521694511963E-4</c:v>
                </c:pt>
                <c:pt idx="1593">
                  <c:v>-2.2086448550973192E-2</c:v>
                </c:pt>
                <c:pt idx="1594">
                  <c:v>-1.304992643568359E-2</c:v>
                </c:pt>
                <c:pt idx="1595">
                  <c:v>-5.4341818703265155E-3</c:v>
                </c:pt>
                <c:pt idx="1596">
                  <c:v>3.9049123797818552E-5</c:v>
                </c:pt>
                <c:pt idx="1597">
                  <c:v>1.150101974306672E-2</c:v>
                </c:pt>
                <c:pt idx="1598">
                  <c:v>1.7018256541828425E-2</c:v>
                </c:pt>
                <c:pt idx="1599">
                  <c:v>1.8146674180333777E-2</c:v>
                </c:pt>
                <c:pt idx="1600">
                  <c:v>-4.2070306450781025E-3</c:v>
                </c:pt>
                <c:pt idx="1601">
                  <c:v>1.9744553400434794E-2</c:v>
                </c:pt>
                <c:pt idx="1602">
                  <c:v>2.1302433555216105E-2</c:v>
                </c:pt>
                <c:pt idx="1603">
                  <c:v>6.8494665877654182E-3</c:v>
                </c:pt>
                <c:pt idx="1604">
                  <c:v>-9.1785197371131444E-3</c:v>
                </c:pt>
                <c:pt idx="1605">
                  <c:v>7.1209000773349018E-3</c:v>
                </c:pt>
                <c:pt idx="1606">
                  <c:v>2.0204327650837461E-2</c:v>
                </c:pt>
                <c:pt idx="1607">
                  <c:v>-1.8636070562400353E-2</c:v>
                </c:pt>
                <c:pt idx="1608">
                  <c:v>5.8470851167355953E-3</c:v>
                </c:pt>
                <c:pt idx="1609">
                  <c:v>9.7404194611612205E-3</c:v>
                </c:pt>
                <c:pt idx="1610">
                  <c:v>6.8288484336684885E-3</c:v>
                </c:pt>
                <c:pt idx="1611">
                  <c:v>5.2045109345806306E-3</c:v>
                </c:pt>
                <c:pt idx="1612">
                  <c:v>-5.2390745638785097E-3</c:v>
                </c:pt>
                <c:pt idx="1613">
                  <c:v>-9.7617498561680671E-3</c:v>
                </c:pt>
                <c:pt idx="1614">
                  <c:v>-2.311779350638421E-2</c:v>
                </c:pt>
                <c:pt idx="1615">
                  <c:v>-1.8887431353803108E-2</c:v>
                </c:pt>
                <c:pt idx="1616">
                  <c:v>-3.8286782618548454E-2</c:v>
                </c:pt>
                <c:pt idx="1617">
                  <c:v>1.0803996418304207E-2</c:v>
                </c:pt>
                <c:pt idx="1618">
                  <c:v>-9.0129730863822699E-3</c:v>
                </c:pt>
                <c:pt idx="1619">
                  <c:v>-1.0303488307128572E-2</c:v>
                </c:pt>
                <c:pt idx="1620">
                  <c:v>4.9231226324000232E-3</c:v>
                </c:pt>
                <c:pt idx="1621">
                  <c:v>2.9133848955746444E-2</c:v>
                </c:pt>
                <c:pt idx="1622">
                  <c:v>-7.1562774716593669E-3</c:v>
                </c:pt>
                <c:pt idx="1623">
                  <c:v>-1.0882680594337169E-2</c:v>
                </c:pt>
                <c:pt idx="1624">
                  <c:v>-1.1128208428652475E-2</c:v>
                </c:pt>
                <c:pt idx="1625">
                  <c:v>-8.6057450522143419E-3</c:v>
                </c:pt>
                <c:pt idx="1626">
                  <c:v>-2.2379976187705375E-2</c:v>
                </c:pt>
                <c:pt idx="1627">
                  <c:v>-2.0346681073557527E-2</c:v>
                </c:pt>
                <c:pt idx="1628">
                  <c:v>4.6143540371703651E-3</c:v>
                </c:pt>
                <c:pt idx="1629">
                  <c:v>4.0454539815653279E-2</c:v>
                </c:pt>
                <c:pt idx="1630">
                  <c:v>2.384642899722067E-5</c:v>
                </c:pt>
                <c:pt idx="1631">
                  <c:v>-1.0638234452499007E-2</c:v>
                </c:pt>
                <c:pt idx="1632">
                  <c:v>1.1535947023219473E-2</c:v>
                </c:pt>
                <c:pt idx="1633">
                  <c:v>2.7461071994472341E-3</c:v>
                </c:pt>
                <c:pt idx="1634">
                  <c:v>-5.4504410847416862E-3</c:v>
                </c:pt>
                <c:pt idx="1635">
                  <c:v>-9.1537623008347557E-3</c:v>
                </c:pt>
                <c:pt idx="1636">
                  <c:v>-7.4720438858244531E-3</c:v>
                </c:pt>
                <c:pt idx="1637">
                  <c:v>2.976091056239305E-4</c:v>
                </c:pt>
                <c:pt idx="1638">
                  <c:v>2.4178099450801405E-2</c:v>
                </c:pt>
                <c:pt idx="1639">
                  <c:v>2.259947295562803E-2</c:v>
                </c:pt>
                <c:pt idx="1640">
                  <c:v>-1.0554326810193082E-2</c:v>
                </c:pt>
                <c:pt idx="1641">
                  <c:v>-3.3632549745704621E-3</c:v>
                </c:pt>
                <c:pt idx="1642">
                  <c:v>1.0511834632614736E-2</c:v>
                </c:pt>
                <c:pt idx="1643">
                  <c:v>-5.9168499319299794E-3</c:v>
                </c:pt>
                <c:pt idx="1644">
                  <c:v>1.7879612559623004E-2</c:v>
                </c:pt>
                <c:pt idx="1645">
                  <c:v>1.8083026678932246E-3</c:v>
                </c:pt>
                <c:pt idx="1646">
                  <c:v>2.4949134643253768E-2</c:v>
                </c:pt>
                <c:pt idx="1647">
                  <c:v>1.4164401127776394E-2</c:v>
                </c:pt>
                <c:pt idx="1648">
                  <c:v>4.1518737128059646E-2</c:v>
                </c:pt>
                <c:pt idx="1649">
                  <c:v>-3.3560320308751779E-2</c:v>
                </c:pt>
                <c:pt idx="1650">
                  <c:v>2.6859572133845155E-2</c:v>
                </c:pt>
                <c:pt idx="1651">
                  <c:v>-7.8286720104275842E-3</c:v>
                </c:pt>
                <c:pt idx="1652">
                  <c:v>-1.6260075054783663E-3</c:v>
                </c:pt>
                <c:pt idx="1653">
                  <c:v>2.6595084911205991E-2</c:v>
                </c:pt>
                <c:pt idx="1654">
                  <c:v>-2.3534294141904777E-3</c:v>
                </c:pt>
                <c:pt idx="1655">
                  <c:v>-1.2152965181333464E-2</c:v>
                </c:pt>
                <c:pt idx="1656">
                  <c:v>-9.4853801481308286E-3</c:v>
                </c:pt>
                <c:pt idx="1657">
                  <c:v>1.8493205973362015E-2</c:v>
                </c:pt>
                <c:pt idx="1658">
                  <c:v>1.5692573502799068E-3</c:v>
                </c:pt>
                <c:pt idx="1659">
                  <c:v>8.9286420814682632E-3</c:v>
                </c:pt>
                <c:pt idx="1660">
                  <c:v>-1.0849616472593526E-3</c:v>
                </c:pt>
                <c:pt idx="1661">
                  <c:v>5.111401330063714E-3</c:v>
                </c:pt>
                <c:pt idx="1662">
                  <c:v>3.2134673471513331E-2</c:v>
                </c:pt>
                <c:pt idx="1663">
                  <c:v>-9.1174904952557867E-3</c:v>
                </c:pt>
                <c:pt idx="1664">
                  <c:v>5.5758248529025334E-3</c:v>
                </c:pt>
                <c:pt idx="1665">
                  <c:v>-1.4639568358074451E-2</c:v>
                </c:pt>
                <c:pt idx="1666">
                  <c:v>4.3296717415044483E-3</c:v>
                </c:pt>
                <c:pt idx="1667">
                  <c:v>-2.7170854014224588E-3</c:v>
                </c:pt>
                <c:pt idx="1668">
                  <c:v>-1.3417205834816981E-3</c:v>
                </c:pt>
                <c:pt idx="1669">
                  <c:v>1.9734121122599646E-2</c:v>
                </c:pt>
                <c:pt idx="1670">
                  <c:v>5.831865919986301E-3</c:v>
                </c:pt>
                <c:pt idx="1671">
                  <c:v>2.0870484281392265E-2</c:v>
                </c:pt>
                <c:pt idx="1672">
                  <c:v>2.3103249469461851E-2</c:v>
                </c:pt>
                <c:pt idx="1673">
                  <c:v>5.7670818326132078E-3</c:v>
                </c:pt>
                <c:pt idx="1674">
                  <c:v>-2.551099476190255E-3</c:v>
                </c:pt>
                <c:pt idx="1675">
                  <c:v>-1.5603898106162806E-2</c:v>
                </c:pt>
                <c:pt idx="1676">
                  <c:v>-7.8576302300227274E-3</c:v>
                </c:pt>
                <c:pt idx="1677">
                  <c:v>2.6082189366924968E-2</c:v>
                </c:pt>
                <c:pt idx="1678">
                  <c:v>-1.3877161598091936E-2</c:v>
                </c:pt>
                <c:pt idx="1679">
                  <c:v>1.2684068964182948E-2</c:v>
                </c:pt>
                <c:pt idx="1680">
                  <c:v>5.7251908396944717E-3</c:v>
                </c:pt>
                <c:pt idx="1681">
                  <c:v>1.6678818162171538E-2</c:v>
                </c:pt>
                <c:pt idx="1682">
                  <c:v>-2.3714307071311169E-2</c:v>
                </c:pt>
                <c:pt idx="1683">
                  <c:v>-2.0866431866470081E-2</c:v>
                </c:pt>
                <c:pt idx="1684">
                  <c:v>-1.0080078587958119E-2</c:v>
                </c:pt>
                <c:pt idx="1685">
                  <c:v>7.8622950495930155E-3</c:v>
                </c:pt>
                <c:pt idx="1686">
                  <c:v>-2.7566663319315232E-2</c:v>
                </c:pt>
                <c:pt idx="1687">
                  <c:v>9.2008624076891365E-3</c:v>
                </c:pt>
                <c:pt idx="1688">
                  <c:v>3.2195187692952931E-2</c:v>
                </c:pt>
                <c:pt idx="1689">
                  <c:v>2.7757561396677399E-3</c:v>
                </c:pt>
                <c:pt idx="1690">
                  <c:v>-1.8686901567047443E-2</c:v>
                </c:pt>
                <c:pt idx="1691">
                  <c:v>-1.1693478041864602E-2</c:v>
                </c:pt>
                <c:pt idx="1692">
                  <c:v>-1.9161155586494893E-2</c:v>
                </c:pt>
                <c:pt idx="1693">
                  <c:v>-4.1157072137039785E-2</c:v>
                </c:pt>
                <c:pt idx="1694">
                  <c:v>3.0448667110786864E-2</c:v>
                </c:pt>
                <c:pt idx="1695">
                  <c:v>-1.2350113136682439E-2</c:v>
                </c:pt>
                <c:pt idx="1696">
                  <c:v>1.524235025196119E-2</c:v>
                </c:pt>
                <c:pt idx="1697">
                  <c:v>4.0783117733749208E-3</c:v>
                </c:pt>
                <c:pt idx="1698">
                  <c:v>8.2840266841979204E-3</c:v>
                </c:pt>
                <c:pt idx="1699">
                  <c:v>-1.2165997376754167E-2</c:v>
                </c:pt>
                <c:pt idx="1700">
                  <c:v>-2.9906953302684114E-3</c:v>
                </c:pt>
                <c:pt idx="1701">
                  <c:v>2.8251776962358033E-3</c:v>
                </c:pt>
                <c:pt idx="1702">
                  <c:v>-8.4567732228622017E-3</c:v>
                </c:pt>
                <c:pt idx="1703">
                  <c:v>-2.5256383126970872E-2</c:v>
                </c:pt>
                <c:pt idx="1704">
                  <c:v>-1.4629923302772796E-2</c:v>
                </c:pt>
                <c:pt idx="1705">
                  <c:v>-9.5488093542865915E-3</c:v>
                </c:pt>
                <c:pt idx="1706">
                  <c:v>-1.1857128518686366E-2</c:v>
                </c:pt>
                <c:pt idx="1707">
                  <c:v>-1.9071123458552441E-2</c:v>
                </c:pt>
                <c:pt idx="1708">
                  <c:v>6.9321422474468708E-3</c:v>
                </c:pt>
                <c:pt idx="1709">
                  <c:v>-1.4388629175259404E-2</c:v>
                </c:pt>
                <c:pt idx="1710">
                  <c:v>-3.6185110300856471E-2</c:v>
                </c:pt>
                <c:pt idx="1711">
                  <c:v>-3.3939067670396561E-4</c:v>
                </c:pt>
                <c:pt idx="1712">
                  <c:v>1.5026062931516426E-2</c:v>
                </c:pt>
                <c:pt idx="1713">
                  <c:v>-4.5172098602392796E-2</c:v>
                </c:pt>
                <c:pt idx="1714">
                  <c:v>7.3533630689042173E-3</c:v>
                </c:pt>
                <c:pt idx="1715">
                  <c:v>3.49245749094651E-3</c:v>
                </c:pt>
                <c:pt idx="1716">
                  <c:v>-5.8089687250740041E-2</c:v>
                </c:pt>
                <c:pt idx="1717">
                  <c:v>2.57535775905815E-3</c:v>
                </c:pt>
                <c:pt idx="1718">
                  <c:v>7.5882293393397138E-2</c:v>
                </c:pt>
                <c:pt idx="1719">
                  <c:v>-3.1938134932886331E-2</c:v>
                </c:pt>
                <c:pt idx="1720">
                  <c:v>-4.5326562039649687E-2</c:v>
                </c:pt>
                <c:pt idx="1721">
                  <c:v>-2.0549775699150397E-2</c:v>
                </c:pt>
                <c:pt idx="1722">
                  <c:v>-1.3373352693348384E-2</c:v>
                </c:pt>
                <c:pt idx="1723">
                  <c:v>3.4997728275398821E-2</c:v>
                </c:pt>
                <c:pt idx="1724">
                  <c:v>2.0644857553663964E-2</c:v>
                </c:pt>
                <c:pt idx="1725">
                  <c:v>-1.2379462309960232E-2</c:v>
                </c:pt>
                <c:pt idx="1726">
                  <c:v>3.8102511344916934E-2</c:v>
                </c:pt>
                <c:pt idx="1727">
                  <c:v>-1.1816169943700605E-2</c:v>
                </c:pt>
                <c:pt idx="1728">
                  <c:v>-6.1802263519438183E-3</c:v>
                </c:pt>
                <c:pt idx="1729">
                  <c:v>-1.5436760973193797E-2</c:v>
                </c:pt>
                <c:pt idx="1730">
                  <c:v>-2.8833003744423435E-2</c:v>
                </c:pt>
                <c:pt idx="1731">
                  <c:v>2.8905607603705974E-2</c:v>
                </c:pt>
                <c:pt idx="1732">
                  <c:v>5.5469730768868963E-3</c:v>
                </c:pt>
                <c:pt idx="1733">
                  <c:v>1.5626075583396348E-2</c:v>
                </c:pt>
                <c:pt idx="1734">
                  <c:v>2.6525934415320362E-2</c:v>
                </c:pt>
                <c:pt idx="1735">
                  <c:v>2.0936500219088883E-2</c:v>
                </c:pt>
                <c:pt idx="1736">
                  <c:v>-2.339097050333061E-2</c:v>
                </c:pt>
                <c:pt idx="1737">
                  <c:v>1.4848728391382737E-2</c:v>
                </c:pt>
                <c:pt idx="1738">
                  <c:v>-1.7143704582530672E-3</c:v>
                </c:pt>
                <c:pt idx="1739">
                  <c:v>3.6559785127699307E-2</c:v>
                </c:pt>
                <c:pt idx="1740">
                  <c:v>-5.1508124639915165E-3</c:v>
                </c:pt>
                <c:pt idx="1741">
                  <c:v>-2.4792555030540564E-2</c:v>
                </c:pt>
                <c:pt idx="1742">
                  <c:v>-9.2916758992539483E-3</c:v>
                </c:pt>
                <c:pt idx="1743">
                  <c:v>-2.6749768884383185E-3</c:v>
                </c:pt>
                <c:pt idx="1744">
                  <c:v>-3.4927773275962637E-2</c:v>
                </c:pt>
                <c:pt idx="1745">
                  <c:v>-1.7418947055324097E-2</c:v>
                </c:pt>
                <c:pt idx="1746">
                  <c:v>-2.7159209157127995E-2</c:v>
                </c:pt>
                <c:pt idx="1747">
                  <c:v>2.647179896083518E-2</c:v>
                </c:pt>
                <c:pt idx="1748">
                  <c:v>1.6764345530560387E-2</c:v>
                </c:pt>
                <c:pt idx="1749">
                  <c:v>-2.4317298823266498E-3</c:v>
                </c:pt>
                <c:pt idx="1750">
                  <c:v>-2.45945020391658E-4</c:v>
                </c:pt>
                <c:pt idx="1751">
                  <c:v>-3.0629244763040631E-2</c:v>
                </c:pt>
                <c:pt idx="1752">
                  <c:v>2.1169630093642589E-3</c:v>
                </c:pt>
                <c:pt idx="1753">
                  <c:v>4.4493739461588522E-3</c:v>
                </c:pt>
                <c:pt idx="1754">
                  <c:v>-1.1836906638752587E-2</c:v>
                </c:pt>
                <c:pt idx="1755">
                  <c:v>-1.1006578756140306E-2</c:v>
                </c:pt>
                <c:pt idx="1756">
                  <c:v>-1.3565188995020017E-2</c:v>
                </c:pt>
                <c:pt idx="1757">
                  <c:v>-1.6575573292371693E-2</c:v>
                </c:pt>
                <c:pt idx="1758">
                  <c:v>-6.678695499959475E-3</c:v>
                </c:pt>
                <c:pt idx="1759">
                  <c:v>1.3359089060593687E-2</c:v>
                </c:pt>
                <c:pt idx="1760">
                  <c:v>-7.1800737069512843E-3</c:v>
                </c:pt>
                <c:pt idx="1761">
                  <c:v>-1.7407999999999979E-2</c:v>
                </c:pt>
                <c:pt idx="1762">
                  <c:v>-1.6825101900194483E-2</c:v>
                </c:pt>
                <c:pt idx="1763">
                  <c:v>5.7880257602014318E-3</c:v>
                </c:pt>
                <c:pt idx="1764">
                  <c:v>3.6403787019992251E-2</c:v>
                </c:pt>
                <c:pt idx="1765">
                  <c:v>-2.2407679957184845E-2</c:v>
                </c:pt>
                <c:pt idx="1766">
                  <c:v>9.5223105374990791E-3</c:v>
                </c:pt>
                <c:pt idx="1767">
                  <c:v>1.4546982822901011E-2</c:v>
                </c:pt>
                <c:pt idx="1768">
                  <c:v>-6.1903680145388718E-3</c:v>
                </c:pt>
                <c:pt idx="1769">
                  <c:v>-2.2431533902777634E-2</c:v>
                </c:pt>
                <c:pt idx="1770">
                  <c:v>8.8545785908324959E-3</c:v>
                </c:pt>
                <c:pt idx="1771">
                  <c:v>-2.4302537621214371E-2</c:v>
                </c:pt>
                <c:pt idx="1772">
                  <c:v>8.5098950236675019E-3</c:v>
                </c:pt>
                <c:pt idx="1773">
                  <c:v>1.107758814788129E-2</c:v>
                </c:pt>
                <c:pt idx="1774">
                  <c:v>1.9257320419748591E-2</c:v>
                </c:pt>
                <c:pt idx="1775">
                  <c:v>2.5824342038923032E-2</c:v>
                </c:pt>
                <c:pt idx="1776">
                  <c:v>1.4472809009381082E-2</c:v>
                </c:pt>
                <c:pt idx="1777">
                  <c:v>3.2944672329704439E-4</c:v>
                </c:pt>
                <c:pt idx="1778">
                  <c:v>3.7292710647311988E-3</c:v>
                </c:pt>
                <c:pt idx="1779">
                  <c:v>-8.0774093100908217E-3</c:v>
                </c:pt>
                <c:pt idx="1780">
                  <c:v>2.7130978479419809E-2</c:v>
                </c:pt>
                <c:pt idx="1781">
                  <c:v>-1.5913008884763657E-3</c:v>
                </c:pt>
                <c:pt idx="1782">
                  <c:v>-7.4379067605259142E-3</c:v>
                </c:pt>
                <c:pt idx="1783">
                  <c:v>-5.531022793166418E-3</c:v>
                </c:pt>
                <c:pt idx="1784">
                  <c:v>-9.7971998846635433E-3</c:v>
                </c:pt>
                <c:pt idx="1785">
                  <c:v>-3.1740177046124529E-3</c:v>
                </c:pt>
                <c:pt idx="1786">
                  <c:v>4.6544689718297505E-3</c:v>
                </c:pt>
                <c:pt idx="1787">
                  <c:v>1.2977950084807288E-2</c:v>
                </c:pt>
                <c:pt idx="1788">
                  <c:v>2.8666016036129172E-2</c:v>
                </c:pt>
                <c:pt idx="1789">
                  <c:v>-5.3638421232138356E-4</c:v>
                </c:pt>
                <c:pt idx="1790">
                  <c:v>-5.1650809506230688E-3</c:v>
                </c:pt>
                <c:pt idx="1791">
                  <c:v>-1.8737604929340401E-2</c:v>
                </c:pt>
                <c:pt idx="1792">
                  <c:v>-1.4153926332213684E-2</c:v>
                </c:pt>
                <c:pt idx="1793">
                  <c:v>-7.2275641542215552E-2</c:v>
                </c:pt>
                <c:pt idx="1794">
                  <c:v>1.4478452574120615E-2</c:v>
                </c:pt>
                <c:pt idx="1795">
                  <c:v>3.0444491632816817E-2</c:v>
                </c:pt>
                <c:pt idx="1796">
                  <c:v>-3.7389110658339608E-2</c:v>
                </c:pt>
                <c:pt idx="1797">
                  <c:v>7.0852928380533697E-3</c:v>
                </c:pt>
                <c:pt idx="1798">
                  <c:v>-1.5147463194201571E-2</c:v>
                </c:pt>
                <c:pt idx="1799">
                  <c:v>-2.1295187433855056E-2</c:v>
                </c:pt>
                <c:pt idx="1800">
                  <c:v>2.8246618124646572E-2</c:v>
                </c:pt>
                <c:pt idx="1801">
                  <c:v>-1.1571511595727002E-2</c:v>
                </c:pt>
                <c:pt idx="1802">
                  <c:v>-3.2058573393483059E-3</c:v>
                </c:pt>
                <c:pt idx="1803">
                  <c:v>1.811727777368155E-3</c:v>
                </c:pt>
                <c:pt idx="1804">
                  <c:v>-3.123083339466648E-2</c:v>
                </c:pt>
                <c:pt idx="1805">
                  <c:v>7.3440032414910927E-3</c:v>
                </c:pt>
                <c:pt idx="1806">
                  <c:v>3.779907055587084E-2</c:v>
                </c:pt>
                <c:pt idx="1807">
                  <c:v>2.1213201324701281E-3</c:v>
                </c:pt>
                <c:pt idx="1808">
                  <c:v>-2.1686281010000585E-2</c:v>
                </c:pt>
                <c:pt idx="1809">
                  <c:v>4.2780899669612182E-3</c:v>
                </c:pt>
                <c:pt idx="1810">
                  <c:v>-1.1482658268779256E-2</c:v>
                </c:pt>
                <c:pt idx="1811">
                  <c:v>-3.7333466074540578E-4</c:v>
                </c:pt>
                <c:pt idx="1812">
                  <c:v>2.2052755883095188E-4</c:v>
                </c:pt>
                <c:pt idx="1813">
                  <c:v>1.0828360703541318E-2</c:v>
                </c:pt>
                <c:pt idx="1814">
                  <c:v>1.4726421367031062E-2</c:v>
                </c:pt>
                <c:pt idx="1815">
                  <c:v>3.4426928584058381E-2</c:v>
                </c:pt>
                <c:pt idx="1816">
                  <c:v>7.0383118776540243E-3</c:v>
                </c:pt>
                <c:pt idx="1817">
                  <c:v>-9.4852346513926156E-3</c:v>
                </c:pt>
                <c:pt idx="1818">
                  <c:v>1.1222477210643289E-2</c:v>
                </c:pt>
                <c:pt idx="1819">
                  <c:v>-1.1114544602717435E-2</c:v>
                </c:pt>
                <c:pt idx="1820">
                  <c:v>-1.0322164428853586E-2</c:v>
                </c:pt>
                <c:pt idx="1821">
                  <c:v>7.8766890744890183E-3</c:v>
                </c:pt>
                <c:pt idx="1822">
                  <c:v>1.1672168699050189E-2</c:v>
                </c:pt>
                <c:pt idx="1823">
                  <c:v>-1.2779488887039059E-2</c:v>
                </c:pt>
                <c:pt idx="1824">
                  <c:v>-7.9194028743250211E-3</c:v>
                </c:pt>
                <c:pt idx="1825">
                  <c:v>-7.4182614342197528E-3</c:v>
                </c:pt>
                <c:pt idx="1826">
                  <c:v>-5.4836842411726261E-3</c:v>
                </c:pt>
                <c:pt idx="1827">
                  <c:v>-7.532132967804972E-3</c:v>
                </c:pt>
                <c:pt idx="1828">
                  <c:v>-1.9644722367777256E-2</c:v>
                </c:pt>
                <c:pt idx="1829">
                  <c:v>-1.4859756183895678E-2</c:v>
                </c:pt>
                <c:pt idx="1830">
                  <c:v>9.9026265674966307E-3</c:v>
                </c:pt>
                <c:pt idx="1831">
                  <c:v>-2.3588765628000941E-3</c:v>
                </c:pt>
                <c:pt idx="1832">
                  <c:v>4.4792673402209715E-3</c:v>
                </c:pt>
                <c:pt idx="1833">
                  <c:v>-4.3066260975150872E-3</c:v>
                </c:pt>
                <c:pt idx="1834">
                  <c:v>1.6174236751460125E-2</c:v>
                </c:pt>
                <c:pt idx="1835">
                  <c:v>2.525773557628197E-2</c:v>
                </c:pt>
                <c:pt idx="1836">
                  <c:v>8.1593538229858265E-3</c:v>
                </c:pt>
                <c:pt idx="1837">
                  <c:v>1.5514455262692906E-3</c:v>
                </c:pt>
                <c:pt idx="1838">
                  <c:v>9.9620027048921145E-3</c:v>
                </c:pt>
                <c:pt idx="1839">
                  <c:v>7.6990200026849642E-3</c:v>
                </c:pt>
                <c:pt idx="1840">
                  <c:v>-4.0299213332711803E-3</c:v>
                </c:pt>
                <c:pt idx="1841">
                  <c:v>-2.1053757975414977E-2</c:v>
                </c:pt>
                <c:pt idx="1842">
                  <c:v>3.2246163936218153E-3</c:v>
                </c:pt>
                <c:pt idx="1843">
                  <c:v>-2.4678915326260209E-2</c:v>
                </c:pt>
                <c:pt idx="1844">
                  <c:v>3.7180042172291206E-3</c:v>
                </c:pt>
                <c:pt idx="1845">
                  <c:v>3.4183277740870599E-2</c:v>
                </c:pt>
                <c:pt idx="1846">
                  <c:v>1.0795830993115541E-3</c:v>
                </c:pt>
                <c:pt idx="1847">
                  <c:v>-4.7302609034529652E-3</c:v>
                </c:pt>
                <c:pt idx="1848">
                  <c:v>3.2067510548516864E-4</c:v>
                </c:pt>
                <c:pt idx="1849">
                  <c:v>3.0801936931617035E-2</c:v>
                </c:pt>
                <c:pt idx="1850">
                  <c:v>-2.7629283111764158E-3</c:v>
                </c:pt>
                <c:pt idx="1851">
                  <c:v>2.102229269045286E-2</c:v>
                </c:pt>
                <c:pt idx="1852">
                  <c:v>-1.7657290383978563E-2</c:v>
                </c:pt>
                <c:pt idx="1853">
                  <c:v>1.6135314082235119E-3</c:v>
                </c:pt>
                <c:pt idx="1854">
                  <c:v>2.0161158564081072E-2</c:v>
                </c:pt>
                <c:pt idx="1855">
                  <c:v>8.654597634879746E-3</c:v>
                </c:pt>
                <c:pt idx="1856">
                  <c:v>1.7979968625558174E-2</c:v>
                </c:pt>
                <c:pt idx="1857">
                  <c:v>2.9138903446382702E-2</c:v>
                </c:pt>
                <c:pt idx="1858">
                  <c:v>2.9932496536923869E-2</c:v>
                </c:pt>
                <c:pt idx="1859">
                  <c:v>1.0409554305087942E-2</c:v>
                </c:pt>
                <c:pt idx="1860">
                  <c:v>-2.3298895203031633E-2</c:v>
                </c:pt>
                <c:pt idx="1861">
                  <c:v>-1.275192203315012E-2</c:v>
                </c:pt>
                <c:pt idx="1862">
                  <c:v>-5.4916839351630831E-3</c:v>
                </c:pt>
                <c:pt idx="1863">
                  <c:v>-2.5644841872501822E-2</c:v>
                </c:pt>
                <c:pt idx="1864">
                  <c:v>2.204903595866381E-2</c:v>
                </c:pt>
                <c:pt idx="1865">
                  <c:v>-1.8199952418425092E-2</c:v>
                </c:pt>
                <c:pt idx="1866">
                  <c:v>3.4489936034247659E-2</c:v>
                </c:pt>
                <c:pt idx="1867">
                  <c:v>-9.6308330805752185E-3</c:v>
                </c:pt>
                <c:pt idx="1868">
                  <c:v>3.4234321651009925E-3</c:v>
                </c:pt>
                <c:pt idx="1869">
                  <c:v>1.3547285556714028E-2</c:v>
                </c:pt>
                <c:pt idx="1870">
                  <c:v>-1.8196292166321903E-2</c:v>
                </c:pt>
                <c:pt idx="1871">
                  <c:v>6.86922060766193E-3</c:v>
                </c:pt>
                <c:pt idx="1872">
                  <c:v>-1.4977816785650799E-2</c:v>
                </c:pt>
                <c:pt idx="1873">
                  <c:v>-8.9255368335316998E-3</c:v>
                </c:pt>
                <c:pt idx="1874">
                  <c:v>1.260828729964536E-2</c:v>
                </c:pt>
                <c:pt idx="1875">
                  <c:v>-1.255503314955897E-2</c:v>
                </c:pt>
                <c:pt idx="1876">
                  <c:v>-6.5102798771482506E-3</c:v>
                </c:pt>
                <c:pt idx="1877">
                  <c:v>-9.8620678930754213E-3</c:v>
                </c:pt>
                <c:pt idx="1878">
                  <c:v>7.5605282004247432E-3</c:v>
                </c:pt>
                <c:pt idx="1879">
                  <c:v>3.1106303250605594E-2</c:v>
                </c:pt>
                <c:pt idx="1880">
                  <c:v>1.7868534749916343E-3</c:v>
                </c:pt>
                <c:pt idx="1881">
                  <c:v>7.2704774551819451E-3</c:v>
                </c:pt>
                <c:pt idx="1882">
                  <c:v>-6.7146268603051062E-3</c:v>
                </c:pt>
                <c:pt idx="1883">
                  <c:v>8.9288946269772129E-3</c:v>
                </c:pt>
                <c:pt idx="1884">
                  <c:v>-2.469593503713341E-3</c:v>
                </c:pt>
                <c:pt idx="1885">
                  <c:v>4.3849395459805152E-3</c:v>
                </c:pt>
                <c:pt idx="1886">
                  <c:v>1.1548619089538636E-3</c:v>
                </c:pt>
                <c:pt idx="1887">
                  <c:v>-1.5210496822577024E-2</c:v>
                </c:pt>
                <c:pt idx="1888">
                  <c:v>-6.0292564219753819E-3</c:v>
                </c:pt>
                <c:pt idx="1889">
                  <c:v>1.0840537520135918E-3</c:v>
                </c:pt>
                <c:pt idx="1890">
                  <c:v>-1.8980815384195271E-3</c:v>
                </c:pt>
                <c:pt idx="1891">
                  <c:v>-1.4454680933413289E-2</c:v>
                </c:pt>
                <c:pt idx="1892">
                  <c:v>5.1260722480255705E-2</c:v>
                </c:pt>
                <c:pt idx="1893">
                  <c:v>3.6577509905489691E-2</c:v>
                </c:pt>
                <c:pt idx="1894">
                  <c:v>3.3042185256443091E-2</c:v>
                </c:pt>
                <c:pt idx="1895">
                  <c:v>-1.0564715060350172E-2</c:v>
                </c:pt>
                <c:pt idx="1896">
                  <c:v>1.3076214061233271E-2</c:v>
                </c:pt>
                <c:pt idx="1897">
                  <c:v>2.2756545521312344E-2</c:v>
                </c:pt>
                <c:pt idx="1898">
                  <c:v>1.2416601913131986E-2</c:v>
                </c:pt>
                <c:pt idx="1899">
                  <c:v>-9.2816082827834601E-3</c:v>
                </c:pt>
                <c:pt idx="1900">
                  <c:v>-1.8662328329820399E-2</c:v>
                </c:pt>
                <c:pt idx="1901">
                  <c:v>7.9760229317464848E-3</c:v>
                </c:pt>
                <c:pt idx="1902">
                  <c:v>2.1848271988030632E-2</c:v>
                </c:pt>
                <c:pt idx="1903">
                  <c:v>-1.0447418010365528E-2</c:v>
                </c:pt>
                <c:pt idx="1904">
                  <c:v>-1.9088291695377846E-2</c:v>
                </c:pt>
                <c:pt idx="1905">
                  <c:v>-2.1782280659188302E-5</c:v>
                </c:pt>
                <c:pt idx="1906">
                  <c:v>1.1041134010232323E-2</c:v>
                </c:pt>
                <c:pt idx="1907">
                  <c:v>1.1935860906285178E-2</c:v>
                </c:pt>
                <c:pt idx="1908">
                  <c:v>-1.9909514304723874E-2</c:v>
                </c:pt>
                <c:pt idx="1909">
                  <c:v>-2.3110823881456244E-2</c:v>
                </c:pt>
                <c:pt idx="1910">
                  <c:v>2.3879941516241399E-2</c:v>
                </c:pt>
                <c:pt idx="1911">
                  <c:v>1.5330569649978809E-2</c:v>
                </c:pt>
                <c:pt idx="1912">
                  <c:v>-1.4350420860116175E-2</c:v>
                </c:pt>
                <c:pt idx="1913">
                  <c:v>-4.5275873574786574E-2</c:v>
                </c:pt>
                <c:pt idx="1914">
                  <c:v>1.4229738676304615E-2</c:v>
                </c:pt>
                <c:pt idx="1915">
                  <c:v>4.8550625162839811E-3</c:v>
                </c:pt>
                <c:pt idx="1916">
                  <c:v>-1.3558046169287463E-2</c:v>
                </c:pt>
                <c:pt idx="1917">
                  <c:v>-2.7409649621131793E-2</c:v>
                </c:pt>
                <c:pt idx="1918">
                  <c:v>6.5616836036370696E-3</c:v>
                </c:pt>
                <c:pt idx="1919">
                  <c:v>2.1652707887653833E-4</c:v>
                </c:pt>
                <c:pt idx="1920">
                  <c:v>-3.0999965363167181E-2</c:v>
                </c:pt>
                <c:pt idx="1921">
                  <c:v>6.4278309979982851E-2</c:v>
                </c:pt>
                <c:pt idx="1922">
                  <c:v>-6.8831848549221752E-2</c:v>
                </c:pt>
                <c:pt idx="1923">
                  <c:v>3.7406296400940064E-2</c:v>
                </c:pt>
                <c:pt idx="1924">
                  <c:v>-2.155628246842678E-3</c:v>
                </c:pt>
                <c:pt idx="1925">
                  <c:v>5.9669162802447051E-3</c:v>
                </c:pt>
                <c:pt idx="1926">
                  <c:v>-1.6106034278721038E-2</c:v>
                </c:pt>
                <c:pt idx="1927">
                  <c:v>-6.3073158997151157E-4</c:v>
                </c:pt>
                <c:pt idx="1928">
                  <c:v>-4.7355273161724831E-2</c:v>
                </c:pt>
                <c:pt idx="1929">
                  <c:v>8.4553827570588158E-3</c:v>
                </c:pt>
                <c:pt idx="1930">
                  <c:v>1.6188418772210111E-2</c:v>
                </c:pt>
                <c:pt idx="1931">
                  <c:v>1.584934254244974E-2</c:v>
                </c:pt>
                <c:pt idx="1932">
                  <c:v>3.6866564053990025E-2</c:v>
                </c:pt>
                <c:pt idx="1933">
                  <c:v>1.5449835138954482E-2</c:v>
                </c:pt>
                <c:pt idx="1934">
                  <c:v>2.5804946205725487E-2</c:v>
                </c:pt>
                <c:pt idx="1935">
                  <c:v>1.6139287339059338E-2</c:v>
                </c:pt>
                <c:pt idx="1936">
                  <c:v>3.0341851527206476E-2</c:v>
                </c:pt>
                <c:pt idx="1937">
                  <c:v>2.100386100386098E-2</c:v>
                </c:pt>
                <c:pt idx="1938">
                  <c:v>-6.0505218575102049E-3</c:v>
                </c:pt>
                <c:pt idx="1939">
                  <c:v>3.5541374658553559E-2</c:v>
                </c:pt>
                <c:pt idx="1940">
                  <c:v>1.5141929120129127E-2</c:v>
                </c:pt>
                <c:pt idx="1941">
                  <c:v>-8.8529666516991012E-3</c:v>
                </c:pt>
                <c:pt idx="1942">
                  <c:v>1.1318540670745003E-2</c:v>
                </c:pt>
                <c:pt idx="1943">
                  <c:v>9.4171270785854411E-3</c:v>
                </c:pt>
                <c:pt idx="1944">
                  <c:v>-1.070186585442745E-2</c:v>
                </c:pt>
                <c:pt idx="1945">
                  <c:v>-1.5614850041059447E-2</c:v>
                </c:pt>
                <c:pt idx="1946">
                  <c:v>3.2945277968001729E-3</c:v>
                </c:pt>
                <c:pt idx="1947">
                  <c:v>7.7190752994553691E-3</c:v>
                </c:pt>
                <c:pt idx="1948">
                  <c:v>-2.137396307461914E-2</c:v>
                </c:pt>
                <c:pt idx="1949">
                  <c:v>-2.7898723982583862E-2</c:v>
                </c:pt>
                <c:pt idx="1950">
                  <c:v>-2.3076026874134237E-2</c:v>
                </c:pt>
                <c:pt idx="1951">
                  <c:v>5.0417139283177592E-2</c:v>
                </c:pt>
                <c:pt idx="1952">
                  <c:v>-1.3008507503355582E-2</c:v>
                </c:pt>
                <c:pt idx="1953">
                  <c:v>6.0889570552147276E-3</c:v>
                </c:pt>
                <c:pt idx="1954">
                  <c:v>1.043238766000476E-2</c:v>
                </c:pt>
                <c:pt idx="1955">
                  <c:v>1.6505401219045979E-2</c:v>
                </c:pt>
                <c:pt idx="1956">
                  <c:v>-1.7810672550784279E-3</c:v>
                </c:pt>
                <c:pt idx="1957">
                  <c:v>7.8060723808768273E-3</c:v>
                </c:pt>
                <c:pt idx="1958">
                  <c:v>-6.1300967340576218E-3</c:v>
                </c:pt>
                <c:pt idx="1959">
                  <c:v>3.6072233534312215E-3</c:v>
                </c:pt>
                <c:pt idx="1960">
                  <c:v>-2.1474336060663513E-2</c:v>
                </c:pt>
                <c:pt idx="1961">
                  <c:v>-4.6355079912127062E-3</c:v>
                </c:pt>
                <c:pt idx="1962">
                  <c:v>-1.2460262822200141E-2</c:v>
                </c:pt>
                <c:pt idx="1963">
                  <c:v>3.0671010039136526E-2</c:v>
                </c:pt>
                <c:pt idx="1964">
                  <c:v>2.5824339782165362E-2</c:v>
                </c:pt>
                <c:pt idx="1965">
                  <c:v>-3.7234107023815799E-3</c:v>
                </c:pt>
                <c:pt idx="1966">
                  <c:v>2.444590974454286E-2</c:v>
                </c:pt>
                <c:pt idx="1967">
                  <c:v>1.056916748211556E-2</c:v>
                </c:pt>
                <c:pt idx="1968">
                  <c:v>-2.2969028358159727E-2</c:v>
                </c:pt>
                <c:pt idx="1969">
                  <c:v>-8.996591398392817E-3</c:v>
                </c:pt>
                <c:pt idx="1970">
                  <c:v>-1.93216545744479E-3</c:v>
                </c:pt>
                <c:pt idx="1971">
                  <c:v>1.1406280020526349E-2</c:v>
                </c:pt>
                <c:pt idx="1972">
                  <c:v>2.9240117633761997E-3</c:v>
                </c:pt>
                <c:pt idx="1973">
                  <c:v>-7.2167889844467759E-3</c:v>
                </c:pt>
                <c:pt idx="1974">
                  <c:v>9.1529754415309306E-4</c:v>
                </c:pt>
                <c:pt idx="1975">
                  <c:v>1.2071361701716965E-2</c:v>
                </c:pt>
                <c:pt idx="1976">
                  <c:v>2.6665554111883205E-2</c:v>
                </c:pt>
                <c:pt idx="1977">
                  <c:v>6.1071892996471533E-3</c:v>
                </c:pt>
                <c:pt idx="1978">
                  <c:v>-2.5826851616773672E-3</c:v>
                </c:pt>
                <c:pt idx="1979">
                  <c:v>1.1338629321695493E-3</c:v>
                </c:pt>
                <c:pt idx="1980">
                  <c:v>8.4273104028513846E-3</c:v>
                </c:pt>
                <c:pt idx="1981">
                  <c:v>5.1058133751406887E-2</c:v>
                </c:pt>
                <c:pt idx="1982">
                  <c:v>6.4484051264492859E-3</c:v>
                </c:pt>
                <c:pt idx="1983">
                  <c:v>2.0594990466285434E-2</c:v>
                </c:pt>
                <c:pt idx="1984">
                  <c:v>-6.4391486651451668E-3</c:v>
                </c:pt>
                <c:pt idx="1985">
                  <c:v>-8.5428810748903183E-3</c:v>
                </c:pt>
                <c:pt idx="1986">
                  <c:v>1.6567024573593825E-2</c:v>
                </c:pt>
                <c:pt idx="1987">
                  <c:v>-2.0986641395350003E-2</c:v>
                </c:pt>
                <c:pt idx="1988">
                  <c:v>9.0453937139169938E-3</c:v>
                </c:pt>
                <c:pt idx="1989">
                  <c:v>1.4848945937303348E-2</c:v>
                </c:pt>
                <c:pt idx="1990">
                  <c:v>-1.1981948832468392E-2</c:v>
                </c:pt>
                <c:pt idx="1991">
                  <c:v>-9.9997431572820261E-3</c:v>
                </c:pt>
                <c:pt idx="1992">
                  <c:v>-6.9572361309291342E-3</c:v>
                </c:pt>
                <c:pt idx="1993">
                  <c:v>1.0798524782178465E-3</c:v>
                </c:pt>
                <c:pt idx="1994">
                  <c:v>1.1395813126062748E-3</c:v>
                </c:pt>
                <c:pt idx="1995">
                  <c:v>-1.3268396105504121E-2</c:v>
                </c:pt>
                <c:pt idx="1996">
                  <c:v>-1.0602464808887047E-2</c:v>
                </c:pt>
                <c:pt idx="1997">
                  <c:v>7.3695312604300511E-3</c:v>
                </c:pt>
                <c:pt idx="1998">
                  <c:v>2.5792414905130956E-2</c:v>
                </c:pt>
                <c:pt idx="1999">
                  <c:v>-9.2332802907794109E-3</c:v>
                </c:pt>
                <c:pt idx="2000">
                  <c:v>-5.6268052395139767E-3</c:v>
                </c:pt>
                <c:pt idx="2001">
                  <c:v>1.3966297291980734E-2</c:v>
                </c:pt>
                <c:pt idx="2002">
                  <c:v>-9.7171926194171698E-3</c:v>
                </c:pt>
                <c:pt idx="2003">
                  <c:v>-8.8134397882509985E-3</c:v>
                </c:pt>
                <c:pt idx="2004">
                  <c:v>-2.1938541339546758E-3</c:v>
                </c:pt>
                <c:pt idx="2005">
                  <c:v>-1.2274299900520425E-2</c:v>
                </c:pt>
                <c:pt idx="2006">
                  <c:v>1.5677815979518117E-2</c:v>
                </c:pt>
                <c:pt idx="2007">
                  <c:v>1.3770696081593092E-2</c:v>
                </c:pt>
                <c:pt idx="2008">
                  <c:v>1.8206016013849746E-2</c:v>
                </c:pt>
                <c:pt idx="2009">
                  <c:v>-1.5954925793761232E-2</c:v>
                </c:pt>
                <c:pt idx="2010">
                  <c:v>3.4016837794759169E-3</c:v>
                </c:pt>
                <c:pt idx="2011">
                  <c:v>1.8074350866694733E-2</c:v>
                </c:pt>
                <c:pt idx="2012">
                  <c:v>1.3176088528430663E-2</c:v>
                </c:pt>
                <c:pt idx="2013">
                  <c:v>-1.5310615387825965E-2</c:v>
                </c:pt>
                <c:pt idx="2014">
                  <c:v>2.7047531857088636E-2</c:v>
                </c:pt>
                <c:pt idx="2015">
                  <c:v>5.0140724172369477E-3</c:v>
                </c:pt>
                <c:pt idx="2016">
                  <c:v>7.2331059856365343E-3</c:v>
                </c:pt>
                <c:pt idx="2017">
                  <c:v>-1.5654651857257562E-3</c:v>
                </c:pt>
                <c:pt idx="2018">
                  <c:v>-1.5060603771581915E-2</c:v>
                </c:pt>
                <c:pt idx="2019">
                  <c:v>-1.9631293994743393E-2</c:v>
                </c:pt>
                <c:pt idx="2020">
                  <c:v>-4.1862854750692735E-3</c:v>
                </c:pt>
                <c:pt idx="2021">
                  <c:v>2.603648037231987E-2</c:v>
                </c:pt>
                <c:pt idx="2022">
                  <c:v>-1.2190226298276818E-2</c:v>
                </c:pt>
                <c:pt idx="2023">
                  <c:v>1.6695819760561559E-3</c:v>
                </c:pt>
                <c:pt idx="2024">
                  <c:v>-3.5615544522566989E-3</c:v>
                </c:pt>
                <c:pt idx="2025">
                  <c:v>-9.1928161709609046E-4</c:v>
                </c:pt>
                <c:pt idx="2026">
                  <c:v>-6.1110749315681501E-3</c:v>
                </c:pt>
                <c:pt idx="2027">
                  <c:v>-1.481256023943589E-2</c:v>
                </c:pt>
                <c:pt idx="2028">
                  <c:v>-1.9298268197655455E-2</c:v>
                </c:pt>
                <c:pt idx="2029">
                  <c:v>1.0347641372189242E-2</c:v>
                </c:pt>
                <c:pt idx="2030">
                  <c:v>4.9108022492685421E-3</c:v>
                </c:pt>
                <c:pt idx="2031">
                  <c:v>-1.7388231593145065E-3</c:v>
                </c:pt>
                <c:pt idx="2032">
                  <c:v>1.1705158644506719E-2</c:v>
                </c:pt>
                <c:pt idx="2033">
                  <c:v>1.036433031875994E-2</c:v>
                </c:pt>
                <c:pt idx="2034">
                  <c:v>4.647568209028563E-3</c:v>
                </c:pt>
                <c:pt idx="2035">
                  <c:v>-8.859099335409848E-3</c:v>
                </c:pt>
                <c:pt idx="2036">
                  <c:v>3.7640462542969377E-3</c:v>
                </c:pt>
                <c:pt idx="2037">
                  <c:v>1.3518766557795381E-2</c:v>
                </c:pt>
                <c:pt idx="2038">
                  <c:v>-6.8766271800825285E-3</c:v>
                </c:pt>
                <c:pt idx="2039">
                  <c:v>-1.3036214271621716E-2</c:v>
                </c:pt>
                <c:pt idx="2040">
                  <c:v>-1.0120557768416027E-2</c:v>
                </c:pt>
                <c:pt idx="2041">
                  <c:v>1.1644094596452659E-2</c:v>
                </c:pt>
                <c:pt idx="2042">
                  <c:v>-2.3827119594302948E-3</c:v>
                </c:pt>
                <c:pt idx="2043">
                  <c:v>5.649573195393498E-2</c:v>
                </c:pt>
                <c:pt idx="2044">
                  <c:v>3.7557171928832567E-3</c:v>
                </c:pt>
                <c:pt idx="2045">
                  <c:v>1.0044683182984349E-2</c:v>
                </c:pt>
                <c:pt idx="2046">
                  <c:v>5.075738605423874E-3</c:v>
                </c:pt>
                <c:pt idx="2047">
                  <c:v>-4.810848433557724E-3</c:v>
                </c:pt>
                <c:pt idx="2048">
                  <c:v>8.4244157051773794E-3</c:v>
                </c:pt>
                <c:pt idx="2049">
                  <c:v>-3.7705476820500516E-2</c:v>
                </c:pt>
                <c:pt idx="2050">
                  <c:v>9.5556529252540656E-3</c:v>
                </c:pt>
                <c:pt idx="2051">
                  <c:v>2.5250015717883656E-3</c:v>
                </c:pt>
                <c:pt idx="2052">
                  <c:v>-2.1490388700299956E-2</c:v>
                </c:pt>
                <c:pt idx="2053">
                  <c:v>-1.1129005914933265E-2</c:v>
                </c:pt>
                <c:pt idx="2054">
                  <c:v>6.8846851819330812E-3</c:v>
                </c:pt>
                <c:pt idx="2055">
                  <c:v>-3.4676007732548086E-4</c:v>
                </c:pt>
                <c:pt idx="2056">
                  <c:v>-1.2076421690200623E-2</c:v>
                </c:pt>
                <c:pt idx="2057">
                  <c:v>-3.3983011647954253E-2</c:v>
                </c:pt>
                <c:pt idx="2058">
                  <c:v>-3.2649410064489071E-2</c:v>
                </c:pt>
                <c:pt idx="2059">
                  <c:v>-3.9108483179437492E-2</c:v>
                </c:pt>
                <c:pt idx="2060">
                  <c:v>5.1705325072469943E-2</c:v>
                </c:pt>
                <c:pt idx="2061">
                  <c:v>-7.8769959657669641E-3</c:v>
                </c:pt>
                <c:pt idx="2062">
                  <c:v>6.6738776261281441E-3</c:v>
                </c:pt>
                <c:pt idx="2063">
                  <c:v>2.5085155330456077E-2</c:v>
                </c:pt>
                <c:pt idx="2064">
                  <c:v>1.1327729995976865E-2</c:v>
                </c:pt>
                <c:pt idx="2065">
                  <c:v>-6.1455228855143984E-3</c:v>
                </c:pt>
                <c:pt idx="2066">
                  <c:v>3.7646366476558057E-3</c:v>
                </c:pt>
                <c:pt idx="2067">
                  <c:v>-2.1015829769623906E-3</c:v>
                </c:pt>
                <c:pt idx="2068">
                  <c:v>-9.4370800132191901E-3</c:v>
                </c:pt>
                <c:pt idx="2069">
                  <c:v>-1.5373142139418761E-3</c:v>
                </c:pt>
                <c:pt idx="2070">
                  <c:v>-8.1657701572659391E-3</c:v>
                </c:pt>
                <c:pt idx="2071">
                  <c:v>1.4242053251362963E-2</c:v>
                </c:pt>
                <c:pt idx="2072">
                  <c:v>-4.7892387585319884E-3</c:v>
                </c:pt>
                <c:pt idx="2073">
                  <c:v>1.1389367596692956E-2</c:v>
                </c:pt>
                <c:pt idx="2074">
                  <c:v>1.0741300732694636E-2</c:v>
                </c:pt>
                <c:pt idx="2075">
                  <c:v>1.1645053146426498E-2</c:v>
                </c:pt>
                <c:pt idx="2076">
                  <c:v>-7.5284558333404972E-3</c:v>
                </c:pt>
                <c:pt idx="2077">
                  <c:v>-1.393414226172629E-2</c:v>
                </c:pt>
                <c:pt idx="2078">
                  <c:v>-3.7116628551352449E-3</c:v>
                </c:pt>
                <c:pt idx="2079">
                  <c:v>-1.5685137628970169E-3</c:v>
                </c:pt>
                <c:pt idx="2080">
                  <c:v>1.6622029226688761E-2</c:v>
                </c:pt>
                <c:pt idx="2081">
                  <c:v>4.7893394036666592E-3</c:v>
                </c:pt>
                <c:pt idx="2082">
                  <c:v>2.5845647350311918E-2</c:v>
                </c:pt>
                <c:pt idx="2083">
                  <c:v>6.5405564125575744E-3</c:v>
                </c:pt>
                <c:pt idx="2084">
                  <c:v>-1.343575183714385E-2</c:v>
                </c:pt>
                <c:pt idx="2085">
                  <c:v>8.3170040460536221E-3</c:v>
                </c:pt>
                <c:pt idx="2086">
                  <c:v>-1.0468490236774874E-2</c:v>
                </c:pt>
                <c:pt idx="2087">
                  <c:v>2.4001035175083008E-3</c:v>
                </c:pt>
                <c:pt idx="2088">
                  <c:v>-2.33564302013759E-2</c:v>
                </c:pt>
                <c:pt idx="2089">
                  <c:v>-4.7390839050220901E-3</c:v>
                </c:pt>
                <c:pt idx="2090">
                  <c:v>8.9835173662056178E-3</c:v>
                </c:pt>
                <c:pt idx="2091">
                  <c:v>-7.3537997108580333E-3</c:v>
                </c:pt>
                <c:pt idx="2092">
                  <c:v>1.5118106868269754E-2</c:v>
                </c:pt>
                <c:pt idx="2093">
                  <c:v>8.3155308919760085E-3</c:v>
                </c:pt>
                <c:pt idx="2094">
                  <c:v>3.3959394150868905E-2</c:v>
                </c:pt>
                <c:pt idx="2095">
                  <c:v>4.1790103747771923E-3</c:v>
                </c:pt>
                <c:pt idx="2096">
                  <c:v>-1.9015056688977516E-2</c:v>
                </c:pt>
                <c:pt idx="2097">
                  <c:v>-1.1561665979449076E-2</c:v>
                </c:pt>
                <c:pt idx="2098">
                  <c:v>9.0404016295968503E-3</c:v>
                </c:pt>
                <c:pt idx="2099">
                  <c:v>1.5948399092541532E-2</c:v>
                </c:pt>
                <c:pt idx="2100">
                  <c:v>1.3432615240096535E-2</c:v>
                </c:pt>
                <c:pt idx="2101">
                  <c:v>7.3772129241562734E-2</c:v>
                </c:pt>
                <c:pt idx="2102">
                  <c:v>2.1562349421686333E-2</c:v>
                </c:pt>
                <c:pt idx="2103">
                  <c:v>-2.4405346193141164E-2</c:v>
                </c:pt>
                <c:pt idx="2104">
                  <c:v>1.2045921224566047E-2</c:v>
                </c:pt>
                <c:pt idx="2105">
                  <c:v>-1.3003709285017706E-3</c:v>
                </c:pt>
                <c:pt idx="2106">
                  <c:v>1.9191131927719818E-2</c:v>
                </c:pt>
                <c:pt idx="2107">
                  <c:v>-4.0245433903729144E-2</c:v>
                </c:pt>
                <c:pt idx="2108">
                  <c:v>3.6799274965541917E-2</c:v>
                </c:pt>
                <c:pt idx="2109">
                  <c:v>-8.4462412587412716E-3</c:v>
                </c:pt>
                <c:pt idx="2110">
                  <c:v>4.8578281743014706E-3</c:v>
                </c:pt>
                <c:pt idx="2111">
                  <c:v>-1.228234029759101E-2</c:v>
                </c:pt>
                <c:pt idx="2112">
                  <c:v>1.1184163047480933E-2</c:v>
                </c:pt>
                <c:pt idx="2113">
                  <c:v>2.5125766079665546E-3</c:v>
                </c:pt>
                <c:pt idx="2114">
                  <c:v>-2.2350243873944797E-2</c:v>
                </c:pt>
                <c:pt idx="2115">
                  <c:v>1.255648082452665E-2</c:v>
                </c:pt>
                <c:pt idx="2116">
                  <c:v>6.4557767308064395E-3</c:v>
                </c:pt>
                <c:pt idx="2117">
                  <c:v>-1.6538843471856413E-2</c:v>
                </c:pt>
                <c:pt idx="2118">
                  <c:v>2.4404829548108076E-4</c:v>
                </c:pt>
                <c:pt idx="2119">
                  <c:v>-6.2021567860535143E-3</c:v>
                </c:pt>
                <c:pt idx="2120">
                  <c:v>-2.4459312567937319E-2</c:v>
                </c:pt>
                <c:pt idx="2121">
                  <c:v>1.9691506140868675E-3</c:v>
                </c:pt>
                <c:pt idx="2122">
                  <c:v>1.7137247533333122E-2</c:v>
                </c:pt>
                <c:pt idx="2123">
                  <c:v>6.6485451241489191E-3</c:v>
                </c:pt>
                <c:pt idx="2124">
                  <c:v>-4.9810961782257301E-3</c:v>
                </c:pt>
                <c:pt idx="2125">
                  <c:v>3.0188629532952316E-2</c:v>
                </c:pt>
                <c:pt idx="2126">
                  <c:v>2.4947022287175713E-2</c:v>
                </c:pt>
                <c:pt idx="2127">
                  <c:v>6.8691895283179427E-3</c:v>
                </c:pt>
                <c:pt idx="2128">
                  <c:v>2.4772087589173486E-2</c:v>
                </c:pt>
                <c:pt idx="2129">
                  <c:v>2.4964415516216976E-2</c:v>
                </c:pt>
                <c:pt idx="2130">
                  <c:v>-1.5589292094458918E-3</c:v>
                </c:pt>
                <c:pt idx="2131">
                  <c:v>-2.0444574980040042E-2</c:v>
                </c:pt>
                <c:pt idx="2132">
                  <c:v>-1.3387464480742461E-2</c:v>
                </c:pt>
                <c:pt idx="2133">
                  <c:v>1.9151165837044681E-2</c:v>
                </c:pt>
                <c:pt idx="2134">
                  <c:v>-1.9451085233455845E-2</c:v>
                </c:pt>
                <c:pt idx="2135">
                  <c:v>2.7132033591708904E-2</c:v>
                </c:pt>
                <c:pt idx="2136">
                  <c:v>1.0958176858848478E-3</c:v>
                </c:pt>
                <c:pt idx="2137">
                  <c:v>-4.0941099683342586E-2</c:v>
                </c:pt>
                <c:pt idx="2138">
                  <c:v>2.9722851380426185E-2</c:v>
                </c:pt>
                <c:pt idx="2139">
                  <c:v>-3.2200434754921181E-2</c:v>
                </c:pt>
                <c:pt idx="2140">
                  <c:v>2.0915583630323642E-2</c:v>
                </c:pt>
                <c:pt idx="2141">
                  <c:v>-5.1162839310257113E-2</c:v>
                </c:pt>
                <c:pt idx="2142">
                  <c:v>3.5825356436043565E-2</c:v>
                </c:pt>
                <c:pt idx="2143">
                  <c:v>-2.0171495820719754E-2</c:v>
                </c:pt>
                <c:pt idx="2144">
                  <c:v>-2.7140301466451744E-2</c:v>
                </c:pt>
                <c:pt idx="2145">
                  <c:v>2.6480634107249879E-2</c:v>
                </c:pt>
                <c:pt idx="2146">
                  <c:v>1.2527419579799082E-2</c:v>
                </c:pt>
                <c:pt idx="2147">
                  <c:v>-1.4030787946009315E-2</c:v>
                </c:pt>
                <c:pt idx="2148">
                  <c:v>-3.3136650808684553E-2</c:v>
                </c:pt>
                <c:pt idx="2149">
                  <c:v>-5.0686928927580199E-3</c:v>
                </c:pt>
                <c:pt idx="2150">
                  <c:v>-3.2547559498885215E-2</c:v>
                </c:pt>
                <c:pt idx="2151">
                  <c:v>9.0637562826316742E-3</c:v>
                </c:pt>
                <c:pt idx="2152">
                  <c:v>1.4307215821597552E-2</c:v>
                </c:pt>
                <c:pt idx="2153">
                  <c:v>-2.8067949772942025E-2</c:v>
                </c:pt>
                <c:pt idx="2154">
                  <c:v>6.0422427833122239E-3</c:v>
                </c:pt>
                <c:pt idx="2155">
                  <c:v>1.3369723605364259E-2</c:v>
                </c:pt>
                <c:pt idx="2156">
                  <c:v>-1.6695918967601919E-2</c:v>
                </c:pt>
                <c:pt idx="2157">
                  <c:v>5.1612701416612339E-3</c:v>
                </c:pt>
                <c:pt idx="2158">
                  <c:v>9.491541247359514E-4</c:v>
                </c:pt>
                <c:pt idx="2159">
                  <c:v>1.9081670326253075E-3</c:v>
                </c:pt>
                <c:pt idx="2160">
                  <c:v>-1.0407050262600581E-2</c:v>
                </c:pt>
                <c:pt idx="2161">
                  <c:v>-1.202949165696543E-2</c:v>
                </c:pt>
                <c:pt idx="2162">
                  <c:v>-7.8951335824862801E-3</c:v>
                </c:pt>
                <c:pt idx="2163">
                  <c:v>1.0329355684944641E-2</c:v>
                </c:pt>
                <c:pt idx="2164">
                  <c:v>-7.1538549834353815E-2</c:v>
                </c:pt>
                <c:pt idx="2165">
                  <c:v>1.3982853951648444E-2</c:v>
                </c:pt>
                <c:pt idx="2166">
                  <c:v>2.3054155297599577E-2</c:v>
                </c:pt>
                <c:pt idx="2167">
                  <c:v>7.2424399956438901E-2</c:v>
                </c:pt>
                <c:pt idx="2168">
                  <c:v>4.2853310852237758E-2</c:v>
                </c:pt>
                <c:pt idx="2169">
                  <c:v>1.8130174209882277E-2</c:v>
                </c:pt>
                <c:pt idx="2170">
                  <c:v>-2.0701826568065962E-2</c:v>
                </c:pt>
                <c:pt idx="2171">
                  <c:v>-4.6931720602489069E-2</c:v>
                </c:pt>
                <c:pt idx="2172">
                  <c:v>-5.6344291423456094E-2</c:v>
                </c:pt>
                <c:pt idx="2173">
                  <c:v>-2.7709083309600424E-2</c:v>
                </c:pt>
                <c:pt idx="2174">
                  <c:v>-1.6786535369520794E-2</c:v>
                </c:pt>
                <c:pt idx="2175">
                  <c:v>-1.7981872386574338E-3</c:v>
                </c:pt>
                <c:pt idx="2176">
                  <c:v>-3.1427270892468329E-2</c:v>
                </c:pt>
                <c:pt idx="2177">
                  <c:v>5.0852905642808643E-3</c:v>
                </c:pt>
                <c:pt idx="2178">
                  <c:v>5.7115256098932754E-2</c:v>
                </c:pt>
                <c:pt idx="2179">
                  <c:v>-2.3643059076351669E-2</c:v>
                </c:pt>
                <c:pt idx="2180">
                  <c:v>-4.7183217476595152E-3</c:v>
                </c:pt>
                <c:pt idx="2181">
                  <c:v>-6.1261822202660188E-2</c:v>
                </c:pt>
                <c:pt idx="2182">
                  <c:v>-8.4465100109327729E-3</c:v>
                </c:pt>
                <c:pt idx="2183">
                  <c:v>5.0430305700426059E-2</c:v>
                </c:pt>
                <c:pt idx="2184">
                  <c:v>3.073396107090165E-2</c:v>
                </c:pt>
                <c:pt idx="2185">
                  <c:v>-4.9102235251007764E-2</c:v>
                </c:pt>
                <c:pt idx="2186">
                  <c:v>2.5785275798718477E-2</c:v>
                </c:pt>
                <c:pt idx="2187">
                  <c:v>-2.6229171626453329E-2</c:v>
                </c:pt>
                <c:pt idx="2188">
                  <c:v>-4.6438184101920021E-2</c:v>
                </c:pt>
                <c:pt idx="2189">
                  <c:v>-3.392326220315367E-2</c:v>
                </c:pt>
                <c:pt idx="2190">
                  <c:v>2.5660191763611451E-2</c:v>
                </c:pt>
                <c:pt idx="2191">
                  <c:v>4.1780117886400792E-3</c:v>
                </c:pt>
                <c:pt idx="2192">
                  <c:v>9.692373520433506E-4</c:v>
                </c:pt>
                <c:pt idx="2193">
                  <c:v>-9.8695630610524665E-3</c:v>
                </c:pt>
                <c:pt idx="2194">
                  <c:v>-2.9526958048296303E-2</c:v>
                </c:pt>
                <c:pt idx="2195">
                  <c:v>-3.6491219446253775E-2</c:v>
                </c:pt>
                <c:pt idx="2196">
                  <c:v>5.9589100500487824E-3</c:v>
                </c:pt>
                <c:pt idx="2197">
                  <c:v>-2.5078989943045915E-3</c:v>
                </c:pt>
                <c:pt idx="2198">
                  <c:v>1.6620695791440543E-2</c:v>
                </c:pt>
                <c:pt idx="2199">
                  <c:v>2.1425195609935388E-2</c:v>
                </c:pt>
                <c:pt idx="2200">
                  <c:v>2.5739893407365599E-2</c:v>
                </c:pt>
                <c:pt idx="2201">
                  <c:v>2.9098893755146404E-2</c:v>
                </c:pt>
                <c:pt idx="2202">
                  <c:v>2.8257536927990046E-2</c:v>
                </c:pt>
                <c:pt idx="2203">
                  <c:v>-2.4390959060449524E-2</c:v>
                </c:pt>
                <c:pt idx="2204">
                  <c:v>2.959215992712938E-2</c:v>
                </c:pt>
                <c:pt idx="2205">
                  <c:v>1.7527905206501826E-2</c:v>
                </c:pt>
                <c:pt idx="2206">
                  <c:v>1.3273662537818476E-2</c:v>
                </c:pt>
                <c:pt idx="2207">
                  <c:v>2.8660533835109803E-3</c:v>
                </c:pt>
                <c:pt idx="2208">
                  <c:v>2.6921673717219319E-2</c:v>
                </c:pt>
                <c:pt idx="2209">
                  <c:v>1.7340514844099708E-4</c:v>
                </c:pt>
                <c:pt idx="2210">
                  <c:v>-1.9064916283091926E-2</c:v>
                </c:pt>
                <c:pt idx="2211">
                  <c:v>-5.244144792712957E-3</c:v>
                </c:pt>
                <c:pt idx="2212">
                  <c:v>2.1472851252293257E-3</c:v>
                </c:pt>
                <c:pt idx="2213">
                  <c:v>6.0929202774462343E-3</c:v>
                </c:pt>
                <c:pt idx="2214">
                  <c:v>2.3951156403522633E-2</c:v>
                </c:pt>
                <c:pt idx="2215">
                  <c:v>1.5230855442244673E-2</c:v>
                </c:pt>
                <c:pt idx="2216">
                  <c:v>5.5114073314534995E-3</c:v>
                </c:pt>
                <c:pt idx="2217">
                  <c:v>-2.7206562634922604E-2</c:v>
                </c:pt>
                <c:pt idx="2218">
                  <c:v>1.3228167394754742E-2</c:v>
                </c:pt>
                <c:pt idx="2219">
                  <c:v>-1.5114222303802993E-2</c:v>
                </c:pt>
                <c:pt idx="2220">
                  <c:v>-1.0930385242603258E-2</c:v>
                </c:pt>
                <c:pt idx="2221">
                  <c:v>3.6016436514070271E-3</c:v>
                </c:pt>
                <c:pt idx="2222">
                  <c:v>1.3204862051970245E-2</c:v>
                </c:pt>
                <c:pt idx="2223">
                  <c:v>9.2528638814015629E-3</c:v>
                </c:pt>
                <c:pt idx="2224">
                  <c:v>-9.1742927845031019E-3</c:v>
                </c:pt>
                <c:pt idx="2225">
                  <c:v>2.025998311141608E-2</c:v>
                </c:pt>
                <c:pt idx="2226">
                  <c:v>8.6852783706024006E-3</c:v>
                </c:pt>
                <c:pt idx="2227">
                  <c:v>5.1257811444915813E-3</c:v>
                </c:pt>
                <c:pt idx="2228">
                  <c:v>-5.3968661125258777E-3</c:v>
                </c:pt>
                <c:pt idx="2229">
                  <c:v>4.1632552808250622E-3</c:v>
                </c:pt>
                <c:pt idx="2230">
                  <c:v>-7.8496679535419167E-3</c:v>
                </c:pt>
                <c:pt idx="2231">
                  <c:v>6.2949030597254652E-3</c:v>
                </c:pt>
                <c:pt idx="2232">
                  <c:v>1.3517569164997578E-2</c:v>
                </c:pt>
                <c:pt idx="2233">
                  <c:v>-1.6816134464615162E-2</c:v>
                </c:pt>
                <c:pt idx="2234">
                  <c:v>-4.9131289952467627E-3</c:v>
                </c:pt>
                <c:pt idx="2235">
                  <c:v>-2.2545616267434232E-2</c:v>
                </c:pt>
                <c:pt idx="2236">
                  <c:v>-2.637277453384157E-3</c:v>
                </c:pt>
                <c:pt idx="2237">
                  <c:v>-2.5088704908338255E-2</c:v>
                </c:pt>
                <c:pt idx="2238">
                  <c:v>-8.7391491786196207E-3</c:v>
                </c:pt>
                <c:pt idx="2239">
                  <c:v>-2.4479475136974571E-2</c:v>
                </c:pt>
                <c:pt idx="2240">
                  <c:v>-6.168032511436794E-2</c:v>
                </c:pt>
                <c:pt idx="2241">
                  <c:v>3.5302769116165367E-2</c:v>
                </c:pt>
                <c:pt idx="2242">
                  <c:v>-3.3423273834232603E-2</c:v>
                </c:pt>
                <c:pt idx="2243">
                  <c:v>2.1439802255640794E-2</c:v>
                </c:pt>
                <c:pt idx="2244">
                  <c:v>-1.0347735294187199E-3</c:v>
                </c:pt>
                <c:pt idx="2245">
                  <c:v>7.3888745995742688E-4</c:v>
                </c:pt>
                <c:pt idx="2246">
                  <c:v>-6.1146859944016807E-3</c:v>
                </c:pt>
                <c:pt idx="2247">
                  <c:v>1.6902971302563685E-3</c:v>
                </c:pt>
                <c:pt idx="2248">
                  <c:v>-1.2497418373669245E-2</c:v>
                </c:pt>
                <c:pt idx="2249">
                  <c:v>-5.1026349750334932E-3</c:v>
                </c:pt>
                <c:pt idx="2250">
                  <c:v>3.6047356049457857E-3</c:v>
                </c:pt>
                <c:pt idx="2251">
                  <c:v>2.7603689378161267E-2</c:v>
                </c:pt>
                <c:pt idx="2252">
                  <c:v>-4.1693497204287056E-5</c:v>
                </c:pt>
                <c:pt idx="2253">
                  <c:v>-1.4780961028853179E-2</c:v>
                </c:pt>
                <c:pt idx="2254">
                  <c:v>-1.4396117774021056E-2</c:v>
                </c:pt>
                <c:pt idx="2255">
                  <c:v>9.6636450381679673E-3</c:v>
                </c:pt>
                <c:pt idx="2256">
                  <c:v>2.2010580010442871E-2</c:v>
                </c:pt>
                <c:pt idx="2257">
                  <c:v>-7.2797971181342014E-3</c:v>
                </c:pt>
                <c:pt idx="2258">
                  <c:v>1.2309684270337851E-2</c:v>
                </c:pt>
                <c:pt idx="2259">
                  <c:v>1.4384500717729676E-2</c:v>
                </c:pt>
                <c:pt idx="2260">
                  <c:v>1.1715428034932973E-2</c:v>
                </c:pt>
                <c:pt idx="2261">
                  <c:v>-3.6850823651771725E-3</c:v>
                </c:pt>
                <c:pt idx="2262">
                  <c:v>3.2127502086711779E-3</c:v>
                </c:pt>
                <c:pt idx="2263">
                  <c:v>-9.4660994332899095E-3</c:v>
                </c:pt>
                <c:pt idx="2264">
                  <c:v>-4.7658291184233814E-3</c:v>
                </c:pt>
                <c:pt idx="2265">
                  <c:v>1.3672110487030764E-3</c:v>
                </c:pt>
                <c:pt idx="2266">
                  <c:v>2.2786029415107212E-3</c:v>
                </c:pt>
                <c:pt idx="2267">
                  <c:v>1.4837313145279252E-2</c:v>
                </c:pt>
                <c:pt idx="2268">
                  <c:v>2.7945351114843531E-2</c:v>
                </c:pt>
                <c:pt idx="2269">
                  <c:v>-8.2130526700041617E-4</c:v>
                </c:pt>
                <c:pt idx="2270">
                  <c:v>1.6744044447829509E-3</c:v>
                </c:pt>
                <c:pt idx="2271">
                  <c:v>4.9019288590750332E-3</c:v>
                </c:pt>
                <c:pt idx="2272">
                  <c:v>8.4987243272203195E-3</c:v>
                </c:pt>
                <c:pt idx="2273">
                  <c:v>6.0686292780838258E-3</c:v>
                </c:pt>
                <c:pt idx="2274">
                  <c:v>1.4272026572414109E-2</c:v>
                </c:pt>
                <c:pt idx="2275">
                  <c:v>-1.2828452251749112E-2</c:v>
                </c:pt>
                <c:pt idx="2276">
                  <c:v>-6.5071493582165019E-3</c:v>
                </c:pt>
                <c:pt idx="2277">
                  <c:v>-2.3446463124368599E-2</c:v>
                </c:pt>
                <c:pt idx="2278">
                  <c:v>-4.2953458501922337E-2</c:v>
                </c:pt>
                <c:pt idx="2279">
                  <c:v>-2.3376183180232712E-2</c:v>
                </c:pt>
                <c:pt idx="2280">
                  <c:v>1.4283570259407075E-2</c:v>
                </c:pt>
                <c:pt idx="2281">
                  <c:v>-1.5733194613028245E-2</c:v>
                </c:pt>
                <c:pt idx="2282">
                  <c:v>-5.2811707225406401E-2</c:v>
                </c:pt>
                <c:pt idx="2283">
                  <c:v>3.4994308557994458E-2</c:v>
                </c:pt>
                <c:pt idx="2284">
                  <c:v>-2.0103127366130846E-2</c:v>
                </c:pt>
                <c:pt idx="2285">
                  <c:v>1.8221920099374511E-2</c:v>
                </c:pt>
                <c:pt idx="2286">
                  <c:v>-2.3227107898465493E-2</c:v>
                </c:pt>
                <c:pt idx="2287">
                  <c:v>5.6547458068829659E-3</c:v>
                </c:pt>
                <c:pt idx="2288">
                  <c:v>1.1042983781458071E-2</c:v>
                </c:pt>
                <c:pt idx="2289">
                  <c:v>6.011292331128848E-3</c:v>
                </c:pt>
                <c:pt idx="2290">
                  <c:v>-1.0614338490677611E-2</c:v>
                </c:pt>
                <c:pt idx="2291">
                  <c:v>-5.7892499240813633E-3</c:v>
                </c:pt>
                <c:pt idx="2292">
                  <c:v>-8.8822750353091395E-3</c:v>
                </c:pt>
                <c:pt idx="2293">
                  <c:v>-2.7314617351278492E-2</c:v>
                </c:pt>
                <c:pt idx="2294">
                  <c:v>-2.7569652851001658E-2</c:v>
                </c:pt>
                <c:pt idx="2295">
                  <c:v>2.8854349395674994E-3</c:v>
                </c:pt>
                <c:pt idx="2296">
                  <c:v>-2.823852915338998E-2</c:v>
                </c:pt>
                <c:pt idx="2297">
                  <c:v>-2.7441005849266897E-3</c:v>
                </c:pt>
                <c:pt idx="2298">
                  <c:v>-1.7132114131848675E-2</c:v>
                </c:pt>
                <c:pt idx="2299">
                  <c:v>-1.9417210808804874E-2</c:v>
                </c:pt>
                <c:pt idx="2300">
                  <c:v>3.0387101621480284E-2</c:v>
                </c:pt>
                <c:pt idx="2301">
                  <c:v>-2.7222421769295124E-3</c:v>
                </c:pt>
                <c:pt idx="2302">
                  <c:v>-1.9828041432536692E-2</c:v>
                </c:pt>
                <c:pt idx="2303">
                  <c:v>8.9680151842916889E-3</c:v>
                </c:pt>
                <c:pt idx="2304">
                  <c:v>2.5087691915914423E-2</c:v>
                </c:pt>
                <c:pt idx="2305">
                  <c:v>3.6195009629742536E-3</c:v>
                </c:pt>
                <c:pt idx="2306">
                  <c:v>-7.4630838186289239E-3</c:v>
                </c:pt>
                <c:pt idx="2307">
                  <c:v>-1.0643261681040017E-2</c:v>
                </c:pt>
                <c:pt idx="2308">
                  <c:v>5.8518524541730788E-3</c:v>
                </c:pt>
                <c:pt idx="2309">
                  <c:v>2.0886440924597682E-2</c:v>
                </c:pt>
                <c:pt idx="2310">
                  <c:v>2.3032680221616308E-2</c:v>
                </c:pt>
                <c:pt idx="2311">
                  <c:v>1.545749382706485E-2</c:v>
                </c:pt>
                <c:pt idx="2312">
                  <c:v>-1.0569911324541659E-3</c:v>
                </c:pt>
                <c:pt idx="2313">
                  <c:v>5.9238873316818097E-3</c:v>
                </c:pt>
                <c:pt idx="2314">
                  <c:v>1.8680954680732276E-2</c:v>
                </c:pt>
                <c:pt idx="2315">
                  <c:v>-1.5414363406648368E-3</c:v>
                </c:pt>
                <c:pt idx="2316">
                  <c:v>-2.0228713486637684E-2</c:v>
                </c:pt>
                <c:pt idx="2317">
                  <c:v>-3.0714541261008921E-2</c:v>
                </c:pt>
                <c:pt idx="2318">
                  <c:v>3.2318694896442013E-2</c:v>
                </c:pt>
                <c:pt idx="2319">
                  <c:v>7.5820202153398242E-4</c:v>
                </c:pt>
                <c:pt idx="2320">
                  <c:v>-1.1308668627883267E-2</c:v>
                </c:pt>
                <c:pt idx="2321">
                  <c:v>1.0097644737179223E-3</c:v>
                </c:pt>
                <c:pt idx="2322">
                  <c:v>5.2946357249656906E-3</c:v>
                </c:pt>
                <c:pt idx="2323">
                  <c:v>-4.6351476625616783E-4</c:v>
                </c:pt>
                <c:pt idx="2324">
                  <c:v>-1.5876372716385978E-2</c:v>
                </c:pt>
                <c:pt idx="2325">
                  <c:v>-2.5864814273027781E-3</c:v>
                </c:pt>
                <c:pt idx="2326">
                  <c:v>4.1376804070190065E-3</c:v>
                </c:pt>
                <c:pt idx="2327">
                  <c:v>2.6073199356829946E-2</c:v>
                </c:pt>
                <c:pt idx="2328">
                  <c:v>1.378615338103395E-2</c:v>
                </c:pt>
                <c:pt idx="2329">
                  <c:v>-6.8937752241595707E-3</c:v>
                </c:pt>
                <c:pt idx="2330">
                  <c:v>4.5293255058576065E-4</c:v>
                </c:pt>
                <c:pt idx="2331">
                  <c:v>8.4967696267375104E-3</c:v>
                </c:pt>
                <c:pt idx="2332">
                  <c:v>1.1235230508237493E-3</c:v>
                </c:pt>
                <c:pt idx="2333">
                  <c:v>8.7922923133714193E-3</c:v>
                </c:pt>
                <c:pt idx="2334">
                  <c:v>8.9514192112929436E-3</c:v>
                </c:pt>
                <c:pt idx="2335">
                  <c:v>4.0112646436716304E-3</c:v>
                </c:pt>
                <c:pt idx="2336">
                  <c:v>7.5565285060765763E-3</c:v>
                </c:pt>
                <c:pt idx="2337">
                  <c:v>1.7374545244557282E-2</c:v>
                </c:pt>
                <c:pt idx="2338">
                  <c:v>-2.0835846169492411E-3</c:v>
                </c:pt>
                <c:pt idx="2339">
                  <c:v>1.5523239830500524E-2</c:v>
                </c:pt>
                <c:pt idx="2340">
                  <c:v>-3.3909143099850603E-3</c:v>
                </c:pt>
                <c:pt idx="2341">
                  <c:v>-3.1212167335995078E-2</c:v>
                </c:pt>
                <c:pt idx="2342">
                  <c:v>7.790368271954895E-3</c:v>
                </c:pt>
                <c:pt idx="2343">
                  <c:v>-3.945421272656402E-3</c:v>
                </c:pt>
                <c:pt idx="2344">
                  <c:v>-1.601997620962492E-2</c:v>
                </c:pt>
                <c:pt idx="2345">
                  <c:v>-1.2769154343298839E-2</c:v>
                </c:pt>
                <c:pt idx="2346">
                  <c:v>-3.1810283498957648E-2</c:v>
                </c:pt>
                <c:pt idx="2347">
                  <c:v>-2.0246294067948423E-2</c:v>
                </c:pt>
                <c:pt idx="2348">
                  <c:v>1.3256437459822967E-2</c:v>
                </c:pt>
                <c:pt idx="2349">
                  <c:v>1.4243530064086851E-2</c:v>
                </c:pt>
                <c:pt idx="2350">
                  <c:v>1.0003102131316721E-2</c:v>
                </c:pt>
                <c:pt idx="2351">
                  <c:v>-4.2899006072324442E-3</c:v>
                </c:pt>
                <c:pt idx="2352">
                  <c:v>1.6131152846465824E-2</c:v>
                </c:pt>
                <c:pt idx="2353">
                  <c:v>1.0236682856915369E-2</c:v>
                </c:pt>
                <c:pt idx="2354">
                  <c:v>1.3632937768779385E-2</c:v>
                </c:pt>
                <c:pt idx="2355">
                  <c:v>1.6610900113476879E-2</c:v>
                </c:pt>
                <c:pt idx="2356">
                  <c:v>-1.5130039462393441E-2</c:v>
                </c:pt>
                <c:pt idx="2357">
                  <c:v>1.184342410864847E-3</c:v>
                </c:pt>
                <c:pt idx="2358">
                  <c:v>-1.8827675980714331E-2</c:v>
                </c:pt>
                <c:pt idx="2359">
                  <c:v>-5.0671502406339775E-3</c:v>
                </c:pt>
                <c:pt idx="2360">
                  <c:v>2.3465842920391555E-3</c:v>
                </c:pt>
                <c:pt idx="2361">
                  <c:v>2.5219368871669534E-3</c:v>
                </c:pt>
                <c:pt idx="2362">
                  <c:v>5.9232571242178178E-3</c:v>
                </c:pt>
                <c:pt idx="2363">
                  <c:v>3.1149204196789793E-3</c:v>
                </c:pt>
                <c:pt idx="2364">
                  <c:v>7.2978221633390739E-3</c:v>
                </c:pt>
                <c:pt idx="2365">
                  <c:v>1.9753428587405031E-2</c:v>
                </c:pt>
                <c:pt idx="2366">
                  <c:v>1.7320465566485144E-2</c:v>
                </c:pt>
                <c:pt idx="2367">
                  <c:v>6.9320922122935169E-3</c:v>
                </c:pt>
                <c:pt idx="2368">
                  <c:v>6.9192797246253601E-3</c:v>
                </c:pt>
                <c:pt idx="2369">
                  <c:v>8.7832434206580601E-4</c:v>
                </c:pt>
                <c:pt idx="2370">
                  <c:v>-2.2088946981908664E-2</c:v>
                </c:pt>
                <c:pt idx="2371">
                  <c:v>3.2463744843042042E-2</c:v>
                </c:pt>
                <c:pt idx="2372">
                  <c:v>-1.0365870394598353E-2</c:v>
                </c:pt>
                <c:pt idx="2373">
                  <c:v>-9.3858627320465571E-3</c:v>
                </c:pt>
                <c:pt idx="2374">
                  <c:v>1.5433574966578156E-2</c:v>
                </c:pt>
                <c:pt idx="2375">
                  <c:v>4.1840331230211802E-3</c:v>
                </c:pt>
                <c:pt idx="2376">
                  <c:v>1.1028562145489751E-3</c:v>
                </c:pt>
                <c:pt idx="2377">
                  <c:v>-1.4252769530705311E-2</c:v>
                </c:pt>
                <c:pt idx="2378">
                  <c:v>1.5826827701817425E-2</c:v>
                </c:pt>
                <c:pt idx="2379">
                  <c:v>3.6839306215892265E-3</c:v>
                </c:pt>
                <c:pt idx="2380">
                  <c:v>2.0398741963874034E-3</c:v>
                </c:pt>
                <c:pt idx="2381">
                  <c:v>-9.8154914554161588E-3</c:v>
                </c:pt>
                <c:pt idx="2382">
                  <c:v>1.3751847904419634E-5</c:v>
                </c:pt>
                <c:pt idx="2383">
                  <c:v>1.7162070174714827E-2</c:v>
                </c:pt>
                <c:pt idx="2384">
                  <c:v>-2.4260983012580062E-2</c:v>
                </c:pt>
                <c:pt idx="2385">
                  <c:v>4.6948031554250313E-3</c:v>
                </c:pt>
                <c:pt idx="2386">
                  <c:v>1.9698206015195119E-3</c:v>
                </c:pt>
                <c:pt idx="2387">
                  <c:v>-1.3073439743807591E-2</c:v>
                </c:pt>
                <c:pt idx="2388">
                  <c:v>-9.223123821831769E-3</c:v>
                </c:pt>
                <c:pt idx="2389">
                  <c:v>-3.2935684038897017E-2</c:v>
                </c:pt>
                <c:pt idx="2390">
                  <c:v>-2.2973392590293074E-3</c:v>
                </c:pt>
                <c:pt idx="2391">
                  <c:v>-1.0457875502408398E-2</c:v>
                </c:pt>
                <c:pt idx="2392">
                  <c:v>4.3580822079377191E-2</c:v>
                </c:pt>
                <c:pt idx="2393">
                  <c:v>5.7946240204942434E-3</c:v>
                </c:pt>
                <c:pt idx="2394">
                  <c:v>-4.131658726721521E-2</c:v>
                </c:pt>
                <c:pt idx="2395">
                  <c:v>-2.3696265835767116E-2</c:v>
                </c:pt>
                <c:pt idx="2396">
                  <c:v>1.2198233169589789E-2</c:v>
                </c:pt>
                <c:pt idx="2397">
                  <c:v>2.4833884785602223E-3</c:v>
                </c:pt>
                <c:pt idx="2398">
                  <c:v>-4.3131029790926201E-2</c:v>
                </c:pt>
                <c:pt idx="2399">
                  <c:v>-2.93846407484879E-2</c:v>
                </c:pt>
                <c:pt idx="2400">
                  <c:v>-6.0309616257374743E-2</c:v>
                </c:pt>
                <c:pt idx="2401">
                  <c:v>5.2075183935153202E-2</c:v>
                </c:pt>
                <c:pt idx="2402">
                  <c:v>2.5457513093854356E-2</c:v>
                </c:pt>
                <c:pt idx="2403">
                  <c:v>-1.9403852497211993E-2</c:v>
                </c:pt>
                <c:pt idx="2404">
                  <c:v>-6.2070512101747299E-3</c:v>
                </c:pt>
                <c:pt idx="2405">
                  <c:v>-1.3456046893342788E-2</c:v>
                </c:pt>
                <c:pt idx="2406">
                  <c:v>3.2314018080819018E-2</c:v>
                </c:pt>
                <c:pt idx="2407">
                  <c:v>-2.0337266259921383E-2</c:v>
                </c:pt>
                <c:pt idx="2408">
                  <c:v>-2.1187570174233894E-2</c:v>
                </c:pt>
                <c:pt idx="2409">
                  <c:v>2.8608525340545476E-4</c:v>
                </c:pt>
                <c:pt idx="2410">
                  <c:v>1.608769305231661E-2</c:v>
                </c:pt>
                <c:pt idx="2411">
                  <c:v>2.5275926838113971E-2</c:v>
                </c:pt>
                <c:pt idx="2412">
                  <c:v>-9.6747540395067944E-3</c:v>
                </c:pt>
                <c:pt idx="2413">
                  <c:v>-3.9231679621277493E-2</c:v>
                </c:pt>
                <c:pt idx="2414">
                  <c:v>-1.0576021396190183E-2</c:v>
                </c:pt>
                <c:pt idx="2415">
                  <c:v>1.0865724877042071E-2</c:v>
                </c:pt>
                <c:pt idx="2416">
                  <c:v>-1.0918138923331711E-2</c:v>
                </c:pt>
                <c:pt idx="2417">
                  <c:v>2.9026965630389867E-3</c:v>
                </c:pt>
                <c:pt idx="2418">
                  <c:v>-8.9261744966443457E-3</c:v>
                </c:pt>
                <c:pt idx="2419">
                  <c:v>-2.4178348118552684E-2</c:v>
                </c:pt>
                <c:pt idx="2420">
                  <c:v>-3.8436960551007759E-2</c:v>
                </c:pt>
                <c:pt idx="2421">
                  <c:v>-4.2607639243894102E-2</c:v>
                </c:pt>
                <c:pt idx="2422">
                  <c:v>2.1311212807457736E-2</c:v>
                </c:pt>
                <c:pt idx="2423">
                  <c:v>1.8658391817002018E-2</c:v>
                </c:pt>
                <c:pt idx="2424">
                  <c:v>3.8179024179646026E-2</c:v>
                </c:pt>
                <c:pt idx="2425">
                  <c:v>3.9354416575790641E-2</c:v>
                </c:pt>
                <c:pt idx="2426">
                  <c:v>2.5069388485987609E-3</c:v>
                </c:pt>
                <c:pt idx="2427">
                  <c:v>1.1079976779495571E-3</c:v>
                </c:pt>
                <c:pt idx="2428">
                  <c:v>8.3077549268040229E-4</c:v>
                </c:pt>
                <c:pt idx="2429">
                  <c:v>3.0195070181253669E-3</c:v>
                </c:pt>
                <c:pt idx="2430">
                  <c:v>-1.2119428020761824E-2</c:v>
                </c:pt>
                <c:pt idx="2431">
                  <c:v>-3.7791065419614855E-2</c:v>
                </c:pt>
                <c:pt idx="2432">
                  <c:v>2.8164405333707121E-2</c:v>
                </c:pt>
                <c:pt idx="2433">
                  <c:v>5.4728969413155859E-3</c:v>
                </c:pt>
                <c:pt idx="2434">
                  <c:v>-1.241797186314797E-2</c:v>
                </c:pt>
                <c:pt idx="2435">
                  <c:v>5.7547904123074201E-3</c:v>
                </c:pt>
                <c:pt idx="2436">
                  <c:v>8.5984424925809044E-3</c:v>
                </c:pt>
                <c:pt idx="2437">
                  <c:v>1.0031567277230646E-2</c:v>
                </c:pt>
                <c:pt idx="2438">
                  <c:v>1.7344576119227018E-3</c:v>
                </c:pt>
                <c:pt idx="2439">
                  <c:v>-5.1051419458091329E-3</c:v>
                </c:pt>
                <c:pt idx="2440">
                  <c:v>-2.3821067351965652E-3</c:v>
                </c:pt>
                <c:pt idx="2441">
                  <c:v>2.5731999539295725E-3</c:v>
                </c:pt>
                <c:pt idx="2442">
                  <c:v>2.2499740818677783E-3</c:v>
                </c:pt>
                <c:pt idx="2443">
                  <c:v>4.2214617999642989E-3</c:v>
                </c:pt>
                <c:pt idx="2444">
                  <c:v>2.1631041797742778E-2</c:v>
                </c:pt>
                <c:pt idx="2445">
                  <c:v>-4.0138864666898755E-3</c:v>
                </c:pt>
                <c:pt idx="2446">
                  <c:v>-4.0847817938567399E-3</c:v>
                </c:pt>
                <c:pt idx="2447">
                  <c:v>1.3735886376742279E-4</c:v>
                </c:pt>
                <c:pt idx="2448">
                  <c:v>9.3226391254188634E-3</c:v>
                </c:pt>
                <c:pt idx="2449">
                  <c:v>2.3567575805405472E-3</c:v>
                </c:pt>
                <c:pt idx="2450">
                  <c:v>-6.350456125108539E-3</c:v>
                </c:pt>
                <c:pt idx="2451">
                  <c:v>1.6487194690434803E-2</c:v>
                </c:pt>
                <c:pt idx="2452">
                  <c:v>5.8922355281372241E-3</c:v>
                </c:pt>
                <c:pt idx="2453">
                  <c:v>-2.1386558776292364E-2</c:v>
                </c:pt>
                <c:pt idx="2454">
                  <c:v>-8.2276545313541005E-3</c:v>
                </c:pt>
                <c:pt idx="2455">
                  <c:v>-2.0449295274387325E-2</c:v>
                </c:pt>
                <c:pt idx="2456">
                  <c:v>-1.6657109769397604E-2</c:v>
                </c:pt>
                <c:pt idx="2457">
                  <c:v>-1.095935833157069E-2</c:v>
                </c:pt>
                <c:pt idx="2458">
                  <c:v>-7.890082195581849E-4</c:v>
                </c:pt>
                <c:pt idx="2459">
                  <c:v>-2.0246955002689582E-5</c:v>
                </c:pt>
                <c:pt idx="2460">
                  <c:v>1.1164975529613264E-2</c:v>
                </c:pt>
                <c:pt idx="2461">
                  <c:v>3.8560117167834029E-3</c:v>
                </c:pt>
                <c:pt idx="2462">
                  <c:v>-3.1145635051805787E-3</c:v>
                </c:pt>
                <c:pt idx="2463">
                  <c:v>9.2042339476172685E-4</c:v>
                </c:pt>
                <c:pt idx="2464">
                  <c:v>-1.3662286776654153E-2</c:v>
                </c:pt>
                <c:pt idx="2465">
                  <c:v>-2.3403411344704472E-2</c:v>
                </c:pt>
                <c:pt idx="2466">
                  <c:v>-5.879144010862869E-3</c:v>
                </c:pt>
                <c:pt idx="2467">
                  <c:v>1.7249657780388894E-2</c:v>
                </c:pt>
                <c:pt idx="2468">
                  <c:v>-1.4365499347688271E-3</c:v>
                </c:pt>
                <c:pt idx="2469">
                  <c:v>-1.203740403107334E-4</c:v>
                </c:pt>
                <c:pt idx="2470">
                  <c:v>-7.0118979105248114E-3</c:v>
                </c:pt>
                <c:pt idx="2471">
                  <c:v>-1.8655966124148438E-2</c:v>
                </c:pt>
                <c:pt idx="2472">
                  <c:v>2.6712508324117756E-2</c:v>
                </c:pt>
                <c:pt idx="2473">
                  <c:v>1.26785861028611E-3</c:v>
                </c:pt>
                <c:pt idx="2474">
                  <c:v>-1.9873140190640459E-3</c:v>
                </c:pt>
                <c:pt idx="2475">
                  <c:v>1.5248791433421616E-2</c:v>
                </c:pt>
                <c:pt idx="2476">
                  <c:v>-8.8955617655737118E-3</c:v>
                </c:pt>
                <c:pt idx="2477">
                  <c:v>-3.3198775258827307E-2</c:v>
                </c:pt>
                <c:pt idx="2478">
                  <c:v>-1.2378143218128024E-4</c:v>
                </c:pt>
                <c:pt idx="2479">
                  <c:v>1.7361740159667072E-3</c:v>
                </c:pt>
                <c:pt idx="2480">
                  <c:v>-3.5718268764147743E-3</c:v>
                </c:pt>
                <c:pt idx="2481">
                  <c:v>-4.5284320190697169E-3</c:v>
                </c:pt>
                <c:pt idx="2482">
                  <c:v>1.1383215682461145E-2</c:v>
                </c:pt>
                <c:pt idx="2483">
                  <c:v>1.4403879492949745E-2</c:v>
                </c:pt>
                <c:pt idx="2484">
                  <c:v>2.2670390763607662E-2</c:v>
                </c:pt>
                <c:pt idx="2485">
                  <c:v>3.5913402360421287E-4</c:v>
                </c:pt>
                <c:pt idx="2486">
                  <c:v>-5.5472077220837246E-3</c:v>
                </c:pt>
                <c:pt idx="2487">
                  <c:v>-8.4429214837422606E-4</c:v>
                </c:pt>
                <c:pt idx="2488">
                  <c:v>-1.4137817496277627E-2</c:v>
                </c:pt>
                <c:pt idx="2489">
                  <c:v>-3.6885863670084174E-3</c:v>
                </c:pt>
                <c:pt idx="2490">
                  <c:v>-8.9530188998288018E-3</c:v>
                </c:pt>
                <c:pt idx="2491">
                  <c:v>-2.9244930030681848E-3</c:v>
                </c:pt>
                <c:pt idx="2492">
                  <c:v>1.2308689935094375E-3</c:v>
                </c:pt>
                <c:pt idx="2493">
                  <c:v>-9.9277978339350481E-3</c:v>
                </c:pt>
                <c:pt idx="2494">
                  <c:v>-1.3004358004463867E-2</c:v>
                </c:pt>
                <c:pt idx="2495">
                  <c:v>-2.3012982390465675E-3</c:v>
                </c:pt>
                <c:pt idx="2496">
                  <c:v>1.0567332917118977E-2</c:v>
                </c:pt>
                <c:pt idx="2497">
                  <c:v>1.3204945996366346E-2</c:v>
                </c:pt>
                <c:pt idx="2498">
                  <c:v>-1.3549476163014273E-2</c:v>
                </c:pt>
                <c:pt idx="2499">
                  <c:v>4.4486125870464299E-3</c:v>
                </c:pt>
                <c:pt idx="2500">
                  <c:v>8.0635871443381912E-3</c:v>
                </c:pt>
                <c:pt idx="2501">
                  <c:v>1.3742790297648355E-3</c:v>
                </c:pt>
                <c:pt idx="2502">
                  <c:v>-3.0871334404419803E-3</c:v>
                </c:pt>
                <c:pt idx="2503">
                  <c:v>-5.2264231083209989E-3</c:v>
                </c:pt>
                <c:pt idx="2504">
                  <c:v>5.2357130744447034E-3</c:v>
                </c:pt>
                <c:pt idx="2505">
                  <c:v>-1.0242167001545122E-3</c:v>
                </c:pt>
                <c:pt idx="2506">
                  <c:v>-8.6212875541658018E-3</c:v>
                </c:pt>
                <c:pt idx="2507">
                  <c:v>1.3465668173328948E-2</c:v>
                </c:pt>
                <c:pt idx="2508">
                  <c:v>1.8067823367517999E-3</c:v>
                </c:pt>
                <c:pt idx="2509">
                  <c:v>-1.2343052988247116E-2</c:v>
                </c:pt>
                <c:pt idx="2510">
                  <c:v>-5.396289027545631E-3</c:v>
                </c:pt>
                <c:pt idx="2511">
                  <c:v>5.6451514523074842E-3</c:v>
                </c:pt>
                <c:pt idx="2512">
                  <c:v>3.445107250191759E-3</c:v>
                </c:pt>
                <c:pt idx="2513">
                  <c:v>-9.912989340513656E-4</c:v>
                </c:pt>
                <c:pt idx="2514">
                  <c:v>3.8753475257977676E-3</c:v>
                </c:pt>
                <c:pt idx="2515">
                  <c:v>-1.5821258950312611E-3</c:v>
                </c:pt>
                <c:pt idx="2516">
                  <c:v>-3.7578439332703883E-3</c:v>
                </c:pt>
                <c:pt idx="2517">
                  <c:v>-4.1658839854330498E-3</c:v>
                </c:pt>
                <c:pt idx="2518">
                  <c:v>-1.2753774867883427E-2</c:v>
                </c:pt>
                <c:pt idx="2519">
                  <c:v>-5.4946917517989524E-3</c:v>
                </c:pt>
                <c:pt idx="2520">
                  <c:v>1.3882347108258308E-3</c:v>
                </c:pt>
                <c:pt idx="2521">
                  <c:v>-9.283327144448128E-4</c:v>
                </c:pt>
                <c:pt idx="2522">
                  <c:v>-8.0685126680294372E-3</c:v>
                </c:pt>
                <c:pt idx="2523">
                  <c:v>-1.2958423756069815E-3</c:v>
                </c:pt>
                <c:pt idx="2524">
                  <c:v>-4.6179339669835118E-3</c:v>
                </c:pt>
                <c:pt idx="2525">
                  <c:v>-1.0437770720843842E-2</c:v>
                </c:pt>
                <c:pt idx="2526">
                  <c:v>-3.7357160995429184E-2</c:v>
                </c:pt>
                <c:pt idx="2527">
                  <c:v>-1.4907459005312096E-2</c:v>
                </c:pt>
                <c:pt idx="2528">
                  <c:v>-5.267949790794979E-2</c:v>
                </c:pt>
                <c:pt idx="2529">
                  <c:v>-5.2697412123867471E-2</c:v>
                </c:pt>
                <c:pt idx="2530">
                  <c:v>3.7855560280195988E-2</c:v>
                </c:pt>
                <c:pt idx="2531">
                  <c:v>7.7952322936096774E-3</c:v>
                </c:pt>
                <c:pt idx="2532">
                  <c:v>-1.5156053862832364E-2</c:v>
                </c:pt>
                <c:pt idx="2533">
                  <c:v>-5.8493804450946207E-2</c:v>
                </c:pt>
                <c:pt idx="2534">
                  <c:v>1.9868313770133872E-2</c:v>
                </c:pt>
                <c:pt idx="2535">
                  <c:v>-1.2983731682115529E-2</c:v>
                </c:pt>
                <c:pt idx="2536">
                  <c:v>1.9099470838825683E-2</c:v>
                </c:pt>
                <c:pt idx="2537">
                  <c:v>1.8055441001147088E-2</c:v>
                </c:pt>
                <c:pt idx="2538">
                  <c:v>3.5389431044006603E-2</c:v>
                </c:pt>
                <c:pt idx="2539">
                  <c:v>-5.7974107269881392E-3</c:v>
                </c:pt>
                <c:pt idx="2540">
                  <c:v>-1.443494437090842E-2</c:v>
                </c:pt>
                <c:pt idx="2541">
                  <c:v>1.2348681464273481E-2</c:v>
                </c:pt>
                <c:pt idx="2542">
                  <c:v>8.5802285431539893E-3</c:v>
                </c:pt>
                <c:pt idx="2543">
                  <c:v>-1.6897152404991345E-2</c:v>
                </c:pt>
                <c:pt idx="2544">
                  <c:v>1.0504923391806642E-2</c:v>
                </c:pt>
                <c:pt idx="2545">
                  <c:v>3.6565727413917726E-2</c:v>
                </c:pt>
                <c:pt idx="2546">
                  <c:v>1.625699095491262E-2</c:v>
                </c:pt>
                <c:pt idx="2547">
                  <c:v>5.3334420404322902E-3</c:v>
                </c:pt>
                <c:pt idx="2548">
                  <c:v>5.7140153883064038E-3</c:v>
                </c:pt>
                <c:pt idx="2549">
                  <c:v>5.429560192184768E-3</c:v>
                </c:pt>
                <c:pt idx="2550">
                  <c:v>1.7173161880192245E-2</c:v>
                </c:pt>
                <c:pt idx="2551">
                  <c:v>-2.0539776927246733E-2</c:v>
                </c:pt>
                <c:pt idx="2552">
                  <c:v>1.1910791492387718E-2</c:v>
                </c:pt>
                <c:pt idx="2553">
                  <c:v>-4.9654605481231906E-3</c:v>
                </c:pt>
                <c:pt idx="2554">
                  <c:v>2.0004264022972285E-2</c:v>
                </c:pt>
                <c:pt idx="2555">
                  <c:v>-7.103409309875186E-3</c:v>
                </c:pt>
                <c:pt idx="2556">
                  <c:v>-5.9207410136308258E-3</c:v>
                </c:pt>
                <c:pt idx="2557">
                  <c:v>-4.2453079916351388E-3</c:v>
                </c:pt>
                <c:pt idx="2558">
                  <c:v>-1.7239717810941357E-2</c:v>
                </c:pt>
                <c:pt idx="2559">
                  <c:v>1.078631929533902E-2</c:v>
                </c:pt>
                <c:pt idx="2560">
                  <c:v>2.0221787345075182E-2</c:v>
                </c:pt>
                <c:pt idx="2561">
                  <c:v>9.1809298970413344E-4</c:v>
                </c:pt>
                <c:pt idx="2562">
                  <c:v>-5.1071217978115868E-3</c:v>
                </c:pt>
                <c:pt idx="2563">
                  <c:v>1.0497166621117326E-2</c:v>
                </c:pt>
                <c:pt idx="2564">
                  <c:v>-1.7905496775707075E-2</c:v>
                </c:pt>
                <c:pt idx="2565">
                  <c:v>1.527236773127516E-2</c:v>
                </c:pt>
                <c:pt idx="2566">
                  <c:v>6.4379716141009791E-3</c:v>
                </c:pt>
                <c:pt idx="2567">
                  <c:v>4.6985553646980982E-3</c:v>
                </c:pt>
                <c:pt idx="2568">
                  <c:v>-5.4780973065212679E-3</c:v>
                </c:pt>
                <c:pt idx="2569">
                  <c:v>1.1650239341737034E-2</c:v>
                </c:pt>
                <c:pt idx="2570">
                  <c:v>2.158340400380343E-2</c:v>
                </c:pt>
                <c:pt idx="2571">
                  <c:v>3.1522877276171757E-2</c:v>
                </c:pt>
                <c:pt idx="2572">
                  <c:v>-1.4881968492415742E-2</c:v>
                </c:pt>
                <c:pt idx="2573">
                  <c:v>3.846320466880826E-3</c:v>
                </c:pt>
                <c:pt idx="2574">
                  <c:v>4.3278700652571445E-3</c:v>
                </c:pt>
                <c:pt idx="2575">
                  <c:v>-1.8200624284483435E-3</c:v>
                </c:pt>
                <c:pt idx="2576">
                  <c:v>2.1699157493389132E-2</c:v>
                </c:pt>
                <c:pt idx="2577">
                  <c:v>-1.0593571026583204E-2</c:v>
                </c:pt>
                <c:pt idx="2578">
                  <c:v>1.9923530145364854E-3</c:v>
                </c:pt>
                <c:pt idx="2579">
                  <c:v>-1.9914271489805957E-3</c:v>
                </c:pt>
                <c:pt idx="2580">
                  <c:v>-3.6774994220638568E-3</c:v>
                </c:pt>
                <c:pt idx="2581">
                  <c:v>1.3680479442645055E-2</c:v>
                </c:pt>
                <c:pt idx="2582">
                  <c:v>2.6913392846386275E-2</c:v>
                </c:pt>
                <c:pt idx="2583">
                  <c:v>6.4317640572026935E-3</c:v>
                </c:pt>
                <c:pt idx="2584">
                  <c:v>1.398776653251943E-3</c:v>
                </c:pt>
                <c:pt idx="2585">
                  <c:v>1.8973509837416636E-3</c:v>
                </c:pt>
                <c:pt idx="2586">
                  <c:v>-6.9011789514040744E-3</c:v>
                </c:pt>
                <c:pt idx="2587">
                  <c:v>-2.0414549900120704E-3</c:v>
                </c:pt>
                <c:pt idx="2588">
                  <c:v>-6.9047374822326368E-3</c:v>
                </c:pt>
                <c:pt idx="2589">
                  <c:v>-1.0325828737026366E-2</c:v>
                </c:pt>
                <c:pt idx="2590">
                  <c:v>-5.2838740458014399E-3</c:v>
                </c:pt>
                <c:pt idx="2591">
                  <c:v>-2.1946233077928423E-2</c:v>
                </c:pt>
                <c:pt idx="2592">
                  <c:v>2.7492820297485565E-3</c:v>
                </c:pt>
                <c:pt idx="2593">
                  <c:v>-1.1049504224181161E-2</c:v>
                </c:pt>
                <c:pt idx="2594">
                  <c:v>-7.788619343592762E-4</c:v>
                </c:pt>
                <c:pt idx="2595">
                  <c:v>-1.7664871619594291E-2</c:v>
                </c:pt>
                <c:pt idx="2596">
                  <c:v>-1.3879705024780642E-2</c:v>
                </c:pt>
                <c:pt idx="2597">
                  <c:v>1.6814718786121619E-2</c:v>
                </c:pt>
                <c:pt idx="2598">
                  <c:v>2.4459559608596804E-2</c:v>
                </c:pt>
                <c:pt idx="2599">
                  <c:v>-4.9596454068103757E-3</c:v>
                </c:pt>
                <c:pt idx="2600">
                  <c:v>7.0883970241670813E-3</c:v>
                </c:pt>
                <c:pt idx="2601">
                  <c:v>1.1886845550538983E-2</c:v>
                </c:pt>
                <c:pt idx="2602">
                  <c:v>2.0471460269284814E-2</c:v>
                </c:pt>
                <c:pt idx="2603">
                  <c:v>7.7197888462974262E-3</c:v>
                </c:pt>
                <c:pt idx="2604">
                  <c:v>1.0576753483449997E-2</c:v>
                </c:pt>
                <c:pt idx="2605">
                  <c:v>-1.073076229427139E-2</c:v>
                </c:pt>
                <c:pt idx="2606">
                  <c:v>-5.5661900267282016E-3</c:v>
                </c:pt>
                <c:pt idx="2607">
                  <c:v>-5.6416988964979042E-3</c:v>
                </c:pt>
                <c:pt idx="2608">
                  <c:v>1.3369492815681783E-2</c:v>
                </c:pt>
                <c:pt idx="2609">
                  <c:v>-1.6233156486220035E-2</c:v>
                </c:pt>
                <c:pt idx="2610">
                  <c:v>-1.1096130671852666E-3</c:v>
                </c:pt>
                <c:pt idx="2611">
                  <c:v>1.5632465360726266E-2</c:v>
                </c:pt>
                <c:pt idx="2612">
                  <c:v>-7.085838613410167E-3</c:v>
                </c:pt>
                <c:pt idx="2613">
                  <c:v>1.5516501088226331E-3</c:v>
                </c:pt>
                <c:pt idx="2614">
                  <c:v>-4.1421640367915735E-3</c:v>
                </c:pt>
                <c:pt idx="2615">
                  <c:v>1.4220908000521781E-3</c:v>
                </c:pt>
                <c:pt idx="2616">
                  <c:v>-4.5299978950926745E-3</c:v>
                </c:pt>
                <c:pt idx="2617">
                  <c:v>-7.5913026127303329E-3</c:v>
                </c:pt>
                <c:pt idx="2618">
                  <c:v>-4.3993638027789439E-3</c:v>
                </c:pt>
                <c:pt idx="2619">
                  <c:v>-1.3141871933060045E-3</c:v>
                </c:pt>
                <c:pt idx="2620">
                  <c:v>-4.3733098319490571E-3</c:v>
                </c:pt>
                <c:pt idx="2621">
                  <c:v>3.7104514079404627E-3</c:v>
                </c:pt>
                <c:pt idx="2622">
                  <c:v>6.9132565999099338E-3</c:v>
                </c:pt>
                <c:pt idx="2623">
                  <c:v>-5.0721073091135604E-3</c:v>
                </c:pt>
                <c:pt idx="2624">
                  <c:v>-1.5917950202140041E-3</c:v>
                </c:pt>
                <c:pt idx="2625">
                  <c:v>3.49243446778571E-2</c:v>
                </c:pt>
                <c:pt idx="2626">
                  <c:v>2.7863768056743954E-3</c:v>
                </c:pt>
                <c:pt idx="2627">
                  <c:v>1.6578700821079151E-2</c:v>
                </c:pt>
                <c:pt idx="2628">
                  <c:v>6.1621330768877325E-3</c:v>
                </c:pt>
                <c:pt idx="2629">
                  <c:v>-5.0548293959521429E-3</c:v>
                </c:pt>
                <c:pt idx="2630">
                  <c:v>6.3442053018001321E-3</c:v>
                </c:pt>
                <c:pt idx="2631">
                  <c:v>1.0565731120751654E-2</c:v>
                </c:pt>
                <c:pt idx="2632">
                  <c:v>1.2639651847312194E-2</c:v>
                </c:pt>
                <c:pt idx="2633">
                  <c:v>8.8589180515377119E-3</c:v>
                </c:pt>
                <c:pt idx="2634">
                  <c:v>-9.9946889455767574E-3</c:v>
                </c:pt>
                <c:pt idx="2635">
                  <c:v>-1.0951715166457765E-2</c:v>
                </c:pt>
                <c:pt idx="2636">
                  <c:v>3.442742277718347E-3</c:v>
                </c:pt>
                <c:pt idx="2637">
                  <c:v>9.4161536608727836E-3</c:v>
                </c:pt>
                <c:pt idx="2638">
                  <c:v>2.6164791014628985E-3</c:v>
                </c:pt>
                <c:pt idx="2639">
                  <c:v>2.7460834479494878E-2</c:v>
                </c:pt>
                <c:pt idx="2640">
                  <c:v>-1.9069474296611322E-3</c:v>
                </c:pt>
                <c:pt idx="2641">
                  <c:v>-3.8684067075770545E-2</c:v>
                </c:pt>
                <c:pt idx="2642">
                  <c:v>3.2686655568998857E-2</c:v>
                </c:pt>
                <c:pt idx="2643">
                  <c:v>-9.8321440706762298E-3</c:v>
                </c:pt>
                <c:pt idx="2644">
                  <c:v>-4.0630542088304633E-4</c:v>
                </c:pt>
                <c:pt idx="2645">
                  <c:v>-7.3219631430061494E-3</c:v>
                </c:pt>
                <c:pt idx="2646">
                  <c:v>2.0979736833368401E-2</c:v>
                </c:pt>
                <c:pt idx="2647">
                  <c:v>-9.0779265473800441E-3</c:v>
                </c:pt>
                <c:pt idx="2648">
                  <c:v>-1.443897209832723E-2</c:v>
                </c:pt>
                <c:pt idx="2649">
                  <c:v>-1.8915251791774002E-2</c:v>
                </c:pt>
                <c:pt idx="2650">
                  <c:v>9.5650206459640952E-3</c:v>
                </c:pt>
                <c:pt idx="2651">
                  <c:v>3.140390293644657E-3</c:v>
                </c:pt>
                <c:pt idx="2652">
                  <c:v>1.0290910207968462E-2</c:v>
                </c:pt>
                <c:pt idx="2653">
                  <c:v>-1.2162490878130372E-3</c:v>
                </c:pt>
                <c:pt idx="2654">
                  <c:v>-1.4657042908382434E-2</c:v>
                </c:pt>
                <c:pt idx="2655">
                  <c:v>5.8983462160704381E-3</c:v>
                </c:pt>
                <c:pt idx="2656">
                  <c:v>-1.2581953022907766E-2</c:v>
                </c:pt>
                <c:pt idx="2657">
                  <c:v>-5.698110433056458E-3</c:v>
                </c:pt>
                <c:pt idx="2658">
                  <c:v>-1.4169067520640732E-2</c:v>
                </c:pt>
                <c:pt idx="2659">
                  <c:v>-2.0800336959688748E-3</c:v>
                </c:pt>
                <c:pt idx="2660">
                  <c:v>2.9689975369173727E-3</c:v>
                </c:pt>
                <c:pt idx="2661">
                  <c:v>8.8863908224883215E-3</c:v>
                </c:pt>
                <c:pt idx="2662">
                  <c:v>1.6027747144433668E-3</c:v>
                </c:pt>
                <c:pt idx="2663">
                  <c:v>-1.2208375287738327E-2</c:v>
                </c:pt>
                <c:pt idx="2664">
                  <c:v>1.4311332114733233E-2</c:v>
                </c:pt>
                <c:pt idx="2665">
                  <c:v>-3.4106276067245034E-3</c:v>
                </c:pt>
                <c:pt idx="2666">
                  <c:v>-5.8276223586444242E-3</c:v>
                </c:pt>
                <c:pt idx="2667">
                  <c:v>-4.8388440794558951E-3</c:v>
                </c:pt>
                <c:pt idx="2668">
                  <c:v>4.6949034599648165E-3</c:v>
                </c:pt>
                <c:pt idx="2669">
                  <c:v>5.1960144729694679E-3</c:v>
                </c:pt>
                <c:pt idx="2670">
                  <c:v>3.7825180763193522E-3</c:v>
                </c:pt>
                <c:pt idx="2671">
                  <c:v>-1.4067617989689252E-2</c:v>
                </c:pt>
                <c:pt idx="2672">
                  <c:v>-1.3806113516933505E-2</c:v>
                </c:pt>
                <c:pt idx="2673">
                  <c:v>2.3727780837328183E-3</c:v>
                </c:pt>
                <c:pt idx="2674">
                  <c:v>-2.5717308332995348E-4</c:v>
                </c:pt>
                <c:pt idx="2675">
                  <c:v>-1.652762106321648E-2</c:v>
                </c:pt>
                <c:pt idx="2676">
                  <c:v>7.6833907977646998E-3</c:v>
                </c:pt>
                <c:pt idx="2677">
                  <c:v>4.002654671484418E-3</c:v>
                </c:pt>
                <c:pt idx="2678">
                  <c:v>2.3796793014907447E-3</c:v>
                </c:pt>
                <c:pt idx="2679">
                  <c:v>-1.5322750826514131E-2</c:v>
                </c:pt>
                <c:pt idx="2680">
                  <c:v>3.5896703218201154E-3</c:v>
                </c:pt>
                <c:pt idx="2681">
                  <c:v>-2.0906367707684503E-2</c:v>
                </c:pt>
                <c:pt idx="2682">
                  <c:v>1.1192865646232786E-2</c:v>
                </c:pt>
                <c:pt idx="2683">
                  <c:v>1.0305078246698907E-2</c:v>
                </c:pt>
                <c:pt idx="2684">
                  <c:v>2.3869108333136602E-3</c:v>
                </c:pt>
                <c:pt idx="2685">
                  <c:v>1.1063092163838828E-3</c:v>
                </c:pt>
                <c:pt idx="2686">
                  <c:v>1.1641821915582051E-2</c:v>
                </c:pt>
                <c:pt idx="2687">
                  <c:v>3.3033953997809729E-3</c:v>
                </c:pt>
                <c:pt idx="2688">
                  <c:v>7.845568927471458E-3</c:v>
                </c:pt>
                <c:pt idx="2689">
                  <c:v>-8.8647924182773119E-3</c:v>
                </c:pt>
                <c:pt idx="2690">
                  <c:v>3.2553069955585379E-3</c:v>
                </c:pt>
                <c:pt idx="2691">
                  <c:v>-6.4372009795234941E-3</c:v>
                </c:pt>
                <c:pt idx="2692">
                  <c:v>-7.2332201863561929E-3</c:v>
                </c:pt>
                <c:pt idx="2693">
                  <c:v>-1.1774095223510472E-2</c:v>
                </c:pt>
                <c:pt idx="2694">
                  <c:v>-6.511483754071512E-3</c:v>
                </c:pt>
                <c:pt idx="2695">
                  <c:v>-1.5283043770397464E-2</c:v>
                </c:pt>
                <c:pt idx="2696">
                  <c:v>-2.9328532568135168E-2</c:v>
                </c:pt>
                <c:pt idx="2697">
                  <c:v>-3.4645837321476414E-3</c:v>
                </c:pt>
                <c:pt idx="2698">
                  <c:v>-1.9348195081703823E-2</c:v>
                </c:pt>
                <c:pt idx="2699">
                  <c:v>4.5461697789052735E-2</c:v>
                </c:pt>
                <c:pt idx="2700">
                  <c:v>-3.7504377046461146E-3</c:v>
                </c:pt>
                <c:pt idx="2701">
                  <c:v>-2.9777302283707563E-2</c:v>
                </c:pt>
                <c:pt idx="2702">
                  <c:v>4.2614313451949659E-3</c:v>
                </c:pt>
                <c:pt idx="2703">
                  <c:v>-7.7051110042275495E-3</c:v>
                </c:pt>
                <c:pt idx="2704">
                  <c:v>-3.2399095631542307E-3</c:v>
                </c:pt>
                <c:pt idx="2705">
                  <c:v>1.1312557386594424E-2</c:v>
                </c:pt>
                <c:pt idx="2706">
                  <c:v>9.6517340537598528E-3</c:v>
                </c:pt>
                <c:pt idx="2707">
                  <c:v>2.0027572377490976E-2</c:v>
                </c:pt>
                <c:pt idx="2708">
                  <c:v>1.1641765370815627E-3</c:v>
                </c:pt>
                <c:pt idx="2709">
                  <c:v>-1.2748096989853575E-2</c:v>
                </c:pt>
                <c:pt idx="2710">
                  <c:v>1.9184152951121192E-2</c:v>
                </c:pt>
                <c:pt idx="2711">
                  <c:v>2.5287468478330632E-2</c:v>
                </c:pt>
                <c:pt idx="2712">
                  <c:v>-5.3562612642086282E-3</c:v>
                </c:pt>
                <c:pt idx="2713">
                  <c:v>-9.9419628574247687E-3</c:v>
                </c:pt>
                <c:pt idx="2714">
                  <c:v>2.748281568998312E-4</c:v>
                </c:pt>
                <c:pt idx="2715">
                  <c:v>3.4510140184234039E-3</c:v>
                </c:pt>
                <c:pt idx="2716">
                  <c:v>-1.1722581615766559E-2</c:v>
                </c:pt>
                <c:pt idx="2717">
                  <c:v>-1.2872426580282093E-2</c:v>
                </c:pt>
                <c:pt idx="2718">
                  <c:v>6.7113679963974882E-3</c:v>
                </c:pt>
                <c:pt idx="2719">
                  <c:v>-6.5165041880870245E-3</c:v>
                </c:pt>
                <c:pt idx="2720">
                  <c:v>-3.4322719913654209E-3</c:v>
                </c:pt>
                <c:pt idx="2721">
                  <c:v>-5.3471633422245146E-3</c:v>
                </c:pt>
                <c:pt idx="2722">
                  <c:v>-1.0406490912598043E-2</c:v>
                </c:pt>
                <c:pt idx="2723">
                  <c:v>1.1399325346050926E-2</c:v>
                </c:pt>
                <c:pt idx="2724">
                  <c:v>8.563480098845222E-3</c:v>
                </c:pt>
                <c:pt idx="2725">
                  <c:v>1.3563657657102324E-2</c:v>
                </c:pt>
                <c:pt idx="2726">
                  <c:v>-1.1159390764160504E-3</c:v>
                </c:pt>
                <c:pt idx="2727">
                  <c:v>7.6559189538027983E-3</c:v>
                </c:pt>
                <c:pt idx="2728">
                  <c:v>1.9878013044567489E-3</c:v>
                </c:pt>
                <c:pt idx="2729">
                  <c:v>4.1727343168203035E-3</c:v>
                </c:pt>
                <c:pt idx="2730">
                  <c:v>8.1216353761022209E-3</c:v>
                </c:pt>
                <c:pt idx="2731">
                  <c:v>2.7400034547864216E-4</c:v>
                </c:pt>
                <c:pt idx="2732">
                  <c:v>-7.8068707608571764E-3</c:v>
                </c:pt>
                <c:pt idx="2733">
                  <c:v>-1.2543662749522899E-2</c:v>
                </c:pt>
                <c:pt idx="2734">
                  <c:v>4.64054750559173E-3</c:v>
                </c:pt>
                <c:pt idx="2735">
                  <c:v>-8.2036886349267091E-3</c:v>
                </c:pt>
                <c:pt idx="2736">
                  <c:v>-1.5106551052090689E-2</c:v>
                </c:pt>
                <c:pt idx="2737">
                  <c:v>-4.0598542044728569E-3</c:v>
                </c:pt>
                <c:pt idx="2738">
                  <c:v>9.2255454638734413E-3</c:v>
                </c:pt>
                <c:pt idx="2739">
                  <c:v>-4.7662474505042463E-3</c:v>
                </c:pt>
                <c:pt idx="2740">
                  <c:v>-2.3815346704764595E-2</c:v>
                </c:pt>
                <c:pt idx="2741">
                  <c:v>7.4809566998801369E-3</c:v>
                </c:pt>
                <c:pt idx="2742">
                  <c:v>-2.1860727180013306E-2</c:v>
                </c:pt>
                <c:pt idx="2743">
                  <c:v>-4.0289881189903287E-3</c:v>
                </c:pt>
                <c:pt idx="2744">
                  <c:v>-2.2814511334556919E-2</c:v>
                </c:pt>
                <c:pt idx="2745">
                  <c:v>1.8880089936681443E-3</c:v>
                </c:pt>
                <c:pt idx="2746">
                  <c:v>-1.2920536227005397E-2</c:v>
                </c:pt>
                <c:pt idx="2747">
                  <c:v>-1.0899692735655275E-3</c:v>
                </c:pt>
                <c:pt idx="2748">
                  <c:v>-3.9629809381955816E-3</c:v>
                </c:pt>
                <c:pt idx="2749">
                  <c:v>3.091595229534283E-3</c:v>
                </c:pt>
                <c:pt idx="2750">
                  <c:v>8.8240910415708917E-3</c:v>
                </c:pt>
                <c:pt idx="2751">
                  <c:v>3.9550367775251782E-3</c:v>
                </c:pt>
                <c:pt idx="2752">
                  <c:v>-4.5579936889318384E-3</c:v>
                </c:pt>
                <c:pt idx="2753">
                  <c:v>-1.9734306258888501E-2</c:v>
                </c:pt>
                <c:pt idx="2754">
                  <c:v>8.8980336193134058E-3</c:v>
                </c:pt>
                <c:pt idx="2755">
                  <c:v>1.0586828117755243E-2</c:v>
                </c:pt>
                <c:pt idx="2756">
                  <c:v>9.4918297122530415E-3</c:v>
                </c:pt>
                <c:pt idx="2757">
                  <c:v>-5.1705967593203006E-3</c:v>
                </c:pt>
                <c:pt idx="2758">
                  <c:v>1.4963419075048945E-2</c:v>
                </c:pt>
                <c:pt idx="2759">
                  <c:v>-6.0667340748232768E-4</c:v>
                </c:pt>
                <c:pt idx="2760">
                  <c:v>8.3354003211446592E-3</c:v>
                </c:pt>
                <c:pt idx="2761">
                  <c:v>-1.6830766641420247E-3</c:v>
                </c:pt>
                <c:pt idx="2762">
                  <c:v>-1.1931085015466358E-3</c:v>
                </c:pt>
                <c:pt idx="2763">
                  <c:v>1.2490667705391534E-2</c:v>
                </c:pt>
                <c:pt idx="2764">
                  <c:v>1.417039093607908E-3</c:v>
                </c:pt>
                <c:pt idx="2765">
                  <c:v>-8.2436931745422104E-3</c:v>
                </c:pt>
                <c:pt idx="2766">
                  <c:v>4.9389092435081494E-4</c:v>
                </c:pt>
                <c:pt idx="2767">
                  <c:v>4.7686956746186837E-3</c:v>
                </c:pt>
                <c:pt idx="2768">
                  <c:v>2.1537107919952891E-2</c:v>
                </c:pt>
                <c:pt idx="2769">
                  <c:v>1.8954932526098478E-3</c:v>
                </c:pt>
                <c:pt idx="2770">
                  <c:v>-8.6249631344792466E-3</c:v>
                </c:pt>
                <c:pt idx="2771">
                  <c:v>4.2977811676165878E-3</c:v>
                </c:pt>
                <c:pt idx="2772">
                  <c:v>2.5588100902831368E-3</c:v>
                </c:pt>
                <c:pt idx="2773">
                  <c:v>-1.2685959635011401E-2</c:v>
                </c:pt>
                <c:pt idx="2774">
                  <c:v>-1.6440048263193674E-2</c:v>
                </c:pt>
                <c:pt idx="2775">
                  <c:v>1.1713983304579845E-2</c:v>
                </c:pt>
                <c:pt idx="2776">
                  <c:v>1.8172162039378215E-3</c:v>
                </c:pt>
                <c:pt idx="2777">
                  <c:v>-1.0347007990189505E-2</c:v>
                </c:pt>
                <c:pt idx="2778">
                  <c:v>-7.3993042782369844E-3</c:v>
                </c:pt>
                <c:pt idx="2779">
                  <c:v>9.0669406146273168E-3</c:v>
                </c:pt>
                <c:pt idx="2780">
                  <c:v>-1.0992622184993084E-2</c:v>
                </c:pt>
                <c:pt idx="2781">
                  <c:v>-9.6032940471304507E-3</c:v>
                </c:pt>
                <c:pt idx="2782">
                  <c:v>-5.2461928099201138E-3</c:v>
                </c:pt>
                <c:pt idx="2783">
                  <c:v>-1.0150941524623702E-3</c:v>
                </c:pt>
                <c:pt idx="2784">
                  <c:v>3.2105597627496429E-4</c:v>
                </c:pt>
                <c:pt idx="2785">
                  <c:v>-3.8712879477209583E-4</c:v>
                </c:pt>
                <c:pt idx="2786">
                  <c:v>-2.1151376328994997E-3</c:v>
                </c:pt>
                <c:pt idx="2787">
                  <c:v>7.4866735883292179E-3</c:v>
                </c:pt>
                <c:pt idx="2788">
                  <c:v>-1.5112305169791229E-2</c:v>
                </c:pt>
                <c:pt idx="2789">
                  <c:v>-1.0597186563971017E-2</c:v>
                </c:pt>
                <c:pt idx="2790">
                  <c:v>-7.2981355966563743E-3</c:v>
                </c:pt>
                <c:pt idx="2791">
                  <c:v>-2.5697228783617687E-3</c:v>
                </c:pt>
                <c:pt idx="2792">
                  <c:v>7.5993598383898853E-3</c:v>
                </c:pt>
                <c:pt idx="2793">
                  <c:v>6.9663164881907935E-3</c:v>
                </c:pt>
                <c:pt idx="2794">
                  <c:v>-5.5358434089495256E-3</c:v>
                </c:pt>
                <c:pt idx="2795">
                  <c:v>4.2612339315970527E-3</c:v>
                </c:pt>
                <c:pt idx="2796">
                  <c:v>8.8500045462351906E-3</c:v>
                </c:pt>
                <c:pt idx="2797">
                  <c:v>2.5435864569041122E-3</c:v>
                </c:pt>
                <c:pt idx="2798">
                  <c:v>-2.7968395712845151E-3</c:v>
                </c:pt>
                <c:pt idx="2799">
                  <c:v>3.7228838827509936E-3</c:v>
                </c:pt>
                <c:pt idx="2800">
                  <c:v>1.2042020664375652E-3</c:v>
                </c:pt>
                <c:pt idx="2801">
                  <c:v>-3.9039657647121917E-3</c:v>
                </c:pt>
                <c:pt idx="2802">
                  <c:v>-1.0687089102438097E-2</c:v>
                </c:pt>
                <c:pt idx="2803">
                  <c:v>-5.7350546364257626E-3</c:v>
                </c:pt>
                <c:pt idx="2804">
                  <c:v>-1.3872687320275578E-2</c:v>
                </c:pt>
                <c:pt idx="2805">
                  <c:v>-1.1182751328209672E-2</c:v>
                </c:pt>
                <c:pt idx="2806">
                  <c:v>-1.4299972526803928E-2</c:v>
                </c:pt>
                <c:pt idx="2807">
                  <c:v>1.7929657318454417E-2</c:v>
                </c:pt>
                <c:pt idx="2808">
                  <c:v>1.164551872814279E-3</c:v>
                </c:pt>
                <c:pt idx="2809">
                  <c:v>2.1024098262474089E-2</c:v>
                </c:pt>
                <c:pt idx="2810">
                  <c:v>4.2721712123472422E-4</c:v>
                </c:pt>
                <c:pt idx="2811">
                  <c:v>1.2539907408035011E-2</c:v>
                </c:pt>
                <c:pt idx="2812">
                  <c:v>-1.7371919747756204E-3</c:v>
                </c:pt>
                <c:pt idx="2813">
                  <c:v>-2.3907000761133057E-3</c:v>
                </c:pt>
                <c:pt idx="2814">
                  <c:v>-6.1910555716139237E-3</c:v>
                </c:pt>
                <c:pt idx="2815">
                  <c:v>-2.9761502144181051E-3</c:v>
                </c:pt>
                <c:pt idx="2816">
                  <c:v>4.4775511865509099E-3</c:v>
                </c:pt>
                <c:pt idx="2817">
                  <c:v>-1.958638948548197E-4</c:v>
                </c:pt>
                <c:pt idx="2818">
                  <c:v>8.748049421412718E-3</c:v>
                </c:pt>
                <c:pt idx="2819">
                  <c:v>1.5854360870031003E-2</c:v>
                </c:pt>
                <c:pt idx="2820">
                  <c:v>7.6633782808324113E-3</c:v>
                </c:pt>
                <c:pt idx="2821">
                  <c:v>5.9924897617396056E-3</c:v>
                </c:pt>
                <c:pt idx="2822">
                  <c:v>8.4149466099601167E-3</c:v>
                </c:pt>
                <c:pt idx="2823">
                  <c:v>1.2978177315758233E-2</c:v>
                </c:pt>
                <c:pt idx="2824">
                  <c:v>1.0806560967147272E-2</c:v>
                </c:pt>
                <c:pt idx="2825">
                  <c:v>3.8418420688004495E-3</c:v>
                </c:pt>
                <c:pt idx="2826">
                  <c:v>-4.2820036640148773E-3</c:v>
                </c:pt>
                <c:pt idx="2827">
                  <c:v>1.469388269467653E-2</c:v>
                </c:pt>
                <c:pt idx="2828">
                  <c:v>2.5056275712178611E-3</c:v>
                </c:pt>
                <c:pt idx="2829">
                  <c:v>1.2865381160919398E-2</c:v>
                </c:pt>
                <c:pt idx="2830">
                  <c:v>-1.2298340243887651E-2</c:v>
                </c:pt>
                <c:pt idx="2831">
                  <c:v>-7.0523259053786314E-3</c:v>
                </c:pt>
                <c:pt idx="2832">
                  <c:v>6.9745834580463573E-3</c:v>
                </c:pt>
                <c:pt idx="2833">
                  <c:v>2.3704767890814438E-2</c:v>
                </c:pt>
                <c:pt idx="2834">
                  <c:v>-1.1184741810307042E-2</c:v>
                </c:pt>
                <c:pt idx="2835">
                  <c:v>6.2306725272305297E-3</c:v>
                </c:pt>
                <c:pt idx="2836">
                  <c:v>4.1311008973516916E-3</c:v>
                </c:pt>
                <c:pt idx="2837">
                  <c:v>6.4209101889944886E-3</c:v>
                </c:pt>
                <c:pt idx="2838">
                  <c:v>5.5617720666087944E-3</c:v>
                </c:pt>
                <c:pt idx="2839">
                  <c:v>-4.3613912179887304E-3</c:v>
                </c:pt>
                <c:pt idx="2840">
                  <c:v>-5.2067215680854373E-3</c:v>
                </c:pt>
                <c:pt idx="2841">
                  <c:v>6.7199023877548836E-3</c:v>
                </c:pt>
                <c:pt idx="2842">
                  <c:v>1.650011550080599E-4</c:v>
                </c:pt>
                <c:pt idx="2843">
                  <c:v>1.0078407611595619E-3</c:v>
                </c:pt>
                <c:pt idx="2844">
                  <c:v>-2.2803411222513947E-3</c:v>
                </c:pt>
                <c:pt idx="2845">
                  <c:v>6.9557695946371734E-3</c:v>
                </c:pt>
                <c:pt idx="2846">
                  <c:v>8.9090513217429113E-3</c:v>
                </c:pt>
                <c:pt idx="2847">
                  <c:v>4.5408320128657031E-3</c:v>
                </c:pt>
                <c:pt idx="2848">
                  <c:v>-6.777516185991872E-3</c:v>
                </c:pt>
                <c:pt idx="2849">
                  <c:v>6.8445052844934295E-4</c:v>
                </c:pt>
                <c:pt idx="2850">
                  <c:v>3.8018760659463968E-3</c:v>
                </c:pt>
                <c:pt idx="2851">
                  <c:v>-7.3920687173315569E-3</c:v>
                </c:pt>
                <c:pt idx="2852">
                  <c:v>-2.2347298413698535E-3</c:v>
                </c:pt>
                <c:pt idx="2853">
                  <c:v>-6.7460104719526681E-3</c:v>
                </c:pt>
                <c:pt idx="2854">
                  <c:v>-1.3163852480890803E-3</c:v>
                </c:pt>
                <c:pt idx="2855">
                  <c:v>8.2179852874944004E-3</c:v>
                </c:pt>
                <c:pt idx="2856">
                  <c:v>7.8412803354506178E-3</c:v>
                </c:pt>
                <c:pt idx="2857">
                  <c:v>-7.4493233260445324E-3</c:v>
                </c:pt>
                <c:pt idx="2858">
                  <c:v>-9.4760627450513057E-3</c:v>
                </c:pt>
                <c:pt idx="2859">
                  <c:v>2.4615588069103467E-3</c:v>
                </c:pt>
                <c:pt idx="2860">
                  <c:v>6.6979477416164723E-3</c:v>
                </c:pt>
                <c:pt idx="2861">
                  <c:v>4.7145507774690731E-3</c:v>
                </c:pt>
                <c:pt idx="2862">
                  <c:v>-9.2781427114707604E-4</c:v>
                </c:pt>
                <c:pt idx="2863">
                  <c:v>-8.4559947068439945E-3</c:v>
                </c:pt>
                <c:pt idx="2864">
                  <c:v>3.6655904293678709E-3</c:v>
                </c:pt>
                <c:pt idx="2865">
                  <c:v>8.6460314715552933E-4</c:v>
                </c:pt>
                <c:pt idx="2866">
                  <c:v>-8.5968591378119408E-3</c:v>
                </c:pt>
                <c:pt idx="2867">
                  <c:v>-1.2114729371608401E-2</c:v>
                </c:pt>
                <c:pt idx="2868">
                  <c:v>-1.2211590517844484E-2</c:v>
                </c:pt>
                <c:pt idx="2869">
                  <c:v>6.1982135104428071E-3</c:v>
                </c:pt>
                <c:pt idx="2870">
                  <c:v>-9.1252937720329719E-3</c:v>
                </c:pt>
                <c:pt idx="2871">
                  <c:v>-5.6021889920383483E-3</c:v>
                </c:pt>
                <c:pt idx="2872">
                  <c:v>9.4724026982371257E-3</c:v>
                </c:pt>
                <c:pt idx="2873">
                  <c:v>9.0604790824457826E-3</c:v>
                </c:pt>
                <c:pt idx="2874">
                  <c:v>-5.1831954704961714E-4</c:v>
                </c:pt>
                <c:pt idx="2875">
                  <c:v>-6.7263958415316738E-3</c:v>
                </c:pt>
                <c:pt idx="2876">
                  <c:v>1.5159332694528516E-2</c:v>
                </c:pt>
                <c:pt idx="2877">
                  <c:v>-7.7659857689142964E-3</c:v>
                </c:pt>
                <c:pt idx="2878">
                  <c:v>-6.9852459166344083E-3</c:v>
                </c:pt>
                <c:pt idx="2879">
                  <c:v>1.4154737999176881E-3</c:v>
                </c:pt>
                <c:pt idx="2880">
                  <c:v>-4.2802785247142427E-3</c:v>
                </c:pt>
                <c:pt idx="2881">
                  <c:v>-7.4210702969352837E-3</c:v>
                </c:pt>
                <c:pt idx="2882">
                  <c:v>1.8316006961571762E-2</c:v>
                </c:pt>
                <c:pt idx="2883">
                  <c:v>2.0228792517784644E-3</c:v>
                </c:pt>
                <c:pt idx="2884">
                  <c:v>3.9372592419180119E-3</c:v>
                </c:pt>
                <c:pt idx="2885">
                  <c:v>3.5735484730636813E-4</c:v>
                </c:pt>
                <c:pt idx="2886">
                  <c:v>1.2048849304617804E-3</c:v>
                </c:pt>
                <c:pt idx="2887">
                  <c:v>4.526487663280232E-3</c:v>
                </c:pt>
                <c:pt idx="2888">
                  <c:v>-1.2115575060878903E-2</c:v>
                </c:pt>
                <c:pt idx="2889">
                  <c:v>-6.5327613104524396E-3</c:v>
                </c:pt>
                <c:pt idx="2890">
                  <c:v>5.1710177642556587E-3</c:v>
                </c:pt>
                <c:pt idx="2891">
                  <c:v>1.9283931481017813E-3</c:v>
                </c:pt>
                <c:pt idx="2892">
                  <c:v>-1.9459992812896898E-3</c:v>
                </c:pt>
                <c:pt idx="2893">
                  <c:v>-9.9076365389485499E-3</c:v>
                </c:pt>
                <c:pt idx="2894">
                  <c:v>-5.7630670611440449E-3</c:v>
                </c:pt>
                <c:pt idx="2895">
                  <c:v>-1.1081491584265857E-2</c:v>
                </c:pt>
                <c:pt idx="2896">
                  <c:v>-1.1688372749071418E-2</c:v>
                </c:pt>
                <c:pt idx="2897">
                  <c:v>-8.6201975224067251E-3</c:v>
                </c:pt>
                <c:pt idx="2898">
                  <c:v>9.2869847850844955E-3</c:v>
                </c:pt>
                <c:pt idx="2899">
                  <c:v>-1.4209597104196336E-2</c:v>
                </c:pt>
                <c:pt idx="2900">
                  <c:v>-5.9162465274209541E-4</c:v>
                </c:pt>
                <c:pt idx="2901">
                  <c:v>-7.5058554037010783E-3</c:v>
                </c:pt>
                <c:pt idx="2902">
                  <c:v>1.1757231167197846E-2</c:v>
                </c:pt>
                <c:pt idx="2903">
                  <c:v>2.298810065423984E-2</c:v>
                </c:pt>
                <c:pt idx="2904">
                  <c:v>2.2612459402493457E-3</c:v>
                </c:pt>
                <c:pt idx="2905">
                  <c:v>5.8059778447885346E-3</c:v>
                </c:pt>
                <c:pt idx="2906">
                  <c:v>-2.4348112454290916E-2</c:v>
                </c:pt>
                <c:pt idx="2907">
                  <c:v>1.9106089747644717E-5</c:v>
                </c:pt>
                <c:pt idx="2908">
                  <c:v>1.0062348348309769E-3</c:v>
                </c:pt>
                <c:pt idx="2909">
                  <c:v>-8.5221308190025491E-3</c:v>
                </c:pt>
                <c:pt idx="2910">
                  <c:v>-4.3313793999588679E-4</c:v>
                </c:pt>
                <c:pt idx="2911">
                  <c:v>-2.1415915568908539E-2</c:v>
                </c:pt>
                <c:pt idx="2912">
                  <c:v>1.0571649741530909E-2</c:v>
                </c:pt>
                <c:pt idx="2913">
                  <c:v>1.1697690647365144E-2</c:v>
                </c:pt>
                <c:pt idx="2914">
                  <c:v>1.0962499077635801E-2</c:v>
                </c:pt>
                <c:pt idx="2915">
                  <c:v>5.2488607369984841E-3</c:v>
                </c:pt>
                <c:pt idx="2916">
                  <c:v>1.5007734318275068E-2</c:v>
                </c:pt>
                <c:pt idx="2917">
                  <c:v>-1.2558938057501079E-2</c:v>
                </c:pt>
                <c:pt idx="2918">
                  <c:v>-1.0586293568850325E-2</c:v>
                </c:pt>
                <c:pt idx="2919">
                  <c:v>-3.371906088340626E-2</c:v>
                </c:pt>
                <c:pt idx="2920">
                  <c:v>-1.2341326972684974E-2</c:v>
                </c:pt>
                <c:pt idx="2921">
                  <c:v>-1.634493823947647E-4</c:v>
                </c:pt>
                <c:pt idx="2922">
                  <c:v>1.1656846979695601E-2</c:v>
                </c:pt>
                <c:pt idx="2923">
                  <c:v>-1.5770103419164294E-2</c:v>
                </c:pt>
                <c:pt idx="2924">
                  <c:v>4.1782543139554651E-3</c:v>
                </c:pt>
                <c:pt idx="2925">
                  <c:v>-3.8138519905103196E-3</c:v>
                </c:pt>
                <c:pt idx="2926">
                  <c:v>-1.2798354736496598E-2</c:v>
                </c:pt>
                <c:pt idx="2927">
                  <c:v>-3.4268303854675386E-3</c:v>
                </c:pt>
                <c:pt idx="2928">
                  <c:v>-4.4940300895741636E-3</c:v>
                </c:pt>
                <c:pt idx="2929">
                  <c:v>4.3364808158603552E-3</c:v>
                </c:pt>
                <c:pt idx="2930">
                  <c:v>4.5731447776593548E-3</c:v>
                </c:pt>
                <c:pt idx="2931">
                  <c:v>3.2710312052988133E-3</c:v>
                </c:pt>
                <c:pt idx="2932">
                  <c:v>2.3109747651015589E-3</c:v>
                </c:pt>
                <c:pt idx="2933">
                  <c:v>2.9798121100372832E-3</c:v>
                </c:pt>
                <c:pt idx="2934">
                  <c:v>5.8915062158249043E-3</c:v>
                </c:pt>
                <c:pt idx="2935">
                  <c:v>-4.0962245238891359E-3</c:v>
                </c:pt>
                <c:pt idx="2936">
                  <c:v>-6.4212242597475599E-3</c:v>
                </c:pt>
                <c:pt idx="2937">
                  <c:v>-3.9168017287951606E-3</c:v>
                </c:pt>
                <c:pt idx="2938">
                  <c:v>-2.447457627118621E-3</c:v>
                </c:pt>
                <c:pt idx="2939">
                  <c:v>6.0622948368549423E-3</c:v>
                </c:pt>
                <c:pt idx="2940">
                  <c:v>1.1254399416338545E-2</c:v>
                </c:pt>
                <c:pt idx="2941">
                  <c:v>6.3561728023939779E-3</c:v>
                </c:pt>
                <c:pt idx="2942">
                  <c:v>1.4474090349389623E-2</c:v>
                </c:pt>
                <c:pt idx="2943">
                  <c:v>-4.151698957658545E-3</c:v>
                </c:pt>
                <c:pt idx="2944">
                  <c:v>6.2518684972190375E-3</c:v>
                </c:pt>
                <c:pt idx="2945">
                  <c:v>-1.9034124299687205E-3</c:v>
                </c:pt>
                <c:pt idx="2946">
                  <c:v>-5.3318678874354486E-3</c:v>
                </c:pt>
                <c:pt idx="2947">
                  <c:v>2.9762002637472307E-3</c:v>
                </c:pt>
                <c:pt idx="2948">
                  <c:v>1.5361461584870062E-2</c:v>
                </c:pt>
                <c:pt idx="2949">
                  <c:v>-4.7631503314830015E-3</c:v>
                </c:pt>
                <c:pt idx="2950">
                  <c:v>1.57433304996204E-2</c:v>
                </c:pt>
                <c:pt idx="2951">
                  <c:v>1.07939408265878E-2</c:v>
                </c:pt>
                <c:pt idx="2952">
                  <c:v>5.2145058070631745E-3</c:v>
                </c:pt>
                <c:pt idx="2953">
                  <c:v>8.0578479918258505E-3</c:v>
                </c:pt>
                <c:pt idx="2954">
                  <c:v>-7.6129466875417551E-3</c:v>
                </c:pt>
                <c:pt idx="2955">
                  <c:v>1.0848625222739328E-2</c:v>
                </c:pt>
                <c:pt idx="2956">
                  <c:v>1.4211143202683685E-2</c:v>
                </c:pt>
                <c:pt idx="2957">
                  <c:v>1.2580467169394982E-2</c:v>
                </c:pt>
                <c:pt idx="2958">
                  <c:v>1.0314115837783522E-2</c:v>
                </c:pt>
                <c:pt idx="2959">
                  <c:v>-1.4310927064012602E-2</c:v>
                </c:pt>
                <c:pt idx="2960">
                  <c:v>7.6150233314586924E-3</c:v>
                </c:pt>
                <c:pt idx="2961">
                  <c:v>6.8484885054005407E-3</c:v>
                </c:pt>
                <c:pt idx="2962">
                  <c:v>5.0459952656338736E-3</c:v>
                </c:pt>
                <c:pt idx="2963">
                  <c:v>-5.2174327845587731E-3</c:v>
                </c:pt>
                <c:pt idx="2964">
                  <c:v>2.8288937374125078E-2</c:v>
                </c:pt>
                <c:pt idx="2965">
                  <c:v>-2.0402036706279603E-5</c:v>
                </c:pt>
                <c:pt idx="2966">
                  <c:v>6.8901998274535359E-3</c:v>
                </c:pt>
                <c:pt idx="2967">
                  <c:v>1.2997163202686401E-2</c:v>
                </c:pt>
                <c:pt idx="2968">
                  <c:v>-1.089298471210165E-2</c:v>
                </c:pt>
                <c:pt idx="2969">
                  <c:v>-4.0244064506065325E-3</c:v>
                </c:pt>
                <c:pt idx="2970">
                  <c:v>2.0252650509797077E-2</c:v>
                </c:pt>
                <c:pt idx="2971">
                  <c:v>9.9878599027085624E-3</c:v>
                </c:pt>
                <c:pt idx="2972">
                  <c:v>8.6307848215290139E-3</c:v>
                </c:pt>
                <c:pt idx="2973">
                  <c:v>6.7177217238896247E-3</c:v>
                </c:pt>
                <c:pt idx="2974">
                  <c:v>-7.4851751946847234E-4</c:v>
                </c:pt>
                <c:pt idx="2975">
                  <c:v>-8.4340658578474503E-4</c:v>
                </c:pt>
                <c:pt idx="2976">
                  <c:v>1.0690316794348842E-2</c:v>
                </c:pt>
                <c:pt idx="2977">
                  <c:v>-4.82157427834351E-3</c:v>
                </c:pt>
                <c:pt idx="2978">
                  <c:v>-2.7081941507423046E-3</c:v>
                </c:pt>
                <c:pt idx="2979">
                  <c:v>4.747365419802696E-3</c:v>
                </c:pt>
                <c:pt idx="2980">
                  <c:v>-2.4492517246699208E-3</c:v>
                </c:pt>
                <c:pt idx="2981">
                  <c:v>1.6250597245352605E-2</c:v>
                </c:pt>
                <c:pt idx="2982">
                  <c:v>-9.15852952606655E-4</c:v>
                </c:pt>
                <c:pt idx="2983">
                  <c:v>1.2101973201024796E-2</c:v>
                </c:pt>
                <c:pt idx="2984">
                  <c:v>-9.2481354565611129E-3</c:v>
                </c:pt>
                <c:pt idx="2985">
                  <c:v>9.5786064226306422E-3</c:v>
                </c:pt>
                <c:pt idx="2986">
                  <c:v>-1.4171133771311184E-2</c:v>
                </c:pt>
                <c:pt idx="2987">
                  <c:v>-5.8137157902483638E-3</c:v>
                </c:pt>
                <c:pt idx="2988">
                  <c:v>-2.1384040925764514E-2</c:v>
                </c:pt>
                <c:pt idx="2989">
                  <c:v>-4.3282402971778211E-3</c:v>
                </c:pt>
                <c:pt idx="2990">
                  <c:v>6.6851803394922804E-3</c:v>
                </c:pt>
                <c:pt idx="2991">
                  <c:v>2.5204799476786777E-2</c:v>
                </c:pt>
                <c:pt idx="2992">
                  <c:v>1.5918453028431756E-2</c:v>
                </c:pt>
                <c:pt idx="2993">
                  <c:v>3.5690709144873267E-3</c:v>
                </c:pt>
                <c:pt idx="2994">
                  <c:v>6.5993539692386083E-3</c:v>
                </c:pt>
                <c:pt idx="2995">
                  <c:v>4.2449873022283313E-3</c:v>
                </c:pt>
                <c:pt idx="2996">
                  <c:v>3.2245094460403578E-3</c:v>
                </c:pt>
                <c:pt idx="2997">
                  <c:v>5.9853240907976613E-3</c:v>
                </c:pt>
                <c:pt idx="2998">
                  <c:v>4.5055316605990825E-3</c:v>
                </c:pt>
                <c:pt idx="2999">
                  <c:v>-1.7398564905414138E-2</c:v>
                </c:pt>
                <c:pt idx="3000">
                  <c:v>-6.4156013829658187E-3</c:v>
                </c:pt>
                <c:pt idx="3001">
                  <c:v>1.7417402970874019E-2</c:v>
                </c:pt>
                <c:pt idx="3002">
                  <c:v>2.020841487536873E-2</c:v>
                </c:pt>
                <c:pt idx="3003">
                  <c:v>2.4847055430818887E-3</c:v>
                </c:pt>
                <c:pt idx="3004">
                  <c:v>-1.0273770293907081E-3</c:v>
                </c:pt>
                <c:pt idx="3005">
                  <c:v>9.4255941132459498E-3</c:v>
                </c:pt>
                <c:pt idx="3006">
                  <c:v>-1.2404261768130809E-3</c:v>
                </c:pt>
                <c:pt idx="3007">
                  <c:v>1.4416505151484182E-2</c:v>
                </c:pt>
                <c:pt idx="3008">
                  <c:v>7.3358423020164487E-3</c:v>
                </c:pt>
                <c:pt idx="3009">
                  <c:v>1.2401077139241989E-2</c:v>
                </c:pt>
                <c:pt idx="3010">
                  <c:v>9.5621949415767293E-3</c:v>
                </c:pt>
                <c:pt idx="3011">
                  <c:v>7.259381890369454E-3</c:v>
                </c:pt>
                <c:pt idx="3012">
                  <c:v>-2.9208847257776727E-2</c:v>
                </c:pt>
                <c:pt idx="3013">
                  <c:v>3.6872320289265126E-2</c:v>
                </c:pt>
                <c:pt idx="3014">
                  <c:v>1.2829065407281348E-2</c:v>
                </c:pt>
                <c:pt idx="3015">
                  <c:v>1.6002625096300793E-3</c:v>
                </c:pt>
                <c:pt idx="3016">
                  <c:v>7.7012741287991737E-3</c:v>
                </c:pt>
                <c:pt idx="3017">
                  <c:v>1.8853967154565998E-2</c:v>
                </c:pt>
                <c:pt idx="3018">
                  <c:v>3.3389136044541523E-3</c:v>
                </c:pt>
                <c:pt idx="3019">
                  <c:v>-1.8726954277286212E-2</c:v>
                </c:pt>
                <c:pt idx="3020">
                  <c:v>1.2346345885569265E-2</c:v>
                </c:pt>
                <c:pt idx="3021">
                  <c:v>1.3608598518504822E-2</c:v>
                </c:pt>
                <c:pt idx="3022">
                  <c:v>1.4895277592769318E-2</c:v>
                </c:pt>
                <c:pt idx="3023">
                  <c:v>-2.0409313863675171E-3</c:v>
                </c:pt>
                <c:pt idx="3024">
                  <c:v>2.0473650908434671E-3</c:v>
                </c:pt>
                <c:pt idx="3025">
                  <c:v>-9.2755048192934009E-3</c:v>
                </c:pt>
                <c:pt idx="3026">
                  <c:v>-1.9853726158797991E-2</c:v>
                </c:pt>
                <c:pt idx="3027">
                  <c:v>-2.6029341068438461E-2</c:v>
                </c:pt>
                <c:pt idx="3028">
                  <c:v>1.9295011958043062E-2</c:v>
                </c:pt>
                <c:pt idx="3029">
                  <c:v>-9.2169132697818013E-3</c:v>
                </c:pt>
                <c:pt idx="3030">
                  <c:v>-2.3894129174684697E-2</c:v>
                </c:pt>
                <c:pt idx="3031">
                  <c:v>2.0069421767473505E-2</c:v>
                </c:pt>
                <c:pt idx="3032">
                  <c:v>-1.5508214136661924E-2</c:v>
                </c:pt>
                <c:pt idx="3033">
                  <c:v>1.926189627431496E-2</c:v>
                </c:pt>
                <c:pt idx="3034">
                  <c:v>2.9468132117428381E-2</c:v>
                </c:pt>
                <c:pt idx="3035">
                  <c:v>-1.3598415201577563E-2</c:v>
                </c:pt>
                <c:pt idx="3036">
                  <c:v>1.9878291425712513E-2</c:v>
                </c:pt>
                <c:pt idx="3037">
                  <c:v>4.4448805153141091E-3</c:v>
                </c:pt>
                <c:pt idx="3038">
                  <c:v>1.1628673004622669E-2</c:v>
                </c:pt>
                <c:pt idx="3039">
                  <c:v>4.1318231220421886E-4</c:v>
                </c:pt>
                <c:pt idx="3040">
                  <c:v>2.1961446259102013E-2</c:v>
                </c:pt>
                <c:pt idx="3041">
                  <c:v>1.7235093083120434E-2</c:v>
                </c:pt>
                <c:pt idx="3042">
                  <c:v>3.3467274403564673E-4</c:v>
                </c:pt>
                <c:pt idx="3043">
                  <c:v>4.1442367049859818E-4</c:v>
                </c:pt>
                <c:pt idx="3044">
                  <c:v>1.3769563697717091E-2</c:v>
                </c:pt>
                <c:pt idx="3045">
                  <c:v>1.4944622745111324E-2</c:v>
                </c:pt>
                <c:pt idx="3046">
                  <c:v>1.6852943026693934E-2</c:v>
                </c:pt>
                <c:pt idx="3047">
                  <c:v>-1.3866004573884427E-2</c:v>
                </c:pt>
                <c:pt idx="3048">
                  <c:v>1.5313580215933431E-2</c:v>
                </c:pt>
                <c:pt idx="3049">
                  <c:v>6.6031479261665638E-3</c:v>
                </c:pt>
                <c:pt idx="3050">
                  <c:v>8.8412463272304898E-3</c:v>
                </c:pt>
                <c:pt idx="3051">
                  <c:v>-1.5994223744708935E-2</c:v>
                </c:pt>
                <c:pt idx="3052">
                  <c:v>-1.9776695447134673E-2</c:v>
                </c:pt>
                <c:pt idx="3053">
                  <c:v>-3.0531654512881978E-3</c:v>
                </c:pt>
                <c:pt idx="3054">
                  <c:v>-1.9570994684889875E-2</c:v>
                </c:pt>
                <c:pt idx="3055">
                  <c:v>2.3440273125649336E-2</c:v>
                </c:pt>
                <c:pt idx="3056">
                  <c:v>9.4400897975142062E-3</c:v>
                </c:pt>
                <c:pt idx="3057">
                  <c:v>-2.1656379886220711E-2</c:v>
                </c:pt>
                <c:pt idx="3058">
                  <c:v>2.0262734447500375E-3</c:v>
                </c:pt>
                <c:pt idx="3059">
                  <c:v>7.7106079272697414E-3</c:v>
                </c:pt>
                <c:pt idx="3060">
                  <c:v>7.676903943846014E-3</c:v>
                </c:pt>
                <c:pt idx="3061">
                  <c:v>2.643017914369139E-2</c:v>
                </c:pt>
                <c:pt idx="3062">
                  <c:v>3.1824768131211822E-2</c:v>
                </c:pt>
                <c:pt idx="3063">
                  <c:v>6.8753295951240467E-3</c:v>
                </c:pt>
                <c:pt idx="3064">
                  <c:v>-6.4595985750828255E-3</c:v>
                </c:pt>
                <c:pt idx="3065">
                  <c:v>-3.4294785099833192E-3</c:v>
                </c:pt>
                <c:pt idx="3066">
                  <c:v>-1.5050896080070708E-2</c:v>
                </c:pt>
                <c:pt idx="3067">
                  <c:v>5.4308799835867116E-3</c:v>
                </c:pt>
                <c:pt idx="3068">
                  <c:v>6.4158349287897209E-3</c:v>
                </c:pt>
                <c:pt idx="3069">
                  <c:v>-4.9437049759075702E-3</c:v>
                </c:pt>
                <c:pt idx="3070">
                  <c:v>-1.1308949472309093E-2</c:v>
                </c:pt>
                <c:pt idx="3071">
                  <c:v>-1.6837200656272922E-2</c:v>
                </c:pt>
                <c:pt idx="3072">
                  <c:v>9.4392940156151628E-3</c:v>
                </c:pt>
                <c:pt idx="3073">
                  <c:v>5.7962929784840522E-3</c:v>
                </c:pt>
                <c:pt idx="3074">
                  <c:v>-9.938808517012232E-3</c:v>
                </c:pt>
                <c:pt idx="3075">
                  <c:v>-1.3780046737666085E-2</c:v>
                </c:pt>
                <c:pt idx="3076">
                  <c:v>-1.0883693739077382E-2</c:v>
                </c:pt>
                <c:pt idx="3077">
                  <c:v>1.4107473334968201E-2</c:v>
                </c:pt>
                <c:pt idx="3078">
                  <c:v>-3.3873854509831602E-3</c:v>
                </c:pt>
                <c:pt idx="3079">
                  <c:v>1.5022344804703325E-2</c:v>
                </c:pt>
                <c:pt idx="3080">
                  <c:v>1.9296815463603734E-2</c:v>
                </c:pt>
                <c:pt idx="3081">
                  <c:v>1.1180507672818862E-2</c:v>
                </c:pt>
                <c:pt idx="3082">
                  <c:v>2.2999829528110194E-2</c:v>
                </c:pt>
                <c:pt idx="3083">
                  <c:v>4.8887295697412902E-3</c:v>
                </c:pt>
                <c:pt idx="3084">
                  <c:v>6.906950914756349E-3</c:v>
                </c:pt>
                <c:pt idx="3085">
                  <c:v>7.6600471092902467E-4</c:v>
                </c:pt>
                <c:pt idx="3086">
                  <c:v>-1.8021776153389735E-2</c:v>
                </c:pt>
                <c:pt idx="3087">
                  <c:v>-3.5075958937813567E-5</c:v>
                </c:pt>
                <c:pt idx="3088">
                  <c:v>1.9058606188395721E-2</c:v>
                </c:pt>
                <c:pt idx="3089">
                  <c:v>1.0747054121552635E-2</c:v>
                </c:pt>
                <c:pt idx="3090">
                  <c:v>2.7281980649092041E-3</c:v>
                </c:pt>
                <c:pt idx="3091">
                  <c:v>2.9905886082159938E-3</c:v>
                </c:pt>
                <c:pt idx="3092">
                  <c:v>1.4122024677330369E-2</c:v>
                </c:pt>
                <c:pt idx="3093">
                  <c:v>8.564464428813201E-3</c:v>
                </c:pt>
                <c:pt idx="3094">
                  <c:v>-3.4614358889472063E-3</c:v>
                </c:pt>
                <c:pt idx="3095">
                  <c:v>6.7863490475672528E-3</c:v>
                </c:pt>
                <c:pt idx="3096">
                  <c:v>1.5829514207149398E-2</c:v>
                </c:pt>
                <c:pt idx="3097">
                  <c:v>6.6066933148059004E-3</c:v>
                </c:pt>
                <c:pt idx="3098">
                  <c:v>-2.4435456690259372E-3</c:v>
                </c:pt>
                <c:pt idx="3099">
                  <c:v>1.3944176567529221E-2</c:v>
                </c:pt>
                <c:pt idx="3100">
                  <c:v>1.0159661959049382E-2</c:v>
                </c:pt>
                <c:pt idx="3101">
                  <c:v>1.721106673872308E-2</c:v>
                </c:pt>
                <c:pt idx="3102">
                  <c:v>-9.4526273301664965E-4</c:v>
                </c:pt>
                <c:pt idx="3103">
                  <c:v>8.1338432452497944E-3</c:v>
                </c:pt>
                <c:pt idx="3104">
                  <c:v>1.3103360872484204E-2</c:v>
                </c:pt>
                <c:pt idx="3105">
                  <c:v>1.878464433088145E-2</c:v>
                </c:pt>
                <c:pt idx="3106">
                  <c:v>2.059207611601277E-3</c:v>
                </c:pt>
                <c:pt idx="3107">
                  <c:v>-1.5790693823480639E-2</c:v>
                </c:pt>
                <c:pt idx="3108">
                  <c:v>2.2511457625293829E-3</c:v>
                </c:pt>
                <c:pt idx="3109">
                  <c:v>2.5435536560226346E-2</c:v>
                </c:pt>
                <c:pt idx="3110">
                  <c:v>1.8089428897904991E-3</c:v>
                </c:pt>
                <c:pt idx="3111">
                  <c:v>-8.4695216509602655E-3</c:v>
                </c:pt>
                <c:pt idx="3112">
                  <c:v>1.0746964283359972E-2</c:v>
                </c:pt>
                <c:pt idx="3113">
                  <c:v>9.969068819837501E-3</c:v>
                </c:pt>
                <c:pt idx="3114">
                  <c:v>-2.1019968970521941E-2</c:v>
                </c:pt>
                <c:pt idx="3115">
                  <c:v>-1.9413216884815232E-2</c:v>
                </c:pt>
                <c:pt idx="3116">
                  <c:v>1.9829504270802101E-2</c:v>
                </c:pt>
                <c:pt idx="3117">
                  <c:v>-2.3414851338203646E-2</c:v>
                </c:pt>
                <c:pt idx="3118">
                  <c:v>-2.7679323754540186E-2</c:v>
                </c:pt>
                <c:pt idx="3119">
                  <c:v>-2.8559321592375397E-2</c:v>
                </c:pt>
                <c:pt idx="3120">
                  <c:v>3.984811592959292E-2</c:v>
                </c:pt>
                <c:pt idx="3121">
                  <c:v>3.0330225009627565E-2</c:v>
                </c:pt>
                <c:pt idx="3122">
                  <c:v>-1.952424971550426E-2</c:v>
                </c:pt>
                <c:pt idx="3123">
                  <c:v>-1.247436628347276E-2</c:v>
                </c:pt>
                <c:pt idx="3124">
                  <c:v>-1.8453319546766656E-2</c:v>
                </c:pt>
                <c:pt idx="3125">
                  <c:v>-1.3113470408222527E-2</c:v>
                </c:pt>
                <c:pt idx="3126">
                  <c:v>2.4155930104714951E-2</c:v>
                </c:pt>
                <c:pt idx="3127">
                  <c:v>-6.2760997505540983E-3</c:v>
                </c:pt>
                <c:pt idx="3128">
                  <c:v>1.148824517579361E-2</c:v>
                </c:pt>
                <c:pt idx="3129">
                  <c:v>2.4172405748010384E-2</c:v>
                </c:pt>
                <c:pt idx="3130">
                  <c:v>1.0630722450397645E-3</c:v>
                </c:pt>
                <c:pt idx="3131">
                  <c:v>2.9093875789714119E-3</c:v>
                </c:pt>
                <c:pt idx="3132">
                  <c:v>-2.1547015183753793E-3</c:v>
                </c:pt>
                <c:pt idx="3133">
                  <c:v>1.2582196949280311E-2</c:v>
                </c:pt>
                <c:pt idx="3134">
                  <c:v>1.1477695012707123E-4</c:v>
                </c:pt>
                <c:pt idx="3135">
                  <c:v>3.9003052051194143E-3</c:v>
                </c:pt>
                <c:pt idx="3136">
                  <c:v>-1.4546538984061552E-3</c:v>
                </c:pt>
                <c:pt idx="3137">
                  <c:v>-2.8524876307030711E-2</c:v>
                </c:pt>
                <c:pt idx="3138">
                  <c:v>-7.4806578879949015E-4</c:v>
                </c:pt>
                <c:pt idx="3139">
                  <c:v>-2.6095933491946388E-2</c:v>
                </c:pt>
                <c:pt idx="3140">
                  <c:v>6.3881615432674899E-3</c:v>
                </c:pt>
                <c:pt idx="3141">
                  <c:v>-2.027922517281544E-2</c:v>
                </c:pt>
                <c:pt idx="3142">
                  <c:v>-9.0830611500226643E-3</c:v>
                </c:pt>
                <c:pt idx="3143">
                  <c:v>1.8032663208265687E-2</c:v>
                </c:pt>
                <c:pt idx="3144">
                  <c:v>2.7465324278210357E-2</c:v>
                </c:pt>
                <c:pt idx="3145">
                  <c:v>3.2679794682277663E-3</c:v>
                </c:pt>
                <c:pt idx="3146">
                  <c:v>-4.5068638526581939E-3</c:v>
                </c:pt>
                <c:pt idx="3147">
                  <c:v>1.1086905312532869E-2</c:v>
                </c:pt>
                <c:pt idx="3148">
                  <c:v>9.3259754946557472E-3</c:v>
                </c:pt>
                <c:pt idx="3149">
                  <c:v>-1.4250596863790377E-2</c:v>
                </c:pt>
                <c:pt idx="3150">
                  <c:v>-1.5608628843829964E-2</c:v>
                </c:pt>
                <c:pt idx="3151">
                  <c:v>-1.9000605977472995E-2</c:v>
                </c:pt>
                <c:pt idx="3152">
                  <c:v>8.9453543981621308E-3</c:v>
                </c:pt>
                <c:pt idx="3153">
                  <c:v>-3.1531120623114139E-2</c:v>
                </c:pt>
                <c:pt idx="3154">
                  <c:v>8.0244028793674538E-4</c:v>
                </c:pt>
                <c:pt idx="3155">
                  <c:v>1.9185207842766783E-3</c:v>
                </c:pt>
                <c:pt idx="3156">
                  <c:v>-2.1812998921543647E-2</c:v>
                </c:pt>
                <c:pt idx="3157">
                  <c:v>5.2632162129220283E-3</c:v>
                </c:pt>
                <c:pt idx="3158">
                  <c:v>-1.4336522493129333E-2</c:v>
                </c:pt>
                <c:pt idx="3159">
                  <c:v>6.6332426286950241E-3</c:v>
                </c:pt>
                <c:pt idx="3160">
                  <c:v>-1.0572135849168385E-3</c:v>
                </c:pt>
                <c:pt idx="3161">
                  <c:v>3.5512522056315721E-3</c:v>
                </c:pt>
                <c:pt idx="3162">
                  <c:v>2.1147154645725141E-2</c:v>
                </c:pt>
                <c:pt idx="3163">
                  <c:v>7.6741653915579633E-3</c:v>
                </c:pt>
                <c:pt idx="3164">
                  <c:v>-9.1413781529499083E-3</c:v>
                </c:pt>
                <c:pt idx="3165">
                  <c:v>1.2709131880792146E-2</c:v>
                </c:pt>
                <c:pt idx="3166">
                  <c:v>2.6875469538153229E-2</c:v>
                </c:pt>
                <c:pt idx="3167">
                  <c:v>8.2270047118457867E-3</c:v>
                </c:pt>
                <c:pt idx="3168">
                  <c:v>8.6280770134483653E-3</c:v>
                </c:pt>
                <c:pt idx="3169">
                  <c:v>-2.6721388415935632E-3</c:v>
                </c:pt>
                <c:pt idx="3170">
                  <c:v>-1.2520567049439935E-3</c:v>
                </c:pt>
                <c:pt idx="3171">
                  <c:v>4.0102284901626373E-3</c:v>
                </c:pt>
                <c:pt idx="3172">
                  <c:v>-9.3620738380905122E-3</c:v>
                </c:pt>
                <c:pt idx="3173">
                  <c:v>2.0873856070154684E-2</c:v>
                </c:pt>
                <c:pt idx="3174">
                  <c:v>-1.0254855602148893E-2</c:v>
                </c:pt>
                <c:pt idx="3175">
                  <c:v>3.225547016839414E-3</c:v>
                </c:pt>
                <c:pt idx="3176">
                  <c:v>-2.0297399544921824E-4</c:v>
                </c:pt>
                <c:pt idx="3177">
                  <c:v>-1.0422015719177113E-2</c:v>
                </c:pt>
                <c:pt idx="3178">
                  <c:v>7.3613835953212359E-4</c:v>
                </c:pt>
                <c:pt idx="3179">
                  <c:v>1.2336321085444579E-2</c:v>
                </c:pt>
                <c:pt idx="3180">
                  <c:v>8.1273972929096772E-3</c:v>
                </c:pt>
                <c:pt idx="3181">
                  <c:v>2.3631962566961207E-4</c:v>
                </c:pt>
                <c:pt idx="3182">
                  <c:v>-3.5996476294303692E-2</c:v>
                </c:pt>
                <c:pt idx="3183">
                  <c:v>1.4179977171990821E-4</c:v>
                </c:pt>
                <c:pt idx="3184">
                  <c:v>-7.8171357356526805E-3</c:v>
                </c:pt>
                <c:pt idx="3185">
                  <c:v>-2.3533853289182671E-3</c:v>
                </c:pt>
                <c:pt idx="3186">
                  <c:v>-1.2395912355064209E-2</c:v>
                </c:pt>
                <c:pt idx="3187">
                  <c:v>1.112983192449768E-2</c:v>
                </c:pt>
                <c:pt idx="3188">
                  <c:v>6.9132217136076424E-3</c:v>
                </c:pt>
                <c:pt idx="3189">
                  <c:v>1.2505737585272403E-2</c:v>
                </c:pt>
                <c:pt idx="3190">
                  <c:v>-1.5236308686363498E-2</c:v>
                </c:pt>
                <c:pt idx="3191">
                  <c:v>-2.0061450760020971E-2</c:v>
                </c:pt>
                <c:pt idx="3192">
                  <c:v>-4.1387080981453828E-2</c:v>
                </c:pt>
                <c:pt idx="3193">
                  <c:v>6.0928669332884766E-3</c:v>
                </c:pt>
                <c:pt idx="3194">
                  <c:v>7.6740041244038881E-3</c:v>
                </c:pt>
                <c:pt idx="3195">
                  <c:v>-6.1043028297221857E-2</c:v>
                </c:pt>
                <c:pt idx="3196">
                  <c:v>-0.11138549903646444</c:v>
                </c:pt>
                <c:pt idx="3197">
                  <c:v>8.2540908646973721E-2</c:v>
                </c:pt>
                <c:pt idx="3198">
                  <c:v>2.6466981886479779E-2</c:v>
                </c:pt>
                <c:pt idx="3199">
                  <c:v>-1.4779968438505153E-2</c:v>
                </c:pt>
                <c:pt idx="3200">
                  <c:v>5.9731027896783306E-3</c:v>
                </c:pt>
                <c:pt idx="3201">
                  <c:v>3.2582428545802955E-2</c:v>
                </c:pt>
                <c:pt idx="3202">
                  <c:v>-4.1009285157994624E-3</c:v>
                </c:pt>
                <c:pt idx="3203">
                  <c:v>-3.9727804759497332E-3</c:v>
                </c:pt>
                <c:pt idx="3204">
                  <c:v>-4.6045317250267281E-3</c:v>
                </c:pt>
                <c:pt idx="3205">
                  <c:v>-4.4115408565695624E-2</c:v>
                </c:pt>
                <c:pt idx="3206">
                  <c:v>-1.5669883918360328E-2</c:v>
                </c:pt>
                <c:pt idx="3207">
                  <c:v>1.5862610880700512E-2</c:v>
                </c:pt>
                <c:pt idx="3208">
                  <c:v>1.8318056221975798E-2</c:v>
                </c:pt>
                <c:pt idx="3209">
                  <c:v>-2.146763910806726E-2</c:v>
                </c:pt>
                <c:pt idx="3210">
                  <c:v>1.4738511287902156E-2</c:v>
                </c:pt>
                <c:pt idx="3211">
                  <c:v>1.005318060953142E-2</c:v>
                </c:pt>
                <c:pt idx="3212">
                  <c:v>4.9573220740561919E-3</c:v>
                </c:pt>
                <c:pt idx="3213">
                  <c:v>2.2568678301615464E-4</c:v>
                </c:pt>
                <c:pt idx="3214">
                  <c:v>-3.8499118609921501E-3</c:v>
                </c:pt>
                <c:pt idx="3215">
                  <c:v>-2.263663279834327E-2</c:v>
                </c:pt>
                <c:pt idx="3216">
                  <c:v>-1.7940244707420838E-2</c:v>
                </c:pt>
                <c:pt idx="3217">
                  <c:v>1.4504815624071687E-2</c:v>
                </c:pt>
                <c:pt idx="3218">
                  <c:v>-5.4103450782475582E-3</c:v>
                </c:pt>
                <c:pt idx="3219">
                  <c:v>1.0666555295689939E-2</c:v>
                </c:pt>
                <c:pt idx="3220">
                  <c:v>-1.4440440672082833E-2</c:v>
                </c:pt>
                <c:pt idx="3221">
                  <c:v>-6.5765337034249249E-3</c:v>
                </c:pt>
                <c:pt idx="3222">
                  <c:v>-5.8244805449692016E-4</c:v>
                </c:pt>
                <c:pt idx="3223">
                  <c:v>-1.9396688246696381E-2</c:v>
                </c:pt>
                <c:pt idx="3224">
                  <c:v>1.3899655469422845E-2</c:v>
                </c:pt>
                <c:pt idx="3225">
                  <c:v>1.0160240413715549E-2</c:v>
                </c:pt>
                <c:pt idx="3226">
                  <c:v>1.7073873252613891E-2</c:v>
                </c:pt>
                <c:pt idx="3227">
                  <c:v>7.8137919629561736E-4</c:v>
                </c:pt>
                <c:pt idx="3228">
                  <c:v>-9.4848989337751322E-3</c:v>
                </c:pt>
                <c:pt idx="3229">
                  <c:v>1.6388417378103481E-2</c:v>
                </c:pt>
                <c:pt idx="3230">
                  <c:v>-7.1193360757482171E-4</c:v>
                </c:pt>
                <c:pt idx="3231">
                  <c:v>-5.5044779061219629E-3</c:v>
                </c:pt>
                <c:pt idx="3232">
                  <c:v>1.7511153502333787E-2</c:v>
                </c:pt>
                <c:pt idx="3233">
                  <c:v>5.5553413856701539E-3</c:v>
                </c:pt>
                <c:pt idx="3234">
                  <c:v>-2.2625237844458357E-2</c:v>
                </c:pt>
                <c:pt idx="3235">
                  <c:v>2.0983352051265003E-2</c:v>
                </c:pt>
                <c:pt idx="3236">
                  <c:v>-1.9007255109704246E-4</c:v>
                </c:pt>
                <c:pt idx="3237">
                  <c:v>-9.2121815173908939E-3</c:v>
                </c:pt>
                <c:pt idx="3238">
                  <c:v>-1.0347030714494165E-2</c:v>
                </c:pt>
                <c:pt idx="3239">
                  <c:v>8.2276261782479043E-3</c:v>
                </c:pt>
                <c:pt idx="3240">
                  <c:v>1.2884114570014704E-2</c:v>
                </c:pt>
                <c:pt idx="3241">
                  <c:v>4.8937927802923387E-3</c:v>
                </c:pt>
                <c:pt idx="3242">
                  <c:v>-3.5213249185994666E-3</c:v>
                </c:pt>
                <c:pt idx="3243">
                  <c:v>7.2369641863054834E-3</c:v>
                </c:pt>
                <c:pt idx="3244">
                  <c:v>1.2121127166704104E-2</c:v>
                </c:pt>
                <c:pt idx="3245">
                  <c:v>3.7690753795291965E-3</c:v>
                </c:pt>
                <c:pt idx="3246">
                  <c:v>8.8363878628279213E-3</c:v>
                </c:pt>
                <c:pt idx="3247">
                  <c:v>-8.2627189014823355E-3</c:v>
                </c:pt>
                <c:pt idx="3248">
                  <c:v>-1.1012868704539658E-3</c:v>
                </c:pt>
                <c:pt idx="3249">
                  <c:v>9.8929252567407922E-3</c:v>
                </c:pt>
                <c:pt idx="3250">
                  <c:v>9.7393783749475382E-3</c:v>
                </c:pt>
                <c:pt idx="3251">
                  <c:v>6.2297884850455176E-3</c:v>
                </c:pt>
                <c:pt idx="3252">
                  <c:v>-1.5184919644863903E-3</c:v>
                </c:pt>
                <c:pt idx="3253">
                  <c:v>-4.9204659427140029E-3</c:v>
                </c:pt>
                <c:pt idx="3254">
                  <c:v>1.6194402474719816E-2</c:v>
                </c:pt>
                <c:pt idx="3255">
                  <c:v>-1.0621042571743011E-2</c:v>
                </c:pt>
                <c:pt idx="3256">
                  <c:v>6.9694188366729026E-3</c:v>
                </c:pt>
                <c:pt idx="3257">
                  <c:v>3.6000848427637511E-3</c:v>
                </c:pt>
                <c:pt idx="3258">
                  <c:v>-1.4639997715177988E-2</c:v>
                </c:pt>
                <c:pt idx="3259">
                  <c:v>-6.8384359130924111E-3</c:v>
                </c:pt>
                <c:pt idx="3260">
                  <c:v>-7.1695815182392097E-3</c:v>
                </c:pt>
                <c:pt idx="3261">
                  <c:v>-1.0778142710454741E-4</c:v>
                </c:pt>
                <c:pt idx="3262">
                  <c:v>1.1171279229049702E-4</c:v>
                </c:pt>
                <c:pt idx="3263">
                  <c:v>-1.2671126840605562E-2</c:v>
                </c:pt>
                <c:pt idx="3264">
                  <c:v>1.6944274633406531E-2</c:v>
                </c:pt>
                <c:pt idx="3265">
                  <c:v>-1.1513276668000283E-2</c:v>
                </c:pt>
                <c:pt idx="3266">
                  <c:v>-6.1149218308830244E-3</c:v>
                </c:pt>
                <c:pt idx="3267">
                  <c:v>6.6948898323100359E-3</c:v>
                </c:pt>
                <c:pt idx="3268">
                  <c:v>4.1776930530312839E-3</c:v>
                </c:pt>
                <c:pt idx="3269">
                  <c:v>9.214787680601022E-3</c:v>
                </c:pt>
                <c:pt idx="3270">
                  <c:v>-3.5907272001478585E-3</c:v>
                </c:pt>
                <c:pt idx="3271">
                  <c:v>1.3570424916113044E-2</c:v>
                </c:pt>
                <c:pt idx="3272">
                  <c:v>1.0855209247173647E-3</c:v>
                </c:pt>
                <c:pt idx="3273">
                  <c:v>3.6151214927351294E-3</c:v>
                </c:pt>
                <c:pt idx="3274">
                  <c:v>-2.3278351900362093E-3</c:v>
                </c:pt>
                <c:pt idx="3275">
                  <c:v>3.797088514095659E-3</c:v>
                </c:pt>
                <c:pt idx="3276">
                  <c:v>5.3214933141194631E-3</c:v>
                </c:pt>
                <c:pt idx="3277">
                  <c:v>3.5149049889160455E-3</c:v>
                </c:pt>
                <c:pt idx="3278">
                  <c:v>6.3612724064376902E-3</c:v>
                </c:pt>
                <c:pt idx="3279">
                  <c:v>1.3212134023943278E-5</c:v>
                </c:pt>
                <c:pt idx="3280">
                  <c:v>1.3555470411816817E-2</c:v>
                </c:pt>
                <c:pt idx="3281">
                  <c:v>5.1042355285331187E-3</c:v>
                </c:pt>
                <c:pt idx="3282">
                  <c:v>5.8008767086741297E-3</c:v>
                </c:pt>
                <c:pt idx="3283">
                  <c:v>-1.598888882748839E-3</c:v>
                </c:pt>
                <c:pt idx="3284">
                  <c:v>1.0625284819993697E-2</c:v>
                </c:pt>
                <c:pt idx="3285">
                  <c:v>1.5238203034861453E-2</c:v>
                </c:pt>
                <c:pt idx="3286">
                  <c:v>-2.7566240795519059E-3</c:v>
                </c:pt>
                <c:pt idx="3287">
                  <c:v>1.0838793902434807E-2</c:v>
                </c:pt>
                <c:pt idx="3288">
                  <c:v>1.9515049242497806E-3</c:v>
                </c:pt>
                <c:pt idx="3289">
                  <c:v>-1.3778136221774817E-2</c:v>
                </c:pt>
                <c:pt idx="3290">
                  <c:v>-2.1175272769284881E-3</c:v>
                </c:pt>
                <c:pt idx="3291">
                  <c:v>-2.8836325810681629E-3</c:v>
                </c:pt>
                <c:pt idx="3292">
                  <c:v>-8.9262873720249436E-3</c:v>
                </c:pt>
                <c:pt idx="3293">
                  <c:v>1.1889920752168104E-2</c:v>
                </c:pt>
                <c:pt idx="3294">
                  <c:v>1.0140097981749419E-2</c:v>
                </c:pt>
                <c:pt idx="3295">
                  <c:v>1.6464258785982677E-2</c:v>
                </c:pt>
                <c:pt idx="3296">
                  <c:v>1.5991429890371611E-2</c:v>
                </c:pt>
                <c:pt idx="3297">
                  <c:v>-1.3232055217383687E-3</c:v>
                </c:pt>
                <c:pt idx="3298">
                  <c:v>-7.8004122479670146E-3</c:v>
                </c:pt>
                <c:pt idx="3299">
                  <c:v>1.0485232990592896E-2</c:v>
                </c:pt>
                <c:pt idx="3300">
                  <c:v>5.5250915363913577E-4</c:v>
                </c:pt>
                <c:pt idx="3301">
                  <c:v>-3.2751412967274574E-3</c:v>
                </c:pt>
                <c:pt idx="3302">
                  <c:v>-7.0146736761301787E-3</c:v>
                </c:pt>
                <c:pt idx="3303">
                  <c:v>-7.1376850883422271E-3</c:v>
                </c:pt>
                <c:pt idx="3304">
                  <c:v>6.4068574690008262E-3</c:v>
                </c:pt>
                <c:pt idx="3305">
                  <c:v>-4.6157077593601548E-3</c:v>
                </c:pt>
                <c:pt idx="3306">
                  <c:v>-1.2133510822563975E-3</c:v>
                </c:pt>
                <c:pt idx="3307">
                  <c:v>1.0260870483799645E-2</c:v>
                </c:pt>
                <c:pt idx="3308">
                  <c:v>-1.1343456294842569E-2</c:v>
                </c:pt>
                <c:pt idx="3309">
                  <c:v>-5.6336836464528917E-3</c:v>
                </c:pt>
                <c:pt idx="3310">
                  <c:v>-1.0560072043197644E-2</c:v>
                </c:pt>
                <c:pt idx="3311">
                  <c:v>1.246978853316949E-2</c:v>
                </c:pt>
                <c:pt idx="3312">
                  <c:v>2.0845535993940789E-3</c:v>
                </c:pt>
                <c:pt idx="3313">
                  <c:v>9.315064622708924E-3</c:v>
                </c:pt>
                <c:pt idx="3314">
                  <c:v>-7.5844790241477167E-3</c:v>
                </c:pt>
                <c:pt idx="3315">
                  <c:v>5.6115100303757437E-3</c:v>
                </c:pt>
                <c:pt idx="3316">
                  <c:v>8.8813309724584677E-3</c:v>
                </c:pt>
                <c:pt idx="3317">
                  <c:v>1.5253459744628772E-2</c:v>
                </c:pt>
                <c:pt idx="3318">
                  <c:v>-1.6533904774292951E-3</c:v>
                </c:pt>
                <c:pt idx="3319">
                  <c:v>1.0025922014510691E-2</c:v>
                </c:pt>
                <c:pt idx="3320">
                  <c:v>6.6385350750930439E-3</c:v>
                </c:pt>
                <c:pt idx="3321">
                  <c:v>-1.4670000859962062E-4</c:v>
                </c:pt>
                <c:pt idx="3322">
                  <c:v>7.4456961683755374E-3</c:v>
                </c:pt>
                <c:pt idx="3323">
                  <c:v>-3.2542372881355641E-3</c:v>
                </c:pt>
                <c:pt idx="3324">
                  <c:v>1.6290720503298051E-3</c:v>
                </c:pt>
                <c:pt idx="3325">
                  <c:v>5.4812114667814882E-3</c:v>
                </c:pt>
                <c:pt idx="3326">
                  <c:v>3.3151566695015511E-3</c:v>
                </c:pt>
                <c:pt idx="3327">
                  <c:v>1.4775836106226681E-3</c:v>
                </c:pt>
                <c:pt idx="3328">
                  <c:v>-1.058174715001492E-2</c:v>
                </c:pt>
                <c:pt idx="3329">
                  <c:v>3.505705577762086E-4</c:v>
                </c:pt>
                <c:pt idx="3330">
                  <c:v>7.7232636909352337E-3</c:v>
                </c:pt>
                <c:pt idx="3331">
                  <c:v>4.3411992958239942E-3</c:v>
                </c:pt>
                <c:pt idx="3332">
                  <c:v>-1.5242008300264676E-4</c:v>
                </c:pt>
                <c:pt idx="3333">
                  <c:v>2.0337927069128181E-2</c:v>
                </c:pt>
                <c:pt idx="3334">
                  <c:v>1.2426576504156461E-2</c:v>
                </c:pt>
                <c:pt idx="3335">
                  <c:v>-1.0362046038923101E-3</c:v>
                </c:pt>
                <c:pt idx="3336">
                  <c:v>1.6153298982149566E-2</c:v>
                </c:pt>
                <c:pt idx="3337">
                  <c:v>-8.9595681709364605E-4</c:v>
                </c:pt>
                <c:pt idx="3338">
                  <c:v>-4.1121282477907251E-5</c:v>
                </c:pt>
                <c:pt idx="3339">
                  <c:v>-9.8378805852117335E-4</c:v>
                </c:pt>
                <c:pt idx="3340">
                  <c:v>-8.6696599897406745E-3</c:v>
                </c:pt>
                <c:pt idx="3341">
                  <c:v>6.8274157073682229E-3</c:v>
                </c:pt>
                <c:pt idx="3342">
                  <c:v>-1.1219379880620717E-2</c:v>
                </c:pt>
                <c:pt idx="3343">
                  <c:v>5.6436631512752911E-3</c:v>
                </c:pt>
                <c:pt idx="3344">
                  <c:v>9.0624561313952245E-3</c:v>
                </c:pt>
                <c:pt idx="3345">
                  <c:v>1.2134951537657646E-2</c:v>
                </c:pt>
                <c:pt idx="3346">
                  <c:v>2.8255514823603001E-3</c:v>
                </c:pt>
                <c:pt idx="3347">
                  <c:v>-1.1510222136384529E-2</c:v>
                </c:pt>
                <c:pt idx="3348">
                  <c:v>8.9057241179362201E-3</c:v>
                </c:pt>
                <c:pt idx="3349">
                  <c:v>7.5433390598156347E-3</c:v>
                </c:pt>
                <c:pt idx="3350">
                  <c:v>-5.8344829724241709E-3</c:v>
                </c:pt>
                <c:pt idx="3351">
                  <c:v>4.3953062681838517E-3</c:v>
                </c:pt>
                <c:pt idx="3352">
                  <c:v>8.7257542476151251E-3</c:v>
                </c:pt>
                <c:pt idx="3353">
                  <c:v>2.3037645081762648E-3</c:v>
                </c:pt>
                <c:pt idx="3354">
                  <c:v>7.7460106893412206E-3</c:v>
                </c:pt>
                <c:pt idx="3355">
                  <c:v>6.795175729947811E-4</c:v>
                </c:pt>
                <c:pt idx="3356">
                  <c:v>-6.9123652164909677E-3</c:v>
                </c:pt>
                <c:pt idx="3357">
                  <c:v>1.22881576809033E-2</c:v>
                </c:pt>
                <c:pt idx="3358">
                  <c:v>1.1587701376257309E-2</c:v>
                </c:pt>
                <c:pt idx="3359">
                  <c:v>-4.2205653371660823E-3</c:v>
                </c:pt>
                <c:pt idx="3360">
                  <c:v>-2.8893356046675644E-2</c:v>
                </c:pt>
                <c:pt idx="3361">
                  <c:v>-1.4158889212304349E-2</c:v>
                </c:pt>
                <c:pt idx="3362">
                  <c:v>8.334655172684613E-3</c:v>
                </c:pt>
                <c:pt idx="3363">
                  <c:v>-1.7431772801325796E-2</c:v>
                </c:pt>
                <c:pt idx="3364">
                  <c:v>-1.3580004248209598E-2</c:v>
                </c:pt>
                <c:pt idx="3365">
                  <c:v>-1.9304597396378242E-2</c:v>
                </c:pt>
                <c:pt idx="3366">
                  <c:v>1.9388012597620241E-2</c:v>
                </c:pt>
                <c:pt idx="3367">
                  <c:v>-7.5935612259004914E-3</c:v>
                </c:pt>
                <c:pt idx="3368">
                  <c:v>3.2799790081343705E-3</c:v>
                </c:pt>
                <c:pt idx="3369">
                  <c:v>-2.7768494705404656E-4</c:v>
                </c:pt>
                <c:pt idx="3370">
                  <c:v>-3.0731467052089734E-3</c:v>
                </c:pt>
                <c:pt idx="3371">
                  <c:v>1.6069149177428965E-3</c:v>
                </c:pt>
                <c:pt idx="3372">
                  <c:v>-1.2422289932139008E-2</c:v>
                </c:pt>
                <c:pt idx="3373">
                  <c:v>9.2607300828797534E-3</c:v>
                </c:pt>
                <c:pt idx="3374">
                  <c:v>1.240471330427817E-2</c:v>
                </c:pt>
                <c:pt idx="3375">
                  <c:v>2.8794296914942619E-2</c:v>
                </c:pt>
                <c:pt idx="3376">
                  <c:v>2.1319221260334364E-2</c:v>
                </c:pt>
                <c:pt idx="3377">
                  <c:v>-5.2929099412124536E-4</c:v>
                </c:pt>
                <c:pt idx="3378">
                  <c:v>-3.4200843346097187E-3</c:v>
                </c:pt>
                <c:pt idx="3379">
                  <c:v>1.3768633060033064E-2</c:v>
                </c:pt>
                <c:pt idx="3380">
                  <c:v>-2.6284107027685355E-4</c:v>
                </c:pt>
                <c:pt idx="3381">
                  <c:v>-1.2550183357181499E-2</c:v>
                </c:pt>
                <c:pt idx="3382">
                  <c:v>1.4689747933107622E-3</c:v>
                </c:pt>
                <c:pt idx="3383">
                  <c:v>7.4502236136639866E-3</c:v>
                </c:pt>
                <c:pt idx="3384">
                  <c:v>-2.3811220999979676E-3</c:v>
                </c:pt>
                <c:pt idx="3385">
                  <c:v>8.5028041162511503E-3</c:v>
                </c:pt>
                <c:pt idx="3386">
                  <c:v>6.8694073949011614E-3</c:v>
                </c:pt>
                <c:pt idx="3387">
                  <c:v>-1.3878637528015325E-3</c:v>
                </c:pt>
                <c:pt idx="3388">
                  <c:v>-9.3372473411035273E-3</c:v>
                </c:pt>
                <c:pt idx="3389">
                  <c:v>-2.7982166476486769E-3</c:v>
                </c:pt>
                <c:pt idx="3390">
                  <c:v>-7.542542519756168E-4</c:v>
                </c:pt>
                <c:pt idx="3391">
                  <c:v>-7.5391232503887462E-3</c:v>
                </c:pt>
                <c:pt idx="3392">
                  <c:v>8.3753144759957099E-3</c:v>
                </c:pt>
                <c:pt idx="3393">
                  <c:v>-1.0486523072626985E-3</c:v>
                </c:pt>
                <c:pt idx="3394">
                  <c:v>-1.2593999240410048E-3</c:v>
                </c:pt>
                <c:pt idx="3395">
                  <c:v>-6.8297179432963429E-4</c:v>
                </c:pt>
                <c:pt idx="3396">
                  <c:v>2.1940052239669106E-2</c:v>
                </c:pt>
                <c:pt idx="3397">
                  <c:v>-9.3508056468261103E-3</c:v>
                </c:pt>
                <c:pt idx="3398">
                  <c:v>5.3840879977387068E-3</c:v>
                </c:pt>
                <c:pt idx="3399">
                  <c:v>1.4630119532398567E-2</c:v>
                </c:pt>
                <c:pt idx="3400">
                  <c:v>9.544977537761179E-3</c:v>
                </c:pt>
                <c:pt idx="3401">
                  <c:v>4.3068962899373009E-3</c:v>
                </c:pt>
                <c:pt idx="3402">
                  <c:v>5.2493247545422062E-3</c:v>
                </c:pt>
                <c:pt idx="3403">
                  <c:v>-3.2204931533791337E-3</c:v>
                </c:pt>
                <c:pt idx="3404">
                  <c:v>2.1515141843251318E-3</c:v>
                </c:pt>
                <c:pt idx="3405">
                  <c:v>-7.80583845446714E-3</c:v>
                </c:pt>
                <c:pt idx="3406">
                  <c:v>-6.3746310403239859E-3</c:v>
                </c:pt>
                <c:pt idx="3407">
                  <c:v>-8.45663167910915E-3</c:v>
                </c:pt>
                <c:pt idx="3408">
                  <c:v>-8.248857821975264E-4</c:v>
                </c:pt>
                <c:pt idx="3409">
                  <c:v>-1.1466040599506733E-2</c:v>
                </c:pt>
                <c:pt idx="3410">
                  <c:v>4.6210222024973824E-3</c:v>
                </c:pt>
                <c:pt idx="3411">
                  <c:v>-6.5145947817574212E-3</c:v>
                </c:pt>
                <c:pt idx="3412">
                  <c:v>-1.8213256137810219E-2</c:v>
                </c:pt>
                <c:pt idx="3413">
                  <c:v>-1.2392413682301928E-2</c:v>
                </c:pt>
                <c:pt idx="3414">
                  <c:v>-1.7956575763116156E-3</c:v>
                </c:pt>
                <c:pt idx="3415">
                  <c:v>1.0534125319927368E-2</c:v>
                </c:pt>
                <c:pt idx="3416">
                  <c:v>-2.1945278109707922E-2</c:v>
                </c:pt>
                <c:pt idx="3417">
                  <c:v>2.12630302801875E-3</c:v>
                </c:pt>
                <c:pt idx="3418">
                  <c:v>1.7460118469301511E-2</c:v>
                </c:pt>
                <c:pt idx="3419">
                  <c:v>1.7283707233528789E-2</c:v>
                </c:pt>
                <c:pt idx="3420">
                  <c:v>-9.3867713140238784E-5</c:v>
                </c:pt>
                <c:pt idx="3421">
                  <c:v>-8.1960262975401266E-3</c:v>
                </c:pt>
                <c:pt idx="3422">
                  <c:v>8.5675596042311675E-3</c:v>
                </c:pt>
                <c:pt idx="3423">
                  <c:v>-9.1986419250393858E-3</c:v>
                </c:pt>
                <c:pt idx="3424">
                  <c:v>-1.0098324991903107E-2</c:v>
                </c:pt>
                <c:pt idx="3425">
                  <c:v>-1.2658305990857266E-2</c:v>
                </c:pt>
                <c:pt idx="3426">
                  <c:v>1.0486876164513603E-2</c:v>
                </c:pt>
                <c:pt idx="3427">
                  <c:v>5.1201851310445079E-4</c:v>
                </c:pt>
                <c:pt idx="3428">
                  <c:v>-3.3949090279409733E-2</c:v>
                </c:pt>
                <c:pt idx="3429">
                  <c:v>-1.465349196746657E-2</c:v>
                </c:pt>
                <c:pt idx="3430">
                  <c:v>-3.5603026257231551E-3</c:v>
                </c:pt>
                <c:pt idx="3431">
                  <c:v>1.7747756265016568E-2</c:v>
                </c:pt>
                <c:pt idx="3432">
                  <c:v>8.8824967087033357E-3</c:v>
                </c:pt>
                <c:pt idx="3433">
                  <c:v>7.5200025400050663E-3</c:v>
                </c:pt>
                <c:pt idx="3434">
                  <c:v>4.9286464972420063E-3</c:v>
                </c:pt>
                <c:pt idx="3435">
                  <c:v>-5.9377376388596304E-3</c:v>
                </c:pt>
                <c:pt idx="3436">
                  <c:v>-9.6971914737901121E-3</c:v>
                </c:pt>
                <c:pt idx="3437">
                  <c:v>9.0786015768085093E-4</c:v>
                </c:pt>
                <c:pt idx="3438">
                  <c:v>-2.0648610801693223E-2</c:v>
                </c:pt>
                <c:pt idx="3439">
                  <c:v>6.614736677910571E-3</c:v>
                </c:pt>
                <c:pt idx="3440">
                  <c:v>3.4898267192886578E-3</c:v>
                </c:pt>
                <c:pt idx="3441">
                  <c:v>1.1707044011600942E-2</c:v>
                </c:pt>
                <c:pt idx="3442">
                  <c:v>1.1145471456622369E-2</c:v>
                </c:pt>
                <c:pt idx="3443">
                  <c:v>4.5332683402388163E-3</c:v>
                </c:pt>
                <c:pt idx="3444">
                  <c:v>1.4537104287718039E-2</c:v>
                </c:pt>
                <c:pt idx="3445">
                  <c:v>-4.1102548080261814E-3</c:v>
                </c:pt>
                <c:pt idx="3446">
                  <c:v>-1.4841875157830531E-3</c:v>
                </c:pt>
                <c:pt idx="3447">
                  <c:v>1.8137725693663231E-3</c:v>
                </c:pt>
                <c:pt idx="3448">
                  <c:v>-8.1774000204426489E-4</c:v>
                </c:pt>
                <c:pt idx="3449">
                  <c:v>1.1856083973748932E-2</c:v>
                </c:pt>
                <c:pt idx="3450">
                  <c:v>-9.5021009400998446E-3</c:v>
                </c:pt>
                <c:pt idx="3451">
                  <c:v>-2.9384472626043934E-3</c:v>
                </c:pt>
                <c:pt idx="3452">
                  <c:v>4.9542422832324906E-3</c:v>
                </c:pt>
                <c:pt idx="3453">
                  <c:v>3.1733586049571549E-3</c:v>
                </c:pt>
                <c:pt idx="3454">
                  <c:v>6.2050926994383637E-3</c:v>
                </c:pt>
                <c:pt idx="3455">
                  <c:v>3.9053002906803691E-3</c:v>
                </c:pt>
                <c:pt idx="3456">
                  <c:v>4.9090911860261155E-3</c:v>
                </c:pt>
                <c:pt idx="3457">
                  <c:v>1.1091912210500654E-2</c:v>
                </c:pt>
                <c:pt idx="3458">
                  <c:v>5.5375833110971051E-3</c:v>
                </c:pt>
                <c:pt idx="3459">
                  <c:v>-6.5849498786473282E-3</c:v>
                </c:pt>
                <c:pt idx="3460">
                  <c:v>7.737617336104563E-3</c:v>
                </c:pt>
                <c:pt idx="3461">
                  <c:v>2.2024955659698531E-3</c:v>
                </c:pt>
                <c:pt idx="3462">
                  <c:v>-1.1046226541256088E-2</c:v>
                </c:pt>
                <c:pt idx="3463">
                  <c:v>1.4016852075557917E-2</c:v>
                </c:pt>
                <c:pt idx="3464">
                  <c:v>6.1491957889114879E-4</c:v>
                </c:pt>
                <c:pt idx="3465">
                  <c:v>7.685473123055786E-4</c:v>
                </c:pt>
                <c:pt idx="3466">
                  <c:v>3.4121562134241668E-3</c:v>
                </c:pt>
                <c:pt idx="3467">
                  <c:v>1.1353364055299409E-2</c:v>
                </c:pt>
                <c:pt idx="3468">
                  <c:v>-3.7487751959686122E-3</c:v>
                </c:pt>
                <c:pt idx="3469">
                  <c:v>-7.3969671556509686E-3</c:v>
                </c:pt>
                <c:pt idx="3470">
                  <c:v>7.4742074228950628E-3</c:v>
                </c:pt>
                <c:pt idx="3471">
                  <c:v>4.0247750516635428E-3</c:v>
                </c:pt>
                <c:pt idx="3472">
                  <c:v>6.8219784320526777E-3</c:v>
                </c:pt>
                <c:pt idx="3473">
                  <c:v>-9.5121167282952168E-4</c:v>
                </c:pt>
                <c:pt idx="3474">
                  <c:v>8.8545463240596867E-4</c:v>
                </c:pt>
                <c:pt idx="3475">
                  <c:v>1.1298019842120199E-2</c:v>
                </c:pt>
                <c:pt idx="3476">
                  <c:v>1.316763427851475E-2</c:v>
                </c:pt>
                <c:pt idx="3477">
                  <c:v>9.7251191263501013E-3</c:v>
                </c:pt>
                <c:pt idx="3478">
                  <c:v>-3.5799556074308514E-3</c:v>
                </c:pt>
                <c:pt idx="3479">
                  <c:v>4.0535074215983791E-3</c:v>
                </c:pt>
                <c:pt idx="3480">
                  <c:v>3.4412236207836955E-4</c:v>
                </c:pt>
                <c:pt idx="3481">
                  <c:v>-1.4274766888358159E-2</c:v>
                </c:pt>
                <c:pt idx="3482">
                  <c:v>1.0055326996737168E-2</c:v>
                </c:pt>
                <c:pt idx="3483">
                  <c:v>1.0389220043034442E-2</c:v>
                </c:pt>
                <c:pt idx="3484">
                  <c:v>2.3520090076940559E-3</c:v>
                </c:pt>
                <c:pt idx="3485">
                  <c:v>9.2278633211155814E-3</c:v>
                </c:pt>
                <c:pt idx="3486">
                  <c:v>-7.840809310033614E-3</c:v>
                </c:pt>
                <c:pt idx="3487">
                  <c:v>9.3279318583152637E-3</c:v>
                </c:pt>
                <c:pt idx="3488">
                  <c:v>-1.9549645973983232E-2</c:v>
                </c:pt>
                <c:pt idx="3489">
                  <c:v>9.3700184601259728E-3</c:v>
                </c:pt>
                <c:pt idx="3490">
                  <c:v>1.3125201051569002E-2</c:v>
                </c:pt>
                <c:pt idx="3491">
                  <c:v>-3.8183923336532199E-4</c:v>
                </c:pt>
                <c:pt idx="3492">
                  <c:v>-7.6725607376830762E-3</c:v>
                </c:pt>
                <c:pt idx="3493">
                  <c:v>-8.3072223578934956E-3</c:v>
                </c:pt>
                <c:pt idx="3494">
                  <c:v>1.1664371078369928E-2</c:v>
                </c:pt>
                <c:pt idx="3495">
                  <c:v>1.0391196362806276E-2</c:v>
                </c:pt>
                <c:pt idx="3496">
                  <c:v>-6.3970818418135345E-5</c:v>
                </c:pt>
                <c:pt idx="3497">
                  <c:v>-5.0907695092849981E-4</c:v>
                </c:pt>
                <c:pt idx="3498">
                  <c:v>-5.2527002311080206E-3</c:v>
                </c:pt>
                <c:pt idx="3499">
                  <c:v>1.6282145360553724E-2</c:v>
                </c:pt>
                <c:pt idx="3500">
                  <c:v>1.1093523726130705E-2</c:v>
                </c:pt>
                <c:pt idx="3501">
                  <c:v>6.284640801534902E-3</c:v>
                </c:pt>
                <c:pt idx="3502">
                  <c:v>6.9193156947715551E-3</c:v>
                </c:pt>
                <c:pt idx="3503">
                  <c:v>3.9960394633551388E-3</c:v>
                </c:pt>
                <c:pt idx="3504">
                  <c:v>4.4568602643992872E-3</c:v>
                </c:pt>
                <c:pt idx="3505">
                  <c:v>1.1290248974828776E-2</c:v>
                </c:pt>
                <c:pt idx="3506">
                  <c:v>5.5440663018879732E-5</c:v>
                </c:pt>
                <c:pt idx="3507">
                  <c:v>5.2356290941626416E-3</c:v>
                </c:pt>
                <c:pt idx="3508">
                  <c:v>-5.5251453108086102E-3</c:v>
                </c:pt>
                <c:pt idx="3509">
                  <c:v>-1.9064998710343062E-2</c:v>
                </c:pt>
                <c:pt idx="3510">
                  <c:v>-1.3936054545191645E-3</c:v>
                </c:pt>
                <c:pt idx="3511">
                  <c:v>1.7674776218242982E-2</c:v>
                </c:pt>
                <c:pt idx="3512">
                  <c:v>1.1215008887658584E-2</c:v>
                </c:pt>
                <c:pt idx="3513">
                  <c:v>-6.2713410460679686E-3</c:v>
                </c:pt>
                <c:pt idx="3514">
                  <c:v>9.6556287809912433E-5</c:v>
                </c:pt>
                <c:pt idx="3515">
                  <c:v>1.1751696652008592E-2</c:v>
                </c:pt>
                <c:pt idx="3516">
                  <c:v>-6.1326822341793985E-3</c:v>
                </c:pt>
                <c:pt idx="3517">
                  <c:v>-3.9135460926628118E-3</c:v>
                </c:pt>
                <c:pt idx="3518">
                  <c:v>-3.876228029138562E-3</c:v>
                </c:pt>
                <c:pt idx="3519">
                  <c:v>-1.7367687662890652E-2</c:v>
                </c:pt>
                <c:pt idx="3520">
                  <c:v>-5.2389774671446343E-4</c:v>
                </c:pt>
                <c:pt idx="3521">
                  <c:v>6.3610089332633013E-3</c:v>
                </c:pt>
                <c:pt idx="3522">
                  <c:v>2.5847146762187911E-3</c:v>
                </c:pt>
                <c:pt idx="3523">
                  <c:v>-5.9620687949043516E-3</c:v>
                </c:pt>
                <c:pt idx="3524">
                  <c:v>1.4483072082656978E-2</c:v>
                </c:pt>
                <c:pt idx="3525">
                  <c:v>7.8024531956100152E-3</c:v>
                </c:pt>
                <c:pt idx="3526">
                  <c:v>9.0603592627183094E-3</c:v>
                </c:pt>
                <c:pt idx="3527">
                  <c:v>2.9989271407986351E-3</c:v>
                </c:pt>
                <c:pt idx="3528">
                  <c:v>3.2241445004095315E-3</c:v>
                </c:pt>
                <c:pt idx="3529">
                  <c:v>2.7178987639491226E-3</c:v>
                </c:pt>
                <c:pt idx="3530">
                  <c:v>1.331105177191283E-2</c:v>
                </c:pt>
                <c:pt idx="3531">
                  <c:v>9.2517162244054596E-4</c:v>
                </c:pt>
                <c:pt idx="3532">
                  <c:v>9.7282757713699208E-3</c:v>
                </c:pt>
                <c:pt idx="3533">
                  <c:v>6.8244204649059448E-3</c:v>
                </c:pt>
                <c:pt idx="3534">
                  <c:v>-5.4674418718170248E-4</c:v>
                </c:pt>
                <c:pt idx="3535">
                  <c:v>1.1512330453215647E-2</c:v>
                </c:pt>
                <c:pt idx="3536">
                  <c:v>1.1733802041584918E-2</c:v>
                </c:pt>
                <c:pt idx="3537">
                  <c:v>7.6220385254195389E-3</c:v>
                </c:pt>
                <c:pt idx="3538">
                  <c:v>6.5649556415516841E-3</c:v>
                </c:pt>
                <c:pt idx="3539">
                  <c:v>-1.5458314314353849E-3</c:v>
                </c:pt>
                <c:pt idx="3540">
                  <c:v>-3.1282622885919209E-2</c:v>
                </c:pt>
                <c:pt idx="3541">
                  <c:v>1.1554872263941363E-4</c:v>
                </c:pt>
                <c:pt idx="3542">
                  <c:v>3.1172659709410189E-2</c:v>
                </c:pt>
                <c:pt idx="3543">
                  <c:v>5.4971688577896138E-3</c:v>
                </c:pt>
                <c:pt idx="3544">
                  <c:v>9.4434122493407546E-3</c:v>
                </c:pt>
                <c:pt idx="3545">
                  <c:v>5.1289619022940602E-3</c:v>
                </c:pt>
                <c:pt idx="3546">
                  <c:v>-1.8138371847027379E-3</c:v>
                </c:pt>
                <c:pt idx="3547">
                  <c:v>7.3160167143824228E-3</c:v>
                </c:pt>
                <c:pt idx="3548">
                  <c:v>1.176294746282025E-2</c:v>
                </c:pt>
                <c:pt idx="3549">
                  <c:v>-8.5784480838548838E-3</c:v>
                </c:pt>
                <c:pt idx="3550">
                  <c:v>-2.2439185417566732E-2</c:v>
                </c:pt>
                <c:pt idx="3551">
                  <c:v>-4.3547082204792309E-3</c:v>
                </c:pt>
                <c:pt idx="3552">
                  <c:v>-9.0678273485655936E-4</c:v>
                </c:pt>
                <c:pt idx="3553">
                  <c:v>6.6832786019570545E-3</c:v>
                </c:pt>
                <c:pt idx="3554">
                  <c:v>-1.9162677857189725E-2</c:v>
                </c:pt>
                <c:pt idx="3555">
                  <c:v>-2.0911076890019031E-2</c:v>
                </c:pt>
                <c:pt idx="3556">
                  <c:v>1.0851369162367952E-4</c:v>
                </c:pt>
                <c:pt idx="3557">
                  <c:v>-9.7980889033016938E-3</c:v>
                </c:pt>
                <c:pt idx="3558">
                  <c:v>-1.8614300224691349E-2</c:v>
                </c:pt>
                <c:pt idx="3559">
                  <c:v>-4.5088106224266955E-3</c:v>
                </c:pt>
                <c:pt idx="3560">
                  <c:v>1.6865529443789162E-2</c:v>
                </c:pt>
                <c:pt idx="3561">
                  <c:v>-1.8360505394134252E-2</c:v>
                </c:pt>
                <c:pt idx="3562">
                  <c:v>8.9561660438339796E-3</c:v>
                </c:pt>
                <c:pt idx="3563">
                  <c:v>-2.1334527900056521E-3</c:v>
                </c:pt>
                <c:pt idx="3564">
                  <c:v>-2.2094902748570733E-2</c:v>
                </c:pt>
                <c:pt idx="3565">
                  <c:v>-1.4470750106751362E-2</c:v>
                </c:pt>
                <c:pt idx="3566">
                  <c:v>2.6891709733997349E-2</c:v>
                </c:pt>
                <c:pt idx="3567">
                  <c:v>6.5608084821699997E-3</c:v>
                </c:pt>
                <c:pt idx="3568">
                  <c:v>1.6194408428896967E-2</c:v>
                </c:pt>
                <c:pt idx="3569">
                  <c:v>1.6608962249543113E-2</c:v>
                </c:pt>
                <c:pt idx="3570">
                  <c:v>1.3521664272319489E-2</c:v>
                </c:pt>
                <c:pt idx="3571">
                  <c:v>-1.0844213614175091E-3</c:v>
                </c:pt>
                <c:pt idx="3572">
                  <c:v>1.8053191924716216E-5</c:v>
                </c:pt>
                <c:pt idx="3573">
                  <c:v>1.9510334062267987E-2</c:v>
                </c:pt>
                <c:pt idx="3574">
                  <c:v>2.7446452855848236E-3</c:v>
                </c:pt>
                <c:pt idx="3575">
                  <c:v>1.1964507922380685E-2</c:v>
                </c:pt>
                <c:pt idx="3576">
                  <c:v>6.2355163845173589E-3</c:v>
                </c:pt>
                <c:pt idx="3577">
                  <c:v>4.2927237580812072E-3</c:v>
                </c:pt>
                <c:pt idx="3578">
                  <c:v>-8.7386967357957479E-3</c:v>
                </c:pt>
                <c:pt idx="3579">
                  <c:v>-8.7994760032239494E-3</c:v>
                </c:pt>
                <c:pt idx="3580">
                  <c:v>1.2111348956118206E-2</c:v>
                </c:pt>
                <c:pt idx="3581">
                  <c:v>1.2236147222730365E-2</c:v>
                </c:pt>
                <c:pt idx="3582">
                  <c:v>1.248507554860212E-2</c:v>
                </c:pt>
                <c:pt idx="3583">
                  <c:v>4.0459900985068131E-3</c:v>
                </c:pt>
                <c:pt idx="3584">
                  <c:v>1.191468585436195E-2</c:v>
                </c:pt>
                <c:pt idx="3585">
                  <c:v>-7.0906531894598945E-3</c:v>
                </c:pt>
                <c:pt idx="3586">
                  <c:v>-1.5938579087151128E-2</c:v>
                </c:pt>
                <c:pt idx="3587">
                  <c:v>1.7746429835211019E-2</c:v>
                </c:pt>
                <c:pt idx="3588">
                  <c:v>1.8815443197037762E-3</c:v>
                </c:pt>
                <c:pt idx="3589">
                  <c:v>-1.5432494830728061E-2</c:v>
                </c:pt>
                <c:pt idx="3590">
                  <c:v>-8.8175525964728774E-4</c:v>
                </c:pt>
                <c:pt idx="3591">
                  <c:v>9.1066560944150776E-3</c:v>
                </c:pt>
                <c:pt idx="3592">
                  <c:v>1.1803309648026339E-3</c:v>
                </c:pt>
                <c:pt idx="3593">
                  <c:v>1.8073702801721714E-2</c:v>
                </c:pt>
                <c:pt idx="3594">
                  <c:v>7.3219311634800111E-3</c:v>
                </c:pt>
                <c:pt idx="3595">
                  <c:v>1.4258233546865506E-2</c:v>
                </c:pt>
                <c:pt idx="3596">
                  <c:v>-2.3899221710078633E-3</c:v>
                </c:pt>
                <c:pt idx="3597">
                  <c:v>-7.721472966188303E-3</c:v>
                </c:pt>
                <c:pt idx="3598">
                  <c:v>1.2437843496466927E-2</c:v>
                </c:pt>
                <c:pt idx="3599">
                  <c:v>1.1827289901620741E-2</c:v>
                </c:pt>
                <c:pt idx="3600">
                  <c:v>-5.1126910340026921E-3</c:v>
                </c:pt>
                <c:pt idx="3601">
                  <c:v>-7.5645393227652402E-4</c:v>
                </c:pt>
                <c:pt idx="3602">
                  <c:v>3.5474244499242857E-3</c:v>
                </c:pt>
                <c:pt idx="3603">
                  <c:v>-1.2311812468657535E-2</c:v>
                </c:pt>
                <c:pt idx="3604">
                  <c:v>-1.8474847438292086E-2</c:v>
                </c:pt>
                <c:pt idx="3605">
                  <c:v>2.1711687022405224E-2</c:v>
                </c:pt>
                <c:pt idx="3606">
                  <c:v>-2.7630677484821176E-3</c:v>
                </c:pt>
                <c:pt idx="3607">
                  <c:v>7.1012615703358595E-3</c:v>
                </c:pt>
                <c:pt idx="3608">
                  <c:v>8.0100823210791372E-3</c:v>
                </c:pt>
                <c:pt idx="3609">
                  <c:v>-8.2890593992512862E-4</c:v>
                </c:pt>
                <c:pt idx="3610">
                  <c:v>1.589220182020723E-2</c:v>
                </c:pt>
                <c:pt idx="3611">
                  <c:v>1.1395930758530071E-2</c:v>
                </c:pt>
                <c:pt idx="3612">
                  <c:v>-3.1446671254798941E-3</c:v>
                </c:pt>
                <c:pt idx="3613">
                  <c:v>2.3446256604984228E-3</c:v>
                </c:pt>
                <c:pt idx="3614">
                  <c:v>-5.8960881882184069E-3</c:v>
                </c:pt>
                <c:pt idx="3615">
                  <c:v>-1.4415476681153616E-2</c:v>
                </c:pt>
                <c:pt idx="3616">
                  <c:v>-6.8203233354154902E-3</c:v>
                </c:pt>
                <c:pt idx="3617">
                  <c:v>-7.1315271061977992E-4</c:v>
                </c:pt>
                <c:pt idx="3618">
                  <c:v>-6.7205806581688288E-3</c:v>
                </c:pt>
                <c:pt idx="3619">
                  <c:v>3.1574911477472156E-4</c:v>
                </c:pt>
                <c:pt idx="3620">
                  <c:v>-8.2240638685522338E-3</c:v>
                </c:pt>
                <c:pt idx="3621">
                  <c:v>2.298341656265257E-2</c:v>
                </c:pt>
                <c:pt idx="3622">
                  <c:v>7.5260533511678496E-3</c:v>
                </c:pt>
                <c:pt idx="3623">
                  <c:v>-5.8880617080629971E-3</c:v>
                </c:pt>
                <c:pt idx="3624">
                  <c:v>8.9826622573931925E-3</c:v>
                </c:pt>
                <c:pt idx="3625">
                  <c:v>1.4222108666878785E-2</c:v>
                </c:pt>
                <c:pt idx="3626">
                  <c:v>1.9105406504820621E-2</c:v>
                </c:pt>
                <c:pt idx="3627">
                  <c:v>-2.2044841395674197E-3</c:v>
                </c:pt>
                <c:pt idx="3628">
                  <c:v>7.1946171348853394E-3</c:v>
                </c:pt>
                <c:pt idx="3629">
                  <c:v>-6.1119629350727678E-3</c:v>
                </c:pt>
                <c:pt idx="3630">
                  <c:v>-1.5609690788151998E-3</c:v>
                </c:pt>
                <c:pt idx="3631">
                  <c:v>-1.0289652342015954E-2</c:v>
                </c:pt>
                <c:pt idx="3632">
                  <c:v>2.4412424634953078E-2</c:v>
                </c:pt>
                <c:pt idx="3633">
                  <c:v>1.0205983315331402E-2</c:v>
                </c:pt>
                <c:pt idx="3634">
                  <c:v>-3.7154294465141513E-3</c:v>
                </c:pt>
                <c:pt idx="3635">
                  <c:v>6.5854838613335076E-3</c:v>
                </c:pt>
                <c:pt idx="3636">
                  <c:v>6.1596464038564669E-3</c:v>
                </c:pt>
                <c:pt idx="3637">
                  <c:v>-8.5144865210233789E-3</c:v>
                </c:pt>
                <c:pt idx="3638">
                  <c:v>2.6321972750067424E-3</c:v>
                </c:pt>
                <c:pt idx="3639">
                  <c:v>1.0995552338630699E-3</c:v>
                </c:pt>
                <c:pt idx="3640">
                  <c:v>-1.4143200023705171E-2</c:v>
                </c:pt>
                <c:pt idx="3641">
                  <c:v>9.8375831946546644E-3</c:v>
                </c:pt>
                <c:pt idx="3642">
                  <c:v>8.8111277568880819E-3</c:v>
                </c:pt>
                <c:pt idx="3643">
                  <c:v>5.5280676546574092E-3</c:v>
                </c:pt>
                <c:pt idx="3644">
                  <c:v>1.9297126850490454E-3</c:v>
                </c:pt>
                <c:pt idx="3645">
                  <c:v>-4.2258676988103927E-3</c:v>
                </c:pt>
                <c:pt idx="3646">
                  <c:v>7.9729353499151667E-3</c:v>
                </c:pt>
                <c:pt idx="3647">
                  <c:v>8.5731597369795853E-3</c:v>
                </c:pt>
                <c:pt idx="3648">
                  <c:v>1.8825986669546602E-2</c:v>
                </c:pt>
                <c:pt idx="3649">
                  <c:v>5.8028653718198431E-3</c:v>
                </c:pt>
                <c:pt idx="3650">
                  <c:v>-2.9500940077803461E-3</c:v>
                </c:pt>
                <c:pt idx="3651">
                  <c:v>1.320663720113302E-2</c:v>
                </c:pt>
                <c:pt idx="3652">
                  <c:v>-9.0262459759160585E-4</c:v>
                </c:pt>
                <c:pt idx="3653">
                  <c:v>-2.0215054164448465E-2</c:v>
                </c:pt>
                <c:pt idx="3654">
                  <c:v>6.1557639513363238E-3</c:v>
                </c:pt>
                <c:pt idx="3655">
                  <c:v>1.8122596594896123E-2</c:v>
                </c:pt>
                <c:pt idx="3656">
                  <c:v>3.5809964738098277E-3</c:v>
                </c:pt>
                <c:pt idx="3657">
                  <c:v>-1.8419598452756869E-4</c:v>
                </c:pt>
                <c:pt idx="3658">
                  <c:v>7.1303459078739806E-3</c:v>
                </c:pt>
                <c:pt idx="3659">
                  <c:v>-1.7189490694693443E-3</c:v>
                </c:pt>
                <c:pt idx="3660">
                  <c:v>7.4649817127745433E-3</c:v>
                </c:pt>
                <c:pt idx="3661">
                  <c:v>-3.2821167139348573E-3</c:v>
                </c:pt>
                <c:pt idx="3662">
                  <c:v>-5.8550049517661629E-3</c:v>
                </c:pt>
                <c:pt idx="3663">
                  <c:v>-7.0101970695568561E-5</c:v>
                </c:pt>
                <c:pt idx="3664">
                  <c:v>1.0120297880465756E-2</c:v>
                </c:pt>
                <c:pt idx="3665">
                  <c:v>1.1754929088700905E-2</c:v>
                </c:pt>
                <c:pt idx="3666">
                  <c:v>6.3272744340214793E-4</c:v>
                </c:pt>
                <c:pt idx="3667">
                  <c:v>8.7903424399897734E-3</c:v>
                </c:pt>
                <c:pt idx="3668">
                  <c:v>1.1048439305118007E-2</c:v>
                </c:pt>
                <c:pt idx="3669">
                  <c:v>-2.3949680906764081E-3</c:v>
                </c:pt>
                <c:pt idx="3670">
                  <c:v>2.5212855364735498E-2</c:v>
                </c:pt>
                <c:pt idx="3671">
                  <c:v>6.3687052288237123E-3</c:v>
                </c:pt>
                <c:pt idx="3672">
                  <c:v>9.3564105890955318E-3</c:v>
                </c:pt>
                <c:pt idx="3673">
                  <c:v>-1.3404387540542517E-2</c:v>
                </c:pt>
                <c:pt idx="3674">
                  <c:v>6.3083289615373239E-3</c:v>
                </c:pt>
                <c:pt idx="3675">
                  <c:v>-2.6308140158027182E-2</c:v>
                </c:pt>
                <c:pt idx="3676">
                  <c:v>-1.0435260436801541E-2</c:v>
                </c:pt>
                <c:pt idx="3677">
                  <c:v>2.6914995955408916E-2</c:v>
                </c:pt>
                <c:pt idx="3678">
                  <c:v>2.4427887081790889E-2</c:v>
                </c:pt>
                <c:pt idx="3679">
                  <c:v>6.2944262056563449E-3</c:v>
                </c:pt>
                <c:pt idx="3680">
                  <c:v>1.2068782899769426E-2</c:v>
                </c:pt>
                <c:pt idx="3681">
                  <c:v>-7.6830114082337975E-4</c:v>
                </c:pt>
                <c:pt idx="3682">
                  <c:v>-9.5641837693157816E-3</c:v>
                </c:pt>
                <c:pt idx="3683">
                  <c:v>-2.2530809282901521E-2</c:v>
                </c:pt>
                <c:pt idx="3684">
                  <c:v>2.5049842102280673E-2</c:v>
                </c:pt>
                <c:pt idx="3685">
                  <c:v>-8.6702466719101867E-3</c:v>
                </c:pt>
                <c:pt idx="3686">
                  <c:v>1.4288104287107917E-3</c:v>
                </c:pt>
                <c:pt idx="3687">
                  <c:v>1.6084300194145529E-2</c:v>
                </c:pt>
                <c:pt idx="3688">
                  <c:v>1.4633101267504722E-2</c:v>
                </c:pt>
                <c:pt idx="3689">
                  <c:v>7.5244828043388168E-3</c:v>
                </c:pt>
                <c:pt idx="3690">
                  <c:v>2.9981999428141393E-3</c:v>
                </c:pt>
                <c:pt idx="3691">
                  <c:v>9.7751552322189461E-4</c:v>
                </c:pt>
                <c:pt idx="3692">
                  <c:v>8.3149267377038427E-3</c:v>
                </c:pt>
                <c:pt idx="3693">
                  <c:v>4.12358063850915E-3</c:v>
                </c:pt>
                <c:pt idx="3694">
                  <c:v>7.8728705611217364E-3</c:v>
                </c:pt>
                <c:pt idx="3695">
                  <c:v>-1.4031451637200876E-2</c:v>
                </c:pt>
                <c:pt idx="3696">
                  <c:v>-1.2086453120564555E-2</c:v>
                </c:pt>
                <c:pt idx="3697">
                  <c:v>-3.7680574288712076E-2</c:v>
                </c:pt>
                <c:pt idx="3698">
                  <c:v>4.3587487946405989E-3</c:v>
                </c:pt>
                <c:pt idx="3699">
                  <c:v>2.8978257043069E-2</c:v>
                </c:pt>
                <c:pt idx="3700">
                  <c:v>-6.7637326165654876E-2</c:v>
                </c:pt>
                <c:pt idx="3701">
                  <c:v>-3.9750935571741142E-2</c:v>
                </c:pt>
                <c:pt idx="3702">
                  <c:v>-4.1763990123059536E-2</c:v>
                </c:pt>
                <c:pt idx="3703">
                  <c:v>3.2533627431244883E-2</c:v>
                </c:pt>
                <c:pt idx="3704">
                  <c:v>-2.3065238321392512E-2</c:v>
                </c:pt>
                <c:pt idx="3705">
                  <c:v>8.8119434605580249E-3</c:v>
                </c:pt>
                <c:pt idx="3706">
                  <c:v>1.34094983086952E-2</c:v>
                </c:pt>
                <c:pt idx="3707">
                  <c:v>4.0511224079153862E-3</c:v>
                </c:pt>
                <c:pt idx="3708">
                  <c:v>-6.1281804159902808E-3</c:v>
                </c:pt>
                <c:pt idx="3709">
                  <c:v>-3.5972310165454657E-2</c:v>
                </c:pt>
                <c:pt idx="3710">
                  <c:v>-3.146478231225136E-2</c:v>
                </c:pt>
                <c:pt idx="3711">
                  <c:v>3.7721592387170766E-2</c:v>
                </c:pt>
                <c:pt idx="3712">
                  <c:v>-2.2757869094172767E-2</c:v>
                </c:pt>
                <c:pt idx="3713">
                  <c:v>-2.5080579782796875E-2</c:v>
                </c:pt>
                <c:pt idx="3714">
                  <c:v>-2.0141965910505988E-2</c:v>
                </c:pt>
                <c:pt idx="3715">
                  <c:v>-4.7244167121052505E-2</c:v>
                </c:pt>
                <c:pt idx="3716">
                  <c:v>5.5363653086713205E-2</c:v>
                </c:pt>
                <c:pt idx="3717">
                  <c:v>-3.4076893438228173E-2</c:v>
                </c:pt>
                <c:pt idx="3718">
                  <c:v>-4.3635864776306876E-2</c:v>
                </c:pt>
                <c:pt idx="3719">
                  <c:v>-1.4698791192421568E-2</c:v>
                </c:pt>
                <c:pt idx="3720">
                  <c:v>6.8942733250909161E-2</c:v>
                </c:pt>
                <c:pt idx="3721">
                  <c:v>3.5562898504566842E-2</c:v>
                </c:pt>
                <c:pt idx="3722">
                  <c:v>1.1465414067060475E-2</c:v>
                </c:pt>
                <c:pt idx="3723">
                  <c:v>-1.7535787730149632E-2</c:v>
                </c:pt>
                <c:pt idx="3724">
                  <c:v>2.2155210679133175E-2</c:v>
                </c:pt>
                <c:pt idx="3725">
                  <c:v>2.3479752274370602E-2</c:v>
                </c:pt>
                <c:pt idx="3726">
                  <c:v>1.2205280715617661E-2</c:v>
                </c:pt>
                <c:pt idx="3727">
                  <c:v>1.1181294645863371E-3</c:v>
                </c:pt>
                <c:pt idx="3728">
                  <c:v>-3.561629627780083E-2</c:v>
                </c:pt>
                <c:pt idx="3729">
                  <c:v>1.0849367560042511E-2</c:v>
                </c:pt>
                <c:pt idx="3730">
                  <c:v>-2.0992984934503633E-3</c:v>
                </c:pt>
                <c:pt idx="3731">
                  <c:v>3.2044384335172538E-3</c:v>
                </c:pt>
                <c:pt idx="3732">
                  <c:v>4.3995567871397467E-2</c:v>
                </c:pt>
                <c:pt idx="3733">
                  <c:v>8.1070763720338945E-3</c:v>
                </c:pt>
                <c:pt idx="3734">
                  <c:v>-3.0892189624189825E-3</c:v>
                </c:pt>
                <c:pt idx="3735">
                  <c:v>2.414318969220286E-2</c:v>
                </c:pt>
                <c:pt idx="3736">
                  <c:v>-1.3889652039810851E-2</c:v>
                </c:pt>
                <c:pt idx="3737">
                  <c:v>-2.4000809809091139E-2</c:v>
                </c:pt>
                <c:pt idx="3738">
                  <c:v>1.6629668500874883E-2</c:v>
                </c:pt>
                <c:pt idx="3739">
                  <c:v>-6.5469895079695029E-3</c:v>
                </c:pt>
                <c:pt idx="3740">
                  <c:v>2.9746522396566943E-2</c:v>
                </c:pt>
                <c:pt idx="3741">
                  <c:v>-6.549808830485393E-3</c:v>
                </c:pt>
                <c:pt idx="3742">
                  <c:v>-1.6602661509416694E-2</c:v>
                </c:pt>
                <c:pt idx="3743">
                  <c:v>-3.6054698254952555E-2</c:v>
                </c:pt>
                <c:pt idx="3744">
                  <c:v>-6.4547342814006425E-3</c:v>
                </c:pt>
                <c:pt idx="3745">
                  <c:v>-2.1457389324890164E-2</c:v>
                </c:pt>
                <c:pt idx="3746">
                  <c:v>3.4534651565750751E-2</c:v>
                </c:pt>
                <c:pt idx="3747">
                  <c:v>-2.5792673385531151E-2</c:v>
                </c:pt>
                <c:pt idx="3748">
                  <c:v>1.2835728258530965E-2</c:v>
                </c:pt>
                <c:pt idx="3749">
                  <c:v>1.9601835273710178E-2</c:v>
                </c:pt>
                <c:pt idx="3750">
                  <c:v>1.9361324012707737E-2</c:v>
                </c:pt>
                <c:pt idx="3751">
                  <c:v>1.1709224687702191E-2</c:v>
                </c:pt>
                <c:pt idx="3752">
                  <c:v>-5.7123759145527586E-3</c:v>
                </c:pt>
                <c:pt idx="3753">
                  <c:v>5.9596094840654867E-3</c:v>
                </c:pt>
                <c:pt idx="3754">
                  <c:v>7.2413318093644818E-4</c:v>
                </c:pt>
                <c:pt idx="3755">
                  <c:v>1.1582397508849818E-2</c:v>
                </c:pt>
                <c:pt idx="3756">
                  <c:v>4.3186078948602713E-3</c:v>
                </c:pt>
                <c:pt idx="3757">
                  <c:v>-5.1862281610816074E-3</c:v>
                </c:pt>
                <c:pt idx="3758">
                  <c:v>-4.9574334353901239E-3</c:v>
                </c:pt>
                <c:pt idx="3759">
                  <c:v>1.8712358868879342E-2</c:v>
                </c:pt>
                <c:pt idx="3760">
                  <c:v>1.1821185168911175E-2</c:v>
                </c:pt>
                <c:pt idx="3761">
                  <c:v>3.5800229336802047E-4</c:v>
                </c:pt>
                <c:pt idx="3762">
                  <c:v>3.8828002443229703E-3</c:v>
                </c:pt>
                <c:pt idx="3763">
                  <c:v>1.0768856891157252E-2</c:v>
                </c:pt>
                <c:pt idx="3764">
                  <c:v>1.1961470840158084E-2</c:v>
                </c:pt>
                <c:pt idx="3765">
                  <c:v>2.5479743298355562E-3</c:v>
                </c:pt>
                <c:pt idx="3766">
                  <c:v>-1.0246151594253128E-3</c:v>
                </c:pt>
                <c:pt idx="3767">
                  <c:v>4.0084704667480153E-3</c:v>
                </c:pt>
                <c:pt idx="3768">
                  <c:v>-7.8702674153552366E-4</c:v>
                </c:pt>
                <c:pt idx="3769">
                  <c:v>-8.3433165661389586E-3</c:v>
                </c:pt>
                <c:pt idx="3770">
                  <c:v>1.098482025835823E-2</c:v>
                </c:pt>
                <c:pt idx="3771">
                  <c:v>3.4903030276753899E-3</c:v>
                </c:pt>
                <c:pt idx="3772">
                  <c:v>4.0891101087088266E-3</c:v>
                </c:pt>
                <c:pt idx="3773">
                  <c:v>7.5158009969431561E-3</c:v>
                </c:pt>
                <c:pt idx="3774">
                  <c:v>1.4581206729393781E-3</c:v>
                </c:pt>
                <c:pt idx="3775">
                  <c:v>-2.1213041371828112E-3</c:v>
                </c:pt>
                <c:pt idx="3776">
                  <c:v>6.7501207362992144E-3</c:v>
                </c:pt>
                <c:pt idx="3777">
                  <c:v>1.1563064080380103E-2</c:v>
                </c:pt>
                <c:pt idx="3778">
                  <c:v>-8.0659985009490232E-4</c:v>
                </c:pt>
                <c:pt idx="3779">
                  <c:v>2.4032726845084618E-3</c:v>
                </c:pt>
                <c:pt idx="3780">
                  <c:v>-6.6503480622563949E-3</c:v>
                </c:pt>
                <c:pt idx="3781">
                  <c:v>5.4665783690530656E-3</c:v>
                </c:pt>
                <c:pt idx="3782">
                  <c:v>-3.0872623996845205E-2</c:v>
                </c:pt>
                <c:pt idx="3783">
                  <c:v>9.5318980943996934E-3</c:v>
                </c:pt>
                <c:pt idx="3784">
                  <c:v>1.998149353517209E-2</c:v>
                </c:pt>
                <c:pt idx="3785">
                  <c:v>6.6614594675036276E-3</c:v>
                </c:pt>
                <c:pt idx="3786">
                  <c:v>3.0543672356682094E-3</c:v>
                </c:pt>
                <c:pt idx="3787">
                  <c:v>5.1383935671409642E-3</c:v>
                </c:pt>
                <c:pt idx="3788">
                  <c:v>-8.3528700305683934E-3</c:v>
                </c:pt>
                <c:pt idx="3789">
                  <c:v>1.1584340464493081E-2</c:v>
                </c:pt>
                <c:pt idx="3790">
                  <c:v>1.3636806577510985E-2</c:v>
                </c:pt>
                <c:pt idx="3791">
                  <c:v>-3.0543567967789009E-3</c:v>
                </c:pt>
                <c:pt idx="3792">
                  <c:v>-5.1377895165232168E-3</c:v>
                </c:pt>
                <c:pt idx="3793">
                  <c:v>1.2098003024500814E-2</c:v>
                </c:pt>
                <c:pt idx="3794">
                  <c:v>3.7106805430318079E-3</c:v>
                </c:pt>
                <c:pt idx="3795">
                  <c:v>1.1183068365501203E-3</c:v>
                </c:pt>
                <c:pt idx="3796">
                  <c:v>5.951179008686136E-3</c:v>
                </c:pt>
                <c:pt idx="3797">
                  <c:v>-7.0681733874400354E-3</c:v>
                </c:pt>
                <c:pt idx="3798">
                  <c:v>-1.3130751981782818E-2</c:v>
                </c:pt>
                <c:pt idx="3799">
                  <c:v>1.5191727964824597E-2</c:v>
                </c:pt>
                <c:pt idx="3800">
                  <c:v>-1.339853955918846E-3</c:v>
                </c:pt>
                <c:pt idx="3801">
                  <c:v>-5.6414023976769645E-4</c:v>
                </c:pt>
                <c:pt idx="3802">
                  <c:v>-1.6658808992198182E-4</c:v>
                </c:pt>
                <c:pt idx="3803">
                  <c:v>-8.3146160111358114E-4</c:v>
                </c:pt>
                <c:pt idx="3804">
                  <c:v>1.4934241254900504E-2</c:v>
                </c:pt>
                <c:pt idx="3805">
                  <c:v>1.5827110906222686E-2</c:v>
                </c:pt>
                <c:pt idx="3806">
                  <c:v>1.5056036154586616E-2</c:v>
                </c:pt>
                <c:pt idx="3807">
                  <c:v>-3.4304906026989546E-3</c:v>
                </c:pt>
                <c:pt idx="3808">
                  <c:v>-1.9675826210063807E-3</c:v>
                </c:pt>
                <c:pt idx="3809">
                  <c:v>-1.0490353447685785E-2</c:v>
                </c:pt>
                <c:pt idx="3810">
                  <c:v>-1.115251277351792E-3</c:v>
                </c:pt>
                <c:pt idx="3811">
                  <c:v>2.1574582592411851E-3</c:v>
                </c:pt>
                <c:pt idx="3812">
                  <c:v>-8.9143129917828023E-3</c:v>
                </c:pt>
                <c:pt idx="3813">
                  <c:v>5.9517019348378497E-3</c:v>
                </c:pt>
                <c:pt idx="3814">
                  <c:v>1.6411503487444357E-2</c:v>
                </c:pt>
                <c:pt idx="3815">
                  <c:v>9.099847289919083E-3</c:v>
                </c:pt>
                <c:pt idx="3816">
                  <c:v>-4.7879879547859661E-3</c:v>
                </c:pt>
                <c:pt idx="3817">
                  <c:v>5.4883929053612945E-3</c:v>
                </c:pt>
                <c:pt idx="3818">
                  <c:v>4.4563662813894567E-3</c:v>
                </c:pt>
                <c:pt idx="3819">
                  <c:v>3.0302984007479772E-3</c:v>
                </c:pt>
                <c:pt idx="3820">
                  <c:v>4.2724009751125003E-3</c:v>
                </c:pt>
                <c:pt idx="3821">
                  <c:v>-2.2924283132716994E-3</c:v>
                </c:pt>
                <c:pt idx="3822">
                  <c:v>-6.3960002006587802E-3</c:v>
                </c:pt>
                <c:pt idx="3823">
                  <c:v>4.9707363008328898E-3</c:v>
                </c:pt>
                <c:pt idx="3824">
                  <c:v>1.1069085495022168E-2</c:v>
                </c:pt>
                <c:pt idx="3825">
                  <c:v>8.7398017452500198E-3</c:v>
                </c:pt>
                <c:pt idx="3826">
                  <c:v>1.9777595342935772E-3</c:v>
                </c:pt>
                <c:pt idx="3827">
                  <c:v>3.2676622844587389E-3</c:v>
                </c:pt>
                <c:pt idx="3828">
                  <c:v>2.7113369073683558E-3</c:v>
                </c:pt>
                <c:pt idx="3829">
                  <c:v>-5.6575316398993492E-3</c:v>
                </c:pt>
                <c:pt idx="3830">
                  <c:v>9.1589547770887236E-5</c:v>
                </c:pt>
                <c:pt idx="3831">
                  <c:v>1.3853325699088259E-2</c:v>
                </c:pt>
                <c:pt idx="3832">
                  <c:v>6.5918716406314637E-3</c:v>
                </c:pt>
                <c:pt idx="3833">
                  <c:v>-1.8750186954685777E-3</c:v>
                </c:pt>
                <c:pt idx="3834">
                  <c:v>1.6446370578393488E-3</c:v>
                </c:pt>
                <c:pt idx="3835">
                  <c:v>5.1272209017807491E-3</c:v>
                </c:pt>
                <c:pt idx="3836">
                  <c:v>-1.2461529637516344E-2</c:v>
                </c:pt>
                <c:pt idx="3837">
                  <c:v>1.0866089053407357E-3</c:v>
                </c:pt>
                <c:pt idx="3838">
                  <c:v>5.8442812628289875E-3</c:v>
                </c:pt>
                <c:pt idx="3839">
                  <c:v>1.0840145995527406E-2</c:v>
                </c:pt>
                <c:pt idx="3840">
                  <c:v>2.134378444438978E-3</c:v>
                </c:pt>
                <c:pt idx="3841">
                  <c:v>4.5638239828518223E-3</c:v>
                </c:pt>
                <c:pt idx="3842">
                  <c:v>8.1434101157662475E-4</c:v>
                </c:pt>
                <c:pt idx="3843">
                  <c:v>1.6510144096351098E-3</c:v>
                </c:pt>
                <c:pt idx="3844">
                  <c:v>-1.2348957166567809E-2</c:v>
                </c:pt>
                <c:pt idx="3845">
                  <c:v>-2.8990926476268331E-2</c:v>
                </c:pt>
                <c:pt idx="3846">
                  <c:v>-3.0181134570649637E-2</c:v>
                </c:pt>
                <c:pt idx="3847">
                  <c:v>1.4337800172681492E-2</c:v>
                </c:pt>
                <c:pt idx="3848">
                  <c:v>2.320097956656908E-2</c:v>
                </c:pt>
                <c:pt idx="3849">
                  <c:v>9.4430554690536628E-3</c:v>
                </c:pt>
                <c:pt idx="3850">
                  <c:v>8.562182140831931E-3</c:v>
                </c:pt>
                <c:pt idx="3851">
                  <c:v>-2.5422599371207943E-2</c:v>
                </c:pt>
                <c:pt idx="3852">
                  <c:v>-3.1235965299682977E-3</c:v>
                </c:pt>
                <c:pt idx="3853">
                  <c:v>3.3470237724895213E-3</c:v>
                </c:pt>
                <c:pt idx="3854">
                  <c:v>6.4909158556756275E-3</c:v>
                </c:pt>
                <c:pt idx="3855">
                  <c:v>1.7562690491354616E-2</c:v>
                </c:pt>
                <c:pt idx="3856">
                  <c:v>1.1040724113933642E-2</c:v>
                </c:pt>
                <c:pt idx="3857">
                  <c:v>-9.6322500719714377E-4</c:v>
                </c:pt>
                <c:pt idx="3858">
                  <c:v>-4.2921089616462238E-3</c:v>
                </c:pt>
                <c:pt idx="3859">
                  <c:v>1.1266483932947935E-2</c:v>
                </c:pt>
                <c:pt idx="3860">
                  <c:v>5.2129356545289607E-3</c:v>
                </c:pt>
                <c:pt idx="3861">
                  <c:v>-1.0218395823879178E-2</c:v>
                </c:pt>
                <c:pt idx="3862">
                  <c:v>-8.0667776359211185E-4</c:v>
                </c:pt>
                <c:pt idx="3863">
                  <c:v>-1.5033346512252077E-2</c:v>
                </c:pt>
                <c:pt idx="3864">
                  <c:v>-6.2861893547901948E-3</c:v>
                </c:pt>
                <c:pt idx="3865">
                  <c:v>-1.5049759220069125E-2</c:v>
                </c:pt>
                <c:pt idx="3866">
                  <c:v>2.0097798559514324E-2</c:v>
                </c:pt>
                <c:pt idx="3867">
                  <c:v>3.1239752001179788E-2</c:v>
                </c:pt>
                <c:pt idx="3868">
                  <c:v>5.2011413912251836E-3</c:v>
                </c:pt>
                <c:pt idx="3869">
                  <c:v>-1.0552285833184127E-3</c:v>
                </c:pt>
                <c:pt idx="3870">
                  <c:v>1.176784819830079E-3</c:v>
                </c:pt>
                <c:pt idx="3871">
                  <c:v>6.1147775087146972E-3</c:v>
                </c:pt>
                <c:pt idx="3872">
                  <c:v>-2.4645249775808731E-3</c:v>
                </c:pt>
                <c:pt idx="3873">
                  <c:v>1.8705874970299519E-3</c:v>
                </c:pt>
                <c:pt idx="3874">
                  <c:v>-1.1823292449138711E-2</c:v>
                </c:pt>
                <c:pt idx="3875">
                  <c:v>4.9297640379339924E-3</c:v>
                </c:pt>
                <c:pt idx="3876">
                  <c:v>1.2207964871449928E-2</c:v>
                </c:pt>
                <c:pt idx="3877">
                  <c:v>-4.9542384083703928E-3</c:v>
                </c:pt>
                <c:pt idx="3878">
                  <c:v>-8.5167703821288354E-3</c:v>
                </c:pt>
                <c:pt idx="3879">
                  <c:v>1.2508764509343573E-2</c:v>
                </c:pt>
                <c:pt idx="3880">
                  <c:v>9.5737209455548644E-3</c:v>
                </c:pt>
                <c:pt idx="3881">
                  <c:v>7.7847674601856376E-3</c:v>
                </c:pt>
                <c:pt idx="3882">
                  <c:v>-2.5978409881577402E-3</c:v>
                </c:pt>
                <c:pt idx="3883">
                  <c:v>1.1392308016402453E-2</c:v>
                </c:pt>
                <c:pt idx="3884">
                  <c:v>6.1189103695724611E-4</c:v>
                </c:pt>
                <c:pt idx="3885">
                  <c:v>-7.7251777732733062E-3</c:v>
                </c:pt>
                <c:pt idx="3886">
                  <c:v>-2.3949542262481915E-2</c:v>
                </c:pt>
                <c:pt idx="3887">
                  <c:v>-7.0271374914557816E-3</c:v>
                </c:pt>
                <c:pt idx="3888">
                  <c:v>-5.7540355603371562E-3</c:v>
                </c:pt>
                <c:pt idx="3889">
                  <c:v>2.4671839199423173E-2</c:v>
                </c:pt>
                <c:pt idx="3890">
                  <c:v>3.2983758894644666E-3</c:v>
                </c:pt>
                <c:pt idx="3891">
                  <c:v>-1.0381242666407497E-2</c:v>
                </c:pt>
                <c:pt idx="3892">
                  <c:v>-4.5526043647190484E-3</c:v>
                </c:pt>
                <c:pt idx="3893">
                  <c:v>-1.1782790134820531E-2</c:v>
                </c:pt>
                <c:pt idx="3894">
                  <c:v>-2.7727794335907219E-2</c:v>
                </c:pt>
                <c:pt idx="3895">
                  <c:v>1.2462837052256148E-3</c:v>
                </c:pt>
                <c:pt idx="3896">
                  <c:v>-1.2505201648116637E-2</c:v>
                </c:pt>
                <c:pt idx="3897">
                  <c:v>-4.0117725351532685E-2</c:v>
                </c:pt>
                <c:pt idx="3898">
                  <c:v>1.71169005626024E-2</c:v>
                </c:pt>
                <c:pt idx="3899">
                  <c:v>-2.0777306214878166E-2</c:v>
                </c:pt>
                <c:pt idx="3900">
                  <c:v>-3.6557911490881945E-2</c:v>
                </c:pt>
                <c:pt idx="3901">
                  <c:v>2.2718412506121499E-2</c:v>
                </c:pt>
                <c:pt idx="3902">
                  <c:v>-9.2414876164538251E-3</c:v>
                </c:pt>
                <c:pt idx="3903">
                  <c:v>3.7329835648562293E-2</c:v>
                </c:pt>
                <c:pt idx="3904">
                  <c:v>-1.2595263365608345E-2</c:v>
                </c:pt>
                <c:pt idx="3905">
                  <c:v>1.3690348226889082E-3</c:v>
                </c:pt>
                <c:pt idx="3906">
                  <c:v>6.2274125507746358E-3</c:v>
                </c:pt>
                <c:pt idx="3907">
                  <c:v>-3.491956392138007E-2</c:v>
                </c:pt>
                <c:pt idx="3908">
                  <c:v>1.1357088243697522E-3</c:v>
                </c:pt>
                <c:pt idx="3909">
                  <c:v>-9.0442726913986249E-3</c:v>
                </c:pt>
                <c:pt idx="3910">
                  <c:v>1.7263322177886398E-2</c:v>
                </c:pt>
                <c:pt idx="3911">
                  <c:v>4.8200908027606904E-3</c:v>
                </c:pt>
                <c:pt idx="3912">
                  <c:v>1.8884080988891716E-2</c:v>
                </c:pt>
                <c:pt idx="3913">
                  <c:v>2.7974150849536805E-2</c:v>
                </c:pt>
                <c:pt idx="3914">
                  <c:v>-1.6606515013868339E-3</c:v>
                </c:pt>
                <c:pt idx="3915">
                  <c:v>-1.2163996046945957E-2</c:v>
                </c:pt>
                <c:pt idx="3916">
                  <c:v>-1.8285137820473696E-2</c:v>
                </c:pt>
                <c:pt idx="3917">
                  <c:v>7.3981282704429496E-3</c:v>
                </c:pt>
                <c:pt idx="3918">
                  <c:v>7.1219122842971494E-3</c:v>
                </c:pt>
                <c:pt idx="3919">
                  <c:v>-4.7179106646980995E-2</c:v>
                </c:pt>
                <c:pt idx="3920">
                  <c:v>1.3585304972875134E-2</c:v>
                </c:pt>
                <c:pt idx="3921">
                  <c:v>1.2847160063938823E-2</c:v>
                </c:pt>
                <c:pt idx="3922">
                  <c:v>5.420446289406966E-3</c:v>
                </c:pt>
                <c:pt idx="3923">
                  <c:v>2.5020068325648293E-2</c:v>
                </c:pt>
                <c:pt idx="3924">
                  <c:v>8.9544944732566911E-4</c:v>
                </c:pt>
                <c:pt idx="3925">
                  <c:v>-4.7765122968668194E-4</c:v>
                </c:pt>
                <c:pt idx="3926">
                  <c:v>-5.2665353888725619E-3</c:v>
                </c:pt>
                <c:pt idx="3927">
                  <c:v>2.0609571131501969E-2</c:v>
                </c:pt>
                <c:pt idx="3928">
                  <c:v>2.327391946252555E-2</c:v>
                </c:pt>
                <c:pt idx="3929">
                  <c:v>-6.4648594656085967E-3</c:v>
                </c:pt>
                <c:pt idx="3930">
                  <c:v>4.7879627016602644E-3</c:v>
                </c:pt>
                <c:pt idx="3931">
                  <c:v>-3.8391801167186879E-3</c:v>
                </c:pt>
                <c:pt idx="3932">
                  <c:v>2.0390316967334066E-2</c:v>
                </c:pt>
                <c:pt idx="3933">
                  <c:v>2.224874994693371E-3</c:v>
                </c:pt>
                <c:pt idx="3934">
                  <c:v>1.4961592667606105E-2</c:v>
                </c:pt>
                <c:pt idx="3935">
                  <c:v>5.7332959837925745E-3</c:v>
                </c:pt>
                <c:pt idx="3936">
                  <c:v>7.8141649499174903E-4</c:v>
                </c:pt>
                <c:pt idx="3937">
                  <c:v>-2.2510555995974291E-2</c:v>
                </c:pt>
                <c:pt idx="3938">
                  <c:v>-2.6034289625539442E-3</c:v>
                </c:pt>
                <c:pt idx="3939">
                  <c:v>1.4838127875770102E-2</c:v>
                </c:pt>
                <c:pt idx="3940">
                  <c:v>-1.0224311187288615E-2</c:v>
                </c:pt>
                <c:pt idx="3941">
                  <c:v>-3.9485383877304603E-3</c:v>
                </c:pt>
                <c:pt idx="3942">
                  <c:v>-8.1985698074463764E-3</c:v>
                </c:pt>
                <c:pt idx="3943">
                  <c:v>1.1659617622659102E-3</c:v>
                </c:pt>
                <c:pt idx="3944">
                  <c:v>-7.4592697026676369E-4</c:v>
                </c:pt>
                <c:pt idx="3945">
                  <c:v>1.8102958123566992E-3</c:v>
                </c:pt>
                <c:pt idx="3946">
                  <c:v>1.2300524203836538E-2</c:v>
                </c:pt>
                <c:pt idx="3947">
                  <c:v>-2.6156641982664208E-3</c:v>
                </c:pt>
                <c:pt idx="3948">
                  <c:v>1.4213174646590998E-2</c:v>
                </c:pt>
                <c:pt idx="3949">
                  <c:v>1.2203314006700383E-2</c:v>
                </c:pt>
                <c:pt idx="3950">
                  <c:v>2.5874650604817973E-4</c:v>
                </c:pt>
                <c:pt idx="3951">
                  <c:v>8.053324347131241E-3</c:v>
                </c:pt>
                <c:pt idx="3952">
                  <c:v>2.4357427212071681E-3</c:v>
                </c:pt>
                <c:pt idx="3953">
                  <c:v>-6.2585964028637475E-3</c:v>
                </c:pt>
                <c:pt idx="3954">
                  <c:v>-1.0105644540306269E-2</c:v>
                </c:pt>
                <c:pt idx="3955">
                  <c:v>8.4638534938892285E-3</c:v>
                </c:pt>
                <c:pt idx="3956">
                  <c:v>4.1454968982002072E-3</c:v>
                </c:pt>
                <c:pt idx="3957">
                  <c:v>7.6622338412086766E-3</c:v>
                </c:pt>
                <c:pt idx="3958">
                  <c:v>-6.6741520835443824E-3</c:v>
                </c:pt>
                <c:pt idx="3959">
                  <c:v>9.2343689500935522E-3</c:v>
                </c:pt>
                <c:pt idx="3960">
                  <c:v>1.8075610919896512E-3</c:v>
                </c:pt>
                <c:pt idx="3961">
                  <c:v>-5.1459259132164981E-3</c:v>
                </c:pt>
                <c:pt idx="3962">
                  <c:v>2.7069965927990491E-3</c:v>
                </c:pt>
                <c:pt idx="3963">
                  <c:v>-1.9200537185732891E-2</c:v>
                </c:pt>
                <c:pt idx="3964">
                  <c:v>-4.8927007918809773E-3</c:v>
                </c:pt>
                <c:pt idx="3965">
                  <c:v>-8.6260007979597209E-3</c:v>
                </c:pt>
                <c:pt idx="3966">
                  <c:v>1.3936479517286937E-3</c:v>
                </c:pt>
                <c:pt idx="3967">
                  <c:v>3.3756029257119291E-3</c:v>
                </c:pt>
                <c:pt idx="3968">
                  <c:v>-9.0524699330193359E-3</c:v>
                </c:pt>
                <c:pt idx="3969">
                  <c:v>1.4331898167753598E-2</c:v>
                </c:pt>
                <c:pt idx="3970">
                  <c:v>-2.8872717851380347E-3</c:v>
                </c:pt>
                <c:pt idx="3971">
                  <c:v>-5.8300989005635184E-3</c:v>
                </c:pt>
                <c:pt idx="3972">
                  <c:v>1.5295302461481253E-2</c:v>
                </c:pt>
                <c:pt idx="3973">
                  <c:v>8.1459200447693281E-3</c:v>
                </c:pt>
                <c:pt idx="3974">
                  <c:v>6.0567792699808276E-3</c:v>
                </c:pt>
                <c:pt idx="3975">
                  <c:v>-2.1987359337454215E-3</c:v>
                </c:pt>
                <c:pt idx="3976">
                  <c:v>1.4073058249741699E-3</c:v>
                </c:pt>
                <c:pt idx="3977">
                  <c:v>9.2216028471003852E-4</c:v>
                </c:pt>
                <c:pt idx="3978">
                  <c:v>-4.8286058693559619E-3</c:v>
                </c:pt>
                <c:pt idx="3979">
                  <c:v>5.0938739080843565E-3</c:v>
                </c:pt>
                <c:pt idx="3980">
                  <c:v>1.0061656429663168E-2</c:v>
                </c:pt>
                <c:pt idx="3981">
                  <c:v>9.3853388039044638E-4</c:v>
                </c:pt>
                <c:pt idx="3982">
                  <c:v>9.7004553929076476E-3</c:v>
                </c:pt>
                <c:pt idx="3983">
                  <c:v>4.9795664204461687E-3</c:v>
                </c:pt>
                <c:pt idx="3984">
                  <c:v>-1.2331790347467342E-3</c:v>
                </c:pt>
                <c:pt idx="3985">
                  <c:v>6.8786675180614321E-3</c:v>
                </c:pt>
                <c:pt idx="3986">
                  <c:v>5.4537119456405936E-3</c:v>
                </c:pt>
                <c:pt idx="3987">
                  <c:v>-2.3827358326914405E-3</c:v>
                </c:pt>
                <c:pt idx="3988">
                  <c:v>-6.6129775854303352E-3</c:v>
                </c:pt>
                <c:pt idx="3989">
                  <c:v>1.216716675765328E-2</c:v>
                </c:pt>
                <c:pt idx="3990">
                  <c:v>1.1971873914990772E-2</c:v>
                </c:pt>
                <c:pt idx="3991">
                  <c:v>2.5208345337306426E-3</c:v>
                </c:pt>
                <c:pt idx="3992">
                  <c:v>-1.3976678540311704E-3</c:v>
                </c:pt>
                <c:pt idx="3993">
                  <c:v>7.4232397765316982E-4</c:v>
                </c:pt>
                <c:pt idx="3994">
                  <c:v>1.6270651198568409E-2</c:v>
                </c:pt>
                <c:pt idx="3995">
                  <c:v>9.9163158121506889E-4</c:v>
                </c:pt>
                <c:pt idx="3996">
                  <c:v>1.0706335465177963E-2</c:v>
                </c:pt>
                <c:pt idx="3997">
                  <c:v>3.9867278575151932E-3</c:v>
                </c:pt>
                <c:pt idx="3998">
                  <c:v>-6.0519458154900674E-3</c:v>
                </c:pt>
                <c:pt idx="3999">
                  <c:v>4.9033939664939741E-3</c:v>
                </c:pt>
                <c:pt idx="4000">
                  <c:v>-3.433882828113799E-2</c:v>
                </c:pt>
                <c:pt idx="4001">
                  <c:v>1.7289624846648088E-3</c:v>
                </c:pt>
                <c:pt idx="4002">
                  <c:v>1.9008040804906035E-2</c:v>
                </c:pt>
                <c:pt idx="4003">
                  <c:v>-3.956146843384245E-2</c:v>
                </c:pt>
                <c:pt idx="4004">
                  <c:v>3.3429813126475416E-3</c:v>
                </c:pt>
                <c:pt idx="4005">
                  <c:v>1.0189714194198451E-2</c:v>
                </c:pt>
                <c:pt idx="4006">
                  <c:v>-1.554787824340742E-2</c:v>
                </c:pt>
                <c:pt idx="4007">
                  <c:v>1.9955673443587951E-3</c:v>
                </c:pt>
                <c:pt idx="4008">
                  <c:v>2.5126617499633408E-2</c:v>
                </c:pt>
                <c:pt idx="4009">
                  <c:v>-1.357657901303766E-2</c:v>
                </c:pt>
                <c:pt idx="4010">
                  <c:v>-1.5357463336456934E-2</c:v>
                </c:pt>
                <c:pt idx="4011">
                  <c:v>1.0018663931531835E-2</c:v>
                </c:pt>
                <c:pt idx="4012">
                  <c:v>-1.0854213265979462E-3</c:v>
                </c:pt>
                <c:pt idx="4013">
                  <c:v>-4.2844067459907431E-2</c:v>
                </c:pt>
                <c:pt idx="4014">
                  <c:v>-1.5091714078565466E-2</c:v>
                </c:pt>
                <c:pt idx="4015">
                  <c:v>2.0226255734885568E-2</c:v>
                </c:pt>
                <c:pt idx="4016">
                  <c:v>-3.0389081999369183E-2</c:v>
                </c:pt>
                <c:pt idx="4017">
                  <c:v>1.855371785624671E-2</c:v>
                </c:pt>
                <c:pt idx="4018">
                  <c:v>-5.943014992286999E-3</c:v>
                </c:pt>
                <c:pt idx="4019">
                  <c:v>1.8419257863962146E-2</c:v>
                </c:pt>
                <c:pt idx="4020">
                  <c:v>2.8943761711544003E-2</c:v>
                </c:pt>
                <c:pt idx="4021">
                  <c:v>5.1750460505661788E-3</c:v>
                </c:pt>
                <c:pt idx="4022">
                  <c:v>4.9500006367637628E-3</c:v>
                </c:pt>
                <c:pt idx="4023">
                  <c:v>8.583982968097148E-3</c:v>
                </c:pt>
                <c:pt idx="4024">
                  <c:v>1.3018343127179755E-2</c:v>
                </c:pt>
                <c:pt idx="4025">
                  <c:v>6.7532281017845808E-3</c:v>
                </c:pt>
                <c:pt idx="4026">
                  <c:v>2.8109103523850099E-3</c:v>
                </c:pt>
                <c:pt idx="4027">
                  <c:v>-1.2447140067505247E-3</c:v>
                </c:pt>
                <c:pt idx="4028">
                  <c:v>1.1016337404466503E-2</c:v>
                </c:pt>
                <c:pt idx="4029">
                  <c:v>-1.6578820476795819E-3</c:v>
                </c:pt>
                <c:pt idx="4030">
                  <c:v>4.1114992412016882E-4</c:v>
                </c:pt>
                <c:pt idx="4031">
                  <c:v>-3.4660889424324992E-3</c:v>
                </c:pt>
                <c:pt idx="4032">
                  <c:v>-2.406906876959547E-3</c:v>
                </c:pt>
                <c:pt idx="4033">
                  <c:v>7.034986611081484E-3</c:v>
                </c:pt>
                <c:pt idx="4034">
                  <c:v>-6.8142053125197499E-4</c:v>
                </c:pt>
                <c:pt idx="4035">
                  <c:v>-6.3683205373049612E-3</c:v>
                </c:pt>
                <c:pt idx="4036">
                  <c:v>1.0622125418348283E-2</c:v>
                </c:pt>
                <c:pt idx="4037">
                  <c:v>4.1714531511661157E-2</c:v>
                </c:pt>
                <c:pt idx="4038">
                  <c:v>1.5438574995023657E-3</c:v>
                </c:pt>
                <c:pt idx="4039">
                  <c:v>1.322979333800256E-2</c:v>
                </c:pt>
                <c:pt idx="4040">
                  <c:v>1.7000488401815339E-2</c:v>
                </c:pt>
                <c:pt idx="4041">
                  <c:v>3.1883261317489087E-3</c:v>
                </c:pt>
                <c:pt idx="4042">
                  <c:v>1.2929346005867703E-3</c:v>
                </c:pt>
                <c:pt idx="4043">
                  <c:v>1.3543213648524288E-2</c:v>
                </c:pt>
                <c:pt idx="4044">
                  <c:v>8.194484611581121E-3</c:v>
                </c:pt>
                <c:pt idx="4045">
                  <c:v>2.169902435356974E-3</c:v>
                </c:pt>
                <c:pt idx="4046">
                  <c:v>2.991698127144593E-2</c:v>
                </c:pt>
                <c:pt idx="4047">
                  <c:v>-3.9166158645915772E-3</c:v>
                </c:pt>
                <c:pt idx="4048">
                  <c:v>-2.1263262819548601E-4</c:v>
                </c:pt>
                <c:pt idx="4049">
                  <c:v>-1.5864754891590671E-2</c:v>
                </c:pt>
                <c:pt idx="4050">
                  <c:v>4.5099331728353231E-2</c:v>
                </c:pt>
                <c:pt idx="4051">
                  <c:v>2.0678612534627439E-2</c:v>
                </c:pt>
                <c:pt idx="4052">
                  <c:v>8.3512655259736501E-3</c:v>
                </c:pt>
                <c:pt idx="4053">
                  <c:v>-2.0996520157520293E-2</c:v>
                </c:pt>
                <c:pt idx="4054">
                  <c:v>3.4726565553904853E-2</c:v>
                </c:pt>
                <c:pt idx="4055">
                  <c:v>-3.573176932072375E-4</c:v>
                </c:pt>
                <c:pt idx="4056">
                  <c:v>-1.7638172860812595E-2</c:v>
                </c:pt>
                <c:pt idx="4057">
                  <c:v>-3.8332811493164587E-2</c:v>
                </c:pt>
                <c:pt idx="4058">
                  <c:v>-2.435828982481214E-2</c:v>
                </c:pt>
                <c:pt idx="4059">
                  <c:v>3.0757438220319067E-3</c:v>
                </c:pt>
                <c:pt idx="4060">
                  <c:v>4.9894998237196564E-2</c:v>
                </c:pt>
                <c:pt idx="4061">
                  <c:v>1.0852848994529207E-3</c:v>
                </c:pt>
                <c:pt idx="4062">
                  <c:v>1.3935140396620582E-2</c:v>
                </c:pt>
                <c:pt idx="4063">
                  <c:v>2.516023481038987E-2</c:v>
                </c:pt>
                <c:pt idx="4064">
                  <c:v>3.8169386852582088E-2</c:v>
                </c:pt>
                <c:pt idx="4065">
                  <c:v>-9.7188510972501252E-3</c:v>
                </c:pt>
                <c:pt idx="4066">
                  <c:v>2.7538086012039997E-3</c:v>
                </c:pt>
                <c:pt idx="4067">
                  <c:v>-5.728402927917764E-3</c:v>
                </c:pt>
                <c:pt idx="4068">
                  <c:v>1.2770002560287264E-2</c:v>
                </c:pt>
                <c:pt idx="4069">
                  <c:v>-1.9295432621670883E-2</c:v>
                </c:pt>
                <c:pt idx="4070">
                  <c:v>-9.7040546624483914E-3</c:v>
                </c:pt>
                <c:pt idx="4071">
                  <c:v>-5.7132047501450289E-3</c:v>
                </c:pt>
                <c:pt idx="4072">
                  <c:v>-1.1970038097795621E-2</c:v>
                </c:pt>
                <c:pt idx="4073">
                  <c:v>-7.9401099642005812E-3</c:v>
                </c:pt>
                <c:pt idx="4074">
                  <c:v>-9.0085468277305569E-3</c:v>
                </c:pt>
                <c:pt idx="4075">
                  <c:v>1.5915338787347411E-2</c:v>
                </c:pt>
                <c:pt idx="4076">
                  <c:v>4.6942866688940876E-2</c:v>
                </c:pt>
                <c:pt idx="4077">
                  <c:v>-7.2341595639735523E-3</c:v>
                </c:pt>
                <c:pt idx="4078">
                  <c:v>-4.3735396052239084E-3</c:v>
                </c:pt>
                <c:pt idx="4079">
                  <c:v>-3.2997670872092488E-3</c:v>
                </c:pt>
                <c:pt idx="4080">
                  <c:v>-1.7957191229621472E-2</c:v>
                </c:pt>
                <c:pt idx="4081">
                  <c:v>-3.5173851707398063E-2</c:v>
                </c:pt>
                <c:pt idx="4082">
                  <c:v>-4.1015727892091958E-3</c:v>
                </c:pt>
                <c:pt idx="4083">
                  <c:v>1.762627440311948E-2</c:v>
                </c:pt>
                <c:pt idx="4084">
                  <c:v>2.0934213199369722E-2</c:v>
                </c:pt>
                <c:pt idx="4085">
                  <c:v>-6.2246915709748274E-3</c:v>
                </c:pt>
                <c:pt idx="4086">
                  <c:v>-9.8736232684171199E-3</c:v>
                </c:pt>
                <c:pt idx="4087">
                  <c:v>3.3998860544477427E-3</c:v>
                </c:pt>
                <c:pt idx="4088">
                  <c:v>1.8940434430724018E-2</c:v>
                </c:pt>
                <c:pt idx="4089">
                  <c:v>1.2406013678531336E-2</c:v>
                </c:pt>
                <c:pt idx="4090">
                  <c:v>-3.7702624186302103E-3</c:v>
                </c:pt>
                <c:pt idx="4091">
                  <c:v>1.0679740904784962E-2</c:v>
                </c:pt>
                <c:pt idx="4092">
                  <c:v>2.9283511508471083E-3</c:v>
                </c:pt>
                <c:pt idx="4093">
                  <c:v>8.5942168745298808E-3</c:v>
                </c:pt>
                <c:pt idx="4094">
                  <c:v>-1.7690073124311256E-3</c:v>
                </c:pt>
                <c:pt idx="4095">
                  <c:v>1.8073141508468282E-2</c:v>
                </c:pt>
                <c:pt idx="4096">
                  <c:v>4.1880863776797561E-3</c:v>
                </c:pt>
                <c:pt idx="4097">
                  <c:v>-1.3323602869472539E-2</c:v>
                </c:pt>
                <c:pt idx="4098">
                  <c:v>-3.6589023591363512E-3</c:v>
                </c:pt>
                <c:pt idx="4099">
                  <c:v>-3.8414783611063652E-2</c:v>
                </c:pt>
                <c:pt idx="4100">
                  <c:v>-9.4339181833048569E-3</c:v>
                </c:pt>
                <c:pt idx="4101">
                  <c:v>6.4571448937189579E-4</c:v>
                </c:pt>
                <c:pt idx="4102">
                  <c:v>3.6984154586539031E-3</c:v>
                </c:pt>
                <c:pt idx="4103">
                  <c:v>3.6088583107589445E-2</c:v>
                </c:pt>
                <c:pt idx="4104">
                  <c:v>1.7044321279412022E-2</c:v>
                </c:pt>
                <c:pt idx="4105">
                  <c:v>1.1984635894877194E-3</c:v>
                </c:pt>
                <c:pt idx="4106">
                  <c:v>-4.8326335824999678E-4</c:v>
                </c:pt>
                <c:pt idx="4107">
                  <c:v>3.9610134137018083E-3</c:v>
                </c:pt>
                <c:pt idx="4108">
                  <c:v>6.7629549775483078E-4</c:v>
                </c:pt>
                <c:pt idx="4109">
                  <c:v>8.1075982071563413E-3</c:v>
                </c:pt>
                <c:pt idx="4110">
                  <c:v>-5.868470044416596E-3</c:v>
                </c:pt>
                <c:pt idx="4111">
                  <c:v>1.6794624776359957E-2</c:v>
                </c:pt>
                <c:pt idx="4112">
                  <c:v>6.0792124867490305E-3</c:v>
                </c:pt>
                <c:pt idx="4113">
                  <c:v>2.9155345426941093E-3</c:v>
                </c:pt>
                <c:pt idx="4114">
                  <c:v>-1.7007348611852713E-4</c:v>
                </c:pt>
                <c:pt idx="4115">
                  <c:v>-1.3785483124402753E-2</c:v>
                </c:pt>
                <c:pt idx="4116">
                  <c:v>1.1921535627108515E-2</c:v>
                </c:pt>
                <c:pt idx="4117">
                  <c:v>-4.7725477674895878E-3</c:v>
                </c:pt>
                <c:pt idx="4118">
                  <c:v>-2.3010365181481141E-2</c:v>
                </c:pt>
                <c:pt idx="4119">
                  <c:v>-1.8911574636229389E-2</c:v>
                </c:pt>
                <c:pt idx="4120">
                  <c:v>-8.4200258605373612E-3</c:v>
                </c:pt>
                <c:pt idx="4121">
                  <c:v>-3.4877736053626096E-2</c:v>
                </c:pt>
                <c:pt idx="4122">
                  <c:v>-7.4070275643352002E-2</c:v>
                </c:pt>
                <c:pt idx="4123">
                  <c:v>-4.9724089552323547E-2</c:v>
                </c:pt>
                <c:pt idx="4124">
                  <c:v>5.1651709450243111E-2</c:v>
                </c:pt>
                <c:pt idx="4125">
                  <c:v>-2.1162243869667363E-2</c:v>
                </c:pt>
                <c:pt idx="4126">
                  <c:v>6.6190756566990139E-2</c:v>
                </c:pt>
                <c:pt idx="4127">
                  <c:v>-1.1375877780113619E-2</c:v>
                </c:pt>
                <c:pt idx="4128">
                  <c:v>-3.3515527649208288E-3</c:v>
                </c:pt>
                <c:pt idx="4129">
                  <c:v>-1.8422568281787344E-2</c:v>
                </c:pt>
                <c:pt idx="4130">
                  <c:v>-6.1902262785888951E-3</c:v>
                </c:pt>
                <c:pt idx="4131">
                  <c:v>3.3649484863199852E-2</c:v>
                </c:pt>
                <c:pt idx="4132">
                  <c:v>2.2899173252906024E-2</c:v>
                </c:pt>
                <c:pt idx="4133">
                  <c:v>1.5219460330806456E-4</c:v>
                </c:pt>
                <c:pt idx="4134">
                  <c:v>-2.8059021087532776E-2</c:v>
                </c:pt>
                <c:pt idx="4135">
                  <c:v>-3.3769416890993109E-2</c:v>
                </c:pt>
                <c:pt idx="4136">
                  <c:v>-3.5396957710220889E-3</c:v>
                </c:pt>
                <c:pt idx="4137">
                  <c:v>-4.7751803761718503E-2</c:v>
                </c:pt>
                <c:pt idx="4138">
                  <c:v>-1.3769541173634936E-3</c:v>
                </c:pt>
                <c:pt idx="4139">
                  <c:v>2.0540088788482347E-2</c:v>
                </c:pt>
                <c:pt idx="4140">
                  <c:v>4.8231945691639799E-2</c:v>
                </c:pt>
                <c:pt idx="4141">
                  <c:v>1.9622179332827727E-2</c:v>
                </c:pt>
                <c:pt idx="4142">
                  <c:v>-3.7095817060212033E-3</c:v>
                </c:pt>
                <c:pt idx="4143">
                  <c:v>1.5298051590060258E-3</c:v>
                </c:pt>
                <c:pt idx="4144">
                  <c:v>-2.5341260014848821E-2</c:v>
                </c:pt>
                <c:pt idx="4145">
                  <c:v>6.6456271001726908E-3</c:v>
                </c:pt>
                <c:pt idx="4146">
                  <c:v>-2.174327363110018E-2</c:v>
                </c:pt>
                <c:pt idx="4147">
                  <c:v>1.7378453138986671E-2</c:v>
                </c:pt>
                <c:pt idx="4148">
                  <c:v>8.8167124347824366E-3</c:v>
                </c:pt>
                <c:pt idx="4149">
                  <c:v>1.1119728588768751E-3</c:v>
                </c:pt>
                <c:pt idx="4150">
                  <c:v>-8.4707777801007467E-5</c:v>
                </c:pt>
                <c:pt idx="4151">
                  <c:v>-1.3787779503244835E-2</c:v>
                </c:pt>
                <c:pt idx="4152">
                  <c:v>-5.1246052044744972E-2</c:v>
                </c:pt>
                <c:pt idx="4153">
                  <c:v>-2.0265765193178131E-2</c:v>
                </c:pt>
                <c:pt idx="4154">
                  <c:v>1.2374012309752436E-2</c:v>
                </c:pt>
                <c:pt idx="4155">
                  <c:v>-3.4249622780206712E-2</c:v>
                </c:pt>
                <c:pt idx="4156">
                  <c:v>-3.2424609652769165E-3</c:v>
                </c:pt>
                <c:pt idx="4157">
                  <c:v>1.2524083568412392E-2</c:v>
                </c:pt>
                <c:pt idx="4158">
                  <c:v>2.995692529066396E-4</c:v>
                </c:pt>
                <c:pt idx="4159">
                  <c:v>-4.7782177309247609E-2</c:v>
                </c:pt>
                <c:pt idx="4160">
                  <c:v>2.6252576128042993E-2</c:v>
                </c:pt>
                <c:pt idx="4161">
                  <c:v>-6.0342552149294626E-2</c:v>
                </c:pt>
                <c:pt idx="4162">
                  <c:v>1.6185567497597475E-3</c:v>
                </c:pt>
                <c:pt idx="4163">
                  <c:v>1.0878783507017209E-2</c:v>
                </c:pt>
                <c:pt idx="4164">
                  <c:v>1.9644770897702779E-2</c:v>
                </c:pt>
                <c:pt idx="4165">
                  <c:v>6.0701531780187556E-2</c:v>
                </c:pt>
                <c:pt idx="4166">
                  <c:v>-8.056733810225869E-3</c:v>
                </c:pt>
                <c:pt idx="4167">
                  <c:v>-4.4303321412608732E-3</c:v>
                </c:pt>
                <c:pt idx="4168">
                  <c:v>2.2211524292625517E-2</c:v>
                </c:pt>
                <c:pt idx="4169">
                  <c:v>-4.4397845252267865E-2</c:v>
                </c:pt>
                <c:pt idx="4170">
                  <c:v>-1.1390628235973255E-3</c:v>
                </c:pt>
                <c:pt idx="4171">
                  <c:v>7.9210987404825239E-3</c:v>
                </c:pt>
                <c:pt idx="4172">
                  <c:v>5.2157405526209732E-3</c:v>
                </c:pt>
                <c:pt idx="4173">
                  <c:v>-3.0912897795996153E-2</c:v>
                </c:pt>
                <c:pt idx="4174">
                  <c:v>2.6980170916997226E-2</c:v>
                </c:pt>
                <c:pt idx="4175">
                  <c:v>-1.0754530661772344E-2</c:v>
                </c:pt>
                <c:pt idx="4176">
                  <c:v>1.3016098673177767E-2</c:v>
                </c:pt>
                <c:pt idx="4177">
                  <c:v>-6.0422367611938643E-3</c:v>
                </c:pt>
                <c:pt idx="4178">
                  <c:v>7.1703907588991367E-3</c:v>
                </c:pt>
                <c:pt idx="4179">
                  <c:v>2.188941549782264E-2</c:v>
                </c:pt>
                <c:pt idx="4180">
                  <c:v>5.6043026781547045E-3</c:v>
                </c:pt>
                <c:pt idx="4181">
                  <c:v>1.459044741535287E-2</c:v>
                </c:pt>
                <c:pt idx="4182">
                  <c:v>1.5662087712059902E-2</c:v>
                </c:pt>
                <c:pt idx="4183">
                  <c:v>2.6607994465726037E-3</c:v>
                </c:pt>
                <c:pt idx="4184">
                  <c:v>-5.1138384651452373E-3</c:v>
                </c:pt>
                <c:pt idx="4185">
                  <c:v>1.3798026594737944E-3</c:v>
                </c:pt>
                <c:pt idx="4186">
                  <c:v>2.4214943053917359E-2</c:v>
                </c:pt>
                <c:pt idx="4187">
                  <c:v>-6.4241579168023977E-3</c:v>
                </c:pt>
                <c:pt idx="4188">
                  <c:v>2.1303529157332246E-2</c:v>
                </c:pt>
                <c:pt idx="4189">
                  <c:v>-5.2449986937851412E-3</c:v>
                </c:pt>
                <c:pt idx="4190">
                  <c:v>1.8094775878953806E-2</c:v>
                </c:pt>
                <c:pt idx="4191">
                  <c:v>-6.2056395070032577E-3</c:v>
                </c:pt>
                <c:pt idx="4192">
                  <c:v>-6.7400762682310322E-3</c:v>
                </c:pt>
                <c:pt idx="4193">
                  <c:v>-1.9397905141363969E-3</c:v>
                </c:pt>
                <c:pt idx="4194">
                  <c:v>-1.4917548622176979E-2</c:v>
                </c:pt>
                <c:pt idx="4195">
                  <c:v>-2.0115159551890693E-2</c:v>
                </c:pt>
                <c:pt idx="4196">
                  <c:v>7.3985470575197443E-3</c:v>
                </c:pt>
                <c:pt idx="4197">
                  <c:v>-6.407724380074642E-3</c:v>
                </c:pt>
                <c:pt idx="4198">
                  <c:v>1.3459791343090055E-2</c:v>
                </c:pt>
                <c:pt idx="4199">
                  <c:v>2.2098142634590756E-2</c:v>
                </c:pt>
                <c:pt idx="4200">
                  <c:v>4.6906855892225874E-3</c:v>
                </c:pt>
                <c:pt idx="4201">
                  <c:v>-1.174423313186046E-2</c:v>
                </c:pt>
                <c:pt idx="4202">
                  <c:v>7.5332933260119361E-4</c:v>
                </c:pt>
                <c:pt idx="4203">
                  <c:v>-1.948888718773123E-2</c:v>
                </c:pt>
                <c:pt idx="4204">
                  <c:v>-1.5228504457592162E-2</c:v>
                </c:pt>
                <c:pt idx="4205">
                  <c:v>-1.8086877554109204E-2</c:v>
                </c:pt>
                <c:pt idx="4206">
                  <c:v>-4.4597363672508328E-3</c:v>
                </c:pt>
                <c:pt idx="4207">
                  <c:v>1.5346909082865734E-2</c:v>
                </c:pt>
                <c:pt idx="4208">
                  <c:v>-1.2653877038759087E-2</c:v>
                </c:pt>
                <c:pt idx="4209">
                  <c:v>6.086566406762195E-3</c:v>
                </c:pt>
                <c:pt idx="4210">
                  <c:v>-2.1466814737471807E-2</c:v>
                </c:pt>
                <c:pt idx="4211">
                  <c:v>-6.2640149708838022E-3</c:v>
                </c:pt>
                <c:pt idx="4212">
                  <c:v>-2.8051264960006317E-2</c:v>
                </c:pt>
                <c:pt idx="4213">
                  <c:v>1.6431418021126909E-2</c:v>
                </c:pt>
                <c:pt idx="4214">
                  <c:v>-1.2526538201058646E-2</c:v>
                </c:pt>
                <c:pt idx="4215">
                  <c:v>-3.2498982159209544E-2</c:v>
                </c:pt>
                <c:pt idx="4216">
                  <c:v>-1.173827334213895E-2</c:v>
                </c:pt>
                <c:pt idx="4217">
                  <c:v>1.9884816226472202E-2</c:v>
                </c:pt>
                <c:pt idx="4218">
                  <c:v>4.2725474339690983E-3</c:v>
                </c:pt>
                <c:pt idx="4219">
                  <c:v>-3.9724069192534905E-3</c:v>
                </c:pt>
                <c:pt idx="4220">
                  <c:v>1.3575059810581047E-2</c:v>
                </c:pt>
                <c:pt idx="4221">
                  <c:v>1.9555957396228285E-2</c:v>
                </c:pt>
                <c:pt idx="4222">
                  <c:v>-1.7493263000974757E-2</c:v>
                </c:pt>
                <c:pt idx="4223">
                  <c:v>-2.1677686416626263E-2</c:v>
                </c:pt>
                <c:pt idx="4224">
                  <c:v>-3.4245780915814428E-2</c:v>
                </c:pt>
                <c:pt idx="4225">
                  <c:v>-1.907655396330743E-2</c:v>
                </c:pt>
                <c:pt idx="4226">
                  <c:v>-1.3064844276906906E-2</c:v>
                </c:pt>
                <c:pt idx="4227">
                  <c:v>8.0451817520617031E-3</c:v>
                </c:pt>
                <c:pt idx="4228">
                  <c:v>1.4187693872111717E-2</c:v>
                </c:pt>
                <c:pt idx="4229">
                  <c:v>-4.2962677387458736E-2</c:v>
                </c:pt>
                <c:pt idx="4230">
                  <c:v>-2.4678638653781726E-2</c:v>
                </c:pt>
                <c:pt idx="4231">
                  <c:v>-3.7136744517739406E-2</c:v>
                </c:pt>
                <c:pt idx="4232">
                  <c:v>5.4232167435085632E-2</c:v>
                </c:pt>
                <c:pt idx="4233">
                  <c:v>-4.1750886596187864E-2</c:v>
                </c:pt>
                <c:pt idx="4234">
                  <c:v>2.7484876788113066E-2</c:v>
                </c:pt>
                <c:pt idx="4235">
                  <c:v>5.350825033447304E-3</c:v>
                </c:pt>
                <c:pt idx="4236">
                  <c:v>-1.3037123345500001E-2</c:v>
                </c:pt>
                <c:pt idx="4237">
                  <c:v>4.6039409272902398E-2</c:v>
                </c:pt>
                <c:pt idx="4238">
                  <c:v>-2.7226648601501591E-3</c:v>
                </c:pt>
                <c:pt idx="4239">
                  <c:v>-3.2771947058215289E-2</c:v>
                </c:pt>
                <c:pt idx="4240">
                  <c:v>-1.0344584386611566E-2</c:v>
                </c:pt>
                <c:pt idx="4241">
                  <c:v>-4.9084393620349109E-2</c:v>
                </c:pt>
                <c:pt idx="4242">
                  <c:v>-7.9195720480681464E-3</c:v>
                </c:pt>
                <c:pt idx="4243">
                  <c:v>4.2625518853671496E-2</c:v>
                </c:pt>
                <c:pt idx="4244">
                  <c:v>3.9929529395165364E-2</c:v>
                </c:pt>
                <c:pt idx="4245">
                  <c:v>1.5741379057453431E-2</c:v>
                </c:pt>
                <c:pt idx="4246">
                  <c:v>1.8350849528232294E-2</c:v>
                </c:pt>
                <c:pt idx="4247">
                  <c:v>5.9420598119709123E-2</c:v>
                </c:pt>
                <c:pt idx="4248">
                  <c:v>-1.1060561038877648E-2</c:v>
                </c:pt>
                <c:pt idx="4249">
                  <c:v>-3.3976426895562795E-2</c:v>
                </c:pt>
                <c:pt idx="4250">
                  <c:v>5.1958186864533573E-3</c:v>
                </c:pt>
                <c:pt idx="4251">
                  <c:v>-3.8857462239818341E-2</c:v>
                </c:pt>
                <c:pt idx="4252">
                  <c:v>3.5940148815868156E-2</c:v>
                </c:pt>
                <c:pt idx="4253">
                  <c:v>4.797297722928473E-3</c:v>
                </c:pt>
                <c:pt idx="4254">
                  <c:v>2.0963028751545654E-2</c:v>
                </c:pt>
                <c:pt idx="4255">
                  <c:v>-5.3777490006270412E-3</c:v>
                </c:pt>
                <c:pt idx="4256">
                  <c:v>2.628641907219631E-2</c:v>
                </c:pt>
                <c:pt idx="4257">
                  <c:v>7.5175104454427988E-3</c:v>
                </c:pt>
                <c:pt idx="4258">
                  <c:v>2.8997833289325925E-3</c:v>
                </c:pt>
                <c:pt idx="4259">
                  <c:v>3.3451851361854246E-3</c:v>
                </c:pt>
                <c:pt idx="4260">
                  <c:v>2.2158754521084845E-2</c:v>
                </c:pt>
                <c:pt idx="4261">
                  <c:v>-1.8820401550059707E-2</c:v>
                </c:pt>
                <c:pt idx="4262">
                  <c:v>-7.8233620143923766E-3</c:v>
                </c:pt>
                <c:pt idx="4263">
                  <c:v>-2.4444250095407738E-2</c:v>
                </c:pt>
                <c:pt idx="4264">
                  <c:v>-5.3327248104818592E-3</c:v>
                </c:pt>
                <c:pt idx="4265">
                  <c:v>-6.9597409744593941E-3</c:v>
                </c:pt>
                <c:pt idx="4266">
                  <c:v>9.2479714626165777E-3</c:v>
                </c:pt>
                <c:pt idx="4267">
                  <c:v>-2.960166178074608E-2</c:v>
                </c:pt>
                <c:pt idx="4268">
                  <c:v>1.1075750523212635E-2</c:v>
                </c:pt>
                <c:pt idx="4269">
                  <c:v>3.392704504881161E-3</c:v>
                </c:pt>
                <c:pt idx="4270">
                  <c:v>2.2054829121784802E-3</c:v>
                </c:pt>
                <c:pt idx="4271">
                  <c:v>-1.28039761859714E-2</c:v>
                </c:pt>
                <c:pt idx="4272">
                  <c:v>-1.7378026815809799E-2</c:v>
                </c:pt>
                <c:pt idx="4273">
                  <c:v>3.674384304480105E-2</c:v>
                </c:pt>
                <c:pt idx="4274">
                  <c:v>-4.5329303451604464E-3</c:v>
                </c:pt>
                <c:pt idx="4275">
                  <c:v>3.8028045640551955E-2</c:v>
                </c:pt>
                <c:pt idx="4276">
                  <c:v>-1.0017368932335624E-2</c:v>
                </c:pt>
                <c:pt idx="4277">
                  <c:v>-2.7872153351544804E-2</c:v>
                </c:pt>
                <c:pt idx="4278">
                  <c:v>3.1838263774153663E-2</c:v>
                </c:pt>
                <c:pt idx="4279">
                  <c:v>-2.958185931453805E-3</c:v>
                </c:pt>
                <c:pt idx="4280">
                  <c:v>-1.5982406266526028E-2</c:v>
                </c:pt>
                <c:pt idx="4281">
                  <c:v>-2.307365469039957E-2</c:v>
                </c:pt>
                <c:pt idx="4282">
                  <c:v>-2.258262015080692E-2</c:v>
                </c:pt>
                <c:pt idx="4283">
                  <c:v>-3.3536631094915115E-2</c:v>
                </c:pt>
                <c:pt idx="4284">
                  <c:v>-9.2156907666474108E-4</c:v>
                </c:pt>
                <c:pt idx="4285">
                  <c:v>-1.8929194898955504E-2</c:v>
                </c:pt>
                <c:pt idx="4286">
                  <c:v>3.9734899607175578E-3</c:v>
                </c:pt>
                <c:pt idx="4287">
                  <c:v>5.4576586860524356E-2</c:v>
                </c:pt>
                <c:pt idx="4288">
                  <c:v>-3.3726620672367424E-3</c:v>
                </c:pt>
                <c:pt idx="4289">
                  <c:v>-3.0343066361032789E-2</c:v>
                </c:pt>
                <c:pt idx="4290">
                  <c:v>9.0056896268397857E-3</c:v>
                </c:pt>
                <c:pt idx="4291">
                  <c:v>-1.0614554515896324E-2</c:v>
                </c:pt>
                <c:pt idx="4292">
                  <c:v>-3.2848164710293948E-2</c:v>
                </c:pt>
                <c:pt idx="4293">
                  <c:v>-3.8652346403422966E-2</c:v>
                </c:pt>
                <c:pt idx="4294">
                  <c:v>2.1013437072028296E-2</c:v>
                </c:pt>
                <c:pt idx="4295">
                  <c:v>1.5181451942120061E-2</c:v>
                </c:pt>
                <c:pt idx="4296">
                  <c:v>-4.0545602025786498E-2</c:v>
                </c:pt>
                <c:pt idx="4297">
                  <c:v>-5.7847795681413183E-2</c:v>
                </c:pt>
                <c:pt idx="4298">
                  <c:v>-9.020734300990596E-3</c:v>
                </c:pt>
                <c:pt idx="4299">
                  <c:v>-3.137002746416484E-2</c:v>
                </c:pt>
                <c:pt idx="4300">
                  <c:v>-7.0664244427260492E-2</c:v>
                </c:pt>
                <c:pt idx="4301">
                  <c:v>7.4206984332033654E-2</c:v>
                </c:pt>
                <c:pt idx="4302">
                  <c:v>1.5413264904603263E-2</c:v>
                </c:pt>
                <c:pt idx="4303">
                  <c:v>-5.8717801348032728E-2</c:v>
                </c:pt>
                <c:pt idx="4304">
                  <c:v>-2.1059068638335177E-2</c:v>
                </c:pt>
                <c:pt idx="4305">
                  <c:v>-5.7283048039548201E-2</c:v>
                </c:pt>
                <c:pt idx="4306">
                  <c:v>2.4835218814377447E-2</c:v>
                </c:pt>
                <c:pt idx="4307">
                  <c:v>4.5025525550493883E-2</c:v>
                </c:pt>
                <c:pt idx="4308">
                  <c:v>-4.8064331640050528E-2</c:v>
                </c:pt>
                <c:pt idx="4309">
                  <c:v>-3.9154760617115092E-2</c:v>
                </c:pt>
                <c:pt idx="4310">
                  <c:v>-0.10956435420653532</c:v>
                </c:pt>
                <c:pt idx="4311">
                  <c:v>-2.2009936708933475E-2</c:v>
                </c:pt>
                <c:pt idx="4312">
                  <c:v>5.858352253230481E-2</c:v>
                </c:pt>
                <c:pt idx="4313">
                  <c:v>4.044147032441936E-3</c:v>
                </c:pt>
                <c:pt idx="4314">
                  <c:v>8.2210092089012976E-2</c:v>
                </c:pt>
                <c:pt idx="4315">
                  <c:v>5.6152087339064183E-2</c:v>
                </c:pt>
                <c:pt idx="4316">
                  <c:v>2.8385479140387471E-2</c:v>
                </c:pt>
                <c:pt idx="4317">
                  <c:v>-4.8076778363897787E-2</c:v>
                </c:pt>
                <c:pt idx="4318">
                  <c:v>-3.8121503832506232E-2</c:v>
                </c:pt>
                <c:pt idx="4319">
                  <c:v>2.3635175699748157E-2</c:v>
                </c:pt>
                <c:pt idx="4320">
                  <c:v>5.7391946641456526E-2</c:v>
                </c:pt>
                <c:pt idx="4321">
                  <c:v>-6.6102830632792098E-2</c:v>
                </c:pt>
                <c:pt idx="4322">
                  <c:v>-3.083023957055564E-2</c:v>
                </c:pt>
                <c:pt idx="4323">
                  <c:v>-1.5824745997674139E-2</c:v>
                </c:pt>
                <c:pt idx="4324">
                  <c:v>-1.0059219512818851E-2</c:v>
                </c:pt>
                <c:pt idx="4325">
                  <c:v>-3.8080897555809234E-2</c:v>
                </c:pt>
                <c:pt idx="4326">
                  <c:v>-1.8285369019379716E-2</c:v>
                </c:pt>
                <c:pt idx="4327">
                  <c:v>-3.678802067068021E-2</c:v>
                </c:pt>
                <c:pt idx="4328">
                  <c:v>5.4928345842686133E-2</c:v>
                </c:pt>
                <c:pt idx="4329">
                  <c:v>-1.3561093905806176E-3</c:v>
                </c:pt>
                <c:pt idx="4330">
                  <c:v>-2.3316545211117035E-2</c:v>
                </c:pt>
                <c:pt idx="4331">
                  <c:v>3.8087385127760998E-2</c:v>
                </c:pt>
                <c:pt idx="4332">
                  <c:v>7.3116259283549923E-3</c:v>
                </c:pt>
                <c:pt idx="4333">
                  <c:v>-2.7807960654237518E-2</c:v>
                </c:pt>
                <c:pt idx="4334">
                  <c:v>-1.1383651569536801E-2</c:v>
                </c:pt>
                <c:pt idx="4335">
                  <c:v>9.3715242973080315E-4</c:v>
                </c:pt>
                <c:pt idx="4336">
                  <c:v>5.5138480673752044E-2</c:v>
                </c:pt>
                <c:pt idx="4337">
                  <c:v>-2.8662748178444608E-2</c:v>
                </c:pt>
                <c:pt idx="4338">
                  <c:v>2.2020702271003501E-2</c:v>
                </c:pt>
                <c:pt idx="4339">
                  <c:v>5.3726990751553405E-2</c:v>
                </c:pt>
                <c:pt idx="4340">
                  <c:v>-9.7774187200283524E-4</c:v>
                </c:pt>
                <c:pt idx="4341">
                  <c:v>4.6249738218810954E-3</c:v>
                </c:pt>
                <c:pt idx="4342">
                  <c:v>1.4687200402061062E-2</c:v>
                </c:pt>
                <c:pt idx="4343">
                  <c:v>1.4705478525567139E-2</c:v>
                </c:pt>
                <c:pt idx="4344">
                  <c:v>-2.6229380032835481E-2</c:v>
                </c:pt>
                <c:pt idx="4345">
                  <c:v>3.7172333507285771E-2</c:v>
                </c:pt>
                <c:pt idx="4346">
                  <c:v>2.3301903551158354E-3</c:v>
                </c:pt>
                <c:pt idx="4347">
                  <c:v>-1.6986289976841373E-2</c:v>
                </c:pt>
                <c:pt idx="4348">
                  <c:v>-2.4334355658291673E-2</c:v>
                </c:pt>
                <c:pt idx="4349">
                  <c:v>-1.2184685265956174E-2</c:v>
                </c:pt>
                <c:pt idx="4350">
                  <c:v>-2.506082318220193E-2</c:v>
                </c:pt>
                <c:pt idx="4351">
                  <c:v>2.1931799179326195E-2</c:v>
                </c:pt>
                <c:pt idx="4352">
                  <c:v>1.9157666842887E-2</c:v>
                </c:pt>
                <c:pt idx="4353">
                  <c:v>-7.0861327932022489E-3</c:v>
                </c:pt>
                <c:pt idx="4354">
                  <c:v>2.6551442837433381E-2</c:v>
                </c:pt>
                <c:pt idx="4355">
                  <c:v>5.5293806407052948E-3</c:v>
                </c:pt>
                <c:pt idx="4356">
                  <c:v>3.1871157696857555E-2</c:v>
                </c:pt>
                <c:pt idx="4357">
                  <c:v>5.8711900035033349E-3</c:v>
                </c:pt>
                <c:pt idx="4358">
                  <c:v>-7.2470498542463124E-2</c:v>
                </c:pt>
                <c:pt idx="4359">
                  <c:v>-1.8818426850028325E-2</c:v>
                </c:pt>
                <c:pt idx="4360">
                  <c:v>-3.1512352667897758E-2</c:v>
                </c:pt>
                <c:pt idx="4361">
                  <c:v>-4.2469580298679643E-3</c:v>
                </c:pt>
                <c:pt idx="4362">
                  <c:v>3.2975209891350277E-2</c:v>
                </c:pt>
                <c:pt idx="4363">
                  <c:v>-3.4549954164616814E-2</c:v>
                </c:pt>
                <c:pt idx="4364">
                  <c:v>3.0602183770065183E-2</c:v>
                </c:pt>
                <c:pt idx="4365">
                  <c:v>6.4138384463485743E-4</c:v>
                </c:pt>
                <c:pt idx="4366">
                  <c:v>-2.4547755148415229E-2</c:v>
                </c:pt>
                <c:pt idx="4367">
                  <c:v>-3.5314349132744671E-2</c:v>
                </c:pt>
                <c:pt idx="4368">
                  <c:v>3.9491204749424469E-3</c:v>
                </c:pt>
                <c:pt idx="4369">
                  <c:v>-1.5826245994935206E-2</c:v>
                </c:pt>
                <c:pt idx="4370">
                  <c:v>3.8012070068650594E-2</c:v>
                </c:pt>
                <c:pt idx="4371">
                  <c:v>2.8141686879725514E-2</c:v>
                </c:pt>
                <c:pt idx="4372">
                  <c:v>-2.2889623190783803E-3</c:v>
                </c:pt>
                <c:pt idx="4373">
                  <c:v>2.0350184273322025E-2</c:v>
                </c:pt>
                <c:pt idx="4374">
                  <c:v>-3.7938337733334326E-2</c:v>
                </c:pt>
                <c:pt idx="4375">
                  <c:v>9.1102606240416328E-3</c:v>
                </c:pt>
                <c:pt idx="4376">
                  <c:v>5.7436088006734831E-3</c:v>
                </c:pt>
                <c:pt idx="4377">
                  <c:v>-1.2059531507251364E-2</c:v>
                </c:pt>
                <c:pt idx="4378">
                  <c:v>2.309787391319662E-2</c:v>
                </c:pt>
                <c:pt idx="4379">
                  <c:v>3.0430519328320083E-2</c:v>
                </c:pt>
                <c:pt idx="4380">
                  <c:v>6.6340494308678721E-3</c:v>
                </c:pt>
                <c:pt idx="4381">
                  <c:v>-2.9987136523874636E-3</c:v>
                </c:pt>
                <c:pt idx="4382">
                  <c:v>-1.5876629925123842E-2</c:v>
                </c:pt>
                <c:pt idx="4383">
                  <c:v>1.7844182707696943E-2</c:v>
                </c:pt>
                <c:pt idx="4384">
                  <c:v>-3.4177362336710648E-2</c:v>
                </c:pt>
                <c:pt idx="4385">
                  <c:v>-2.9063613258896726E-2</c:v>
                </c:pt>
                <c:pt idx="4386">
                  <c:v>-2.193691200885417E-3</c:v>
                </c:pt>
                <c:pt idx="4387">
                  <c:v>3.0448643288318866E-3</c:v>
                </c:pt>
                <c:pt idx="4388">
                  <c:v>-2.2053318558870605E-2</c:v>
                </c:pt>
                <c:pt idx="4389">
                  <c:v>-2.3916654698915574E-3</c:v>
                </c:pt>
                <c:pt idx="4390">
                  <c:v>9.124852925507243E-3</c:v>
                </c:pt>
                <c:pt idx="4391">
                  <c:v>5.8747146888087354E-3</c:v>
                </c:pt>
                <c:pt idx="4392">
                  <c:v>-7.0632036681756993E-3</c:v>
                </c:pt>
                <c:pt idx="4393">
                  <c:v>-3.1999829052331452E-2</c:v>
                </c:pt>
                <c:pt idx="4394">
                  <c:v>-2.0888617277868837E-2</c:v>
                </c:pt>
                <c:pt idx="4395">
                  <c:v>2.2783124824230505E-3</c:v>
                </c:pt>
                <c:pt idx="4396">
                  <c:v>-2.9428792314914243E-2</c:v>
                </c:pt>
                <c:pt idx="4397">
                  <c:v>1.5601518433944195E-2</c:v>
                </c:pt>
                <c:pt idx="4398">
                  <c:v>-1.9868313271245386E-2</c:v>
                </c:pt>
                <c:pt idx="4399">
                  <c:v>2.246826135973734E-2</c:v>
                </c:pt>
                <c:pt idx="4400">
                  <c:v>4.9481348314606821E-2</c:v>
                </c:pt>
                <c:pt idx="4401">
                  <c:v>2.1347302209416608E-2</c:v>
                </c:pt>
                <c:pt idx="4402">
                  <c:v>-8.913696366315893E-3</c:v>
                </c:pt>
                <c:pt idx="4403">
                  <c:v>1.273265928234113E-2</c:v>
                </c:pt>
                <c:pt idx="4404">
                  <c:v>2.7927919899115583E-3</c:v>
                </c:pt>
                <c:pt idx="4405">
                  <c:v>-3.8959091287804615E-3</c:v>
                </c:pt>
                <c:pt idx="4406">
                  <c:v>5.1004385123590845E-2</c:v>
                </c:pt>
                <c:pt idx="4407">
                  <c:v>4.9893782059036162E-3</c:v>
                </c:pt>
                <c:pt idx="4408">
                  <c:v>2.0785468121768957E-2</c:v>
                </c:pt>
                <c:pt idx="4409">
                  <c:v>3.4671438471643334E-2</c:v>
                </c:pt>
                <c:pt idx="4410">
                  <c:v>4.5375933460627405E-3</c:v>
                </c:pt>
                <c:pt idx="4411">
                  <c:v>-4.7803202272182266E-2</c:v>
                </c:pt>
                <c:pt idx="4412">
                  <c:v>1.4669517795517173E-2</c:v>
                </c:pt>
                <c:pt idx="4413">
                  <c:v>1.9929958283978033E-2</c:v>
                </c:pt>
                <c:pt idx="4414">
                  <c:v>4.5126282696710485E-2</c:v>
                </c:pt>
                <c:pt idx="4415">
                  <c:v>1.7976911399646189E-2</c:v>
                </c:pt>
                <c:pt idx="4416">
                  <c:v>1.9693645958611672E-2</c:v>
                </c:pt>
                <c:pt idx="4417">
                  <c:v>5.7268714265235054E-3</c:v>
                </c:pt>
                <c:pt idx="4418">
                  <c:v>1.5120521739452331E-2</c:v>
                </c:pt>
                <c:pt idx="4419">
                  <c:v>2.8950818894852182E-2</c:v>
                </c:pt>
                <c:pt idx="4420">
                  <c:v>-2.9892607089403112E-2</c:v>
                </c:pt>
                <c:pt idx="4421">
                  <c:v>6.9139704404699298E-3</c:v>
                </c:pt>
                <c:pt idx="4422">
                  <c:v>-3.9544265718596261E-3</c:v>
                </c:pt>
                <c:pt idx="4423">
                  <c:v>-7.4129058700304062E-3</c:v>
                </c:pt>
                <c:pt idx="4424">
                  <c:v>-7.3930250291105448E-3</c:v>
                </c:pt>
                <c:pt idx="4425">
                  <c:v>2.9345858670270619E-2</c:v>
                </c:pt>
                <c:pt idx="4426">
                  <c:v>1.7427945602106476E-2</c:v>
                </c:pt>
                <c:pt idx="4427">
                  <c:v>3.7778984116056957E-3</c:v>
                </c:pt>
                <c:pt idx="4428">
                  <c:v>-3.2545276274308921E-2</c:v>
                </c:pt>
                <c:pt idx="4429">
                  <c:v>3.6494194105483269E-2</c:v>
                </c:pt>
                <c:pt idx="4430">
                  <c:v>6.4148378751671675E-2</c:v>
                </c:pt>
                <c:pt idx="4431">
                  <c:v>-3.0243721543499191E-4</c:v>
                </c:pt>
                <c:pt idx="4432">
                  <c:v>-1.4700257520352644E-2</c:v>
                </c:pt>
                <c:pt idx="4433">
                  <c:v>1.3736587814519696E-2</c:v>
                </c:pt>
                <c:pt idx="4434">
                  <c:v>-1.9849070805005198E-2</c:v>
                </c:pt>
                <c:pt idx="4435">
                  <c:v>-1.6287722825798712E-2</c:v>
                </c:pt>
                <c:pt idx="4436">
                  <c:v>4.0660823984271177E-2</c:v>
                </c:pt>
                <c:pt idx="4437">
                  <c:v>-1.1381778133464193E-2</c:v>
                </c:pt>
                <c:pt idx="4438">
                  <c:v>-1.2208342173025022E-2</c:v>
                </c:pt>
                <c:pt idx="4439">
                  <c:v>2.5310559921704057E-2</c:v>
                </c:pt>
                <c:pt idx="4440">
                  <c:v>0.17339334385899763</c:v>
                </c:pt>
                <c:pt idx="4441">
                  <c:v>1.2475313650528452E-3</c:v>
                </c:pt>
                <c:pt idx="4442">
                  <c:v>-1.6876625206351914E-2</c:v>
                </c:pt>
                <c:pt idx="4443">
                  <c:v>-2.305154950052124E-2</c:v>
                </c:pt>
                <c:pt idx="4444">
                  <c:v>1.0964187488261112E-2</c:v>
                </c:pt>
                <c:pt idx="4445">
                  <c:v>1.8772750348343692E-3</c:v>
                </c:pt>
                <c:pt idx="4446">
                  <c:v>-2.328648580271131E-2</c:v>
                </c:pt>
                <c:pt idx="4447">
                  <c:v>3.8295768045724543E-2</c:v>
                </c:pt>
                <c:pt idx="4448">
                  <c:v>1.3208699867608198E-2</c:v>
                </c:pt>
                <c:pt idx="4449">
                  <c:v>2.3030202133322408E-2</c:v>
                </c:pt>
                <c:pt idx="4450">
                  <c:v>1.4726585870326936E-2</c:v>
                </c:pt>
                <c:pt idx="4451">
                  <c:v>2.3098749850916089E-3</c:v>
                </c:pt>
                <c:pt idx="4452">
                  <c:v>-2.6958146301392372E-4</c:v>
                </c:pt>
                <c:pt idx="4453">
                  <c:v>9.2650747432905245E-3</c:v>
                </c:pt>
                <c:pt idx="4454">
                  <c:v>6.3210089095109279E-3</c:v>
                </c:pt>
                <c:pt idx="4455">
                  <c:v>-2.8975307129780692E-2</c:v>
                </c:pt>
                <c:pt idx="4456">
                  <c:v>3.1438873251729227E-2</c:v>
                </c:pt>
                <c:pt idx="4457">
                  <c:v>2.2463806438818068E-2</c:v>
                </c:pt>
                <c:pt idx="4458">
                  <c:v>-3.5779840833372045E-3</c:v>
                </c:pt>
                <c:pt idx="4459">
                  <c:v>-1.1259795464027667E-2</c:v>
                </c:pt>
                <c:pt idx="4460">
                  <c:v>-2.3784054800058296E-2</c:v>
                </c:pt>
                <c:pt idx="4461">
                  <c:v>5.5386299100803615E-3</c:v>
                </c:pt>
                <c:pt idx="4462">
                  <c:v>-2.9086282776136452E-2</c:v>
                </c:pt>
                <c:pt idx="4463">
                  <c:v>-1.7717608952518948E-2</c:v>
                </c:pt>
                <c:pt idx="4464">
                  <c:v>1.7970590647525819E-2</c:v>
                </c:pt>
                <c:pt idx="4465">
                  <c:v>-1.3474141451284893E-2</c:v>
                </c:pt>
                <c:pt idx="4466">
                  <c:v>-1.5426260381312673E-4</c:v>
                </c:pt>
                <c:pt idx="4467">
                  <c:v>6.8919248171426251E-3</c:v>
                </c:pt>
                <c:pt idx="4468">
                  <c:v>-5.3464219326021523E-3</c:v>
                </c:pt>
                <c:pt idx="4469">
                  <c:v>2.9208915334436369E-2</c:v>
                </c:pt>
                <c:pt idx="4470">
                  <c:v>1.4290900421547459E-3</c:v>
                </c:pt>
                <c:pt idx="4471">
                  <c:v>-1.9741994651603534E-2</c:v>
                </c:pt>
                <c:pt idx="4472">
                  <c:v>1.0461685792032993E-2</c:v>
                </c:pt>
                <c:pt idx="4473">
                  <c:v>8.8901209725600339E-4</c:v>
                </c:pt>
                <c:pt idx="4474">
                  <c:v>1.7366045206566261E-2</c:v>
                </c:pt>
                <c:pt idx="4475">
                  <c:v>-5.8314697530015613E-2</c:v>
                </c:pt>
                <c:pt idx="4476">
                  <c:v>9.0469544412321579E-3</c:v>
                </c:pt>
                <c:pt idx="4477">
                  <c:v>-2.8319495852284216E-2</c:v>
                </c:pt>
                <c:pt idx="4478">
                  <c:v>-8.4899939357185872E-4</c:v>
                </c:pt>
                <c:pt idx="4479">
                  <c:v>-1.8407467657547194E-2</c:v>
                </c:pt>
                <c:pt idx="4480">
                  <c:v>-7.6938912428855533E-3</c:v>
                </c:pt>
                <c:pt idx="4481">
                  <c:v>3.3833520393542926E-2</c:v>
                </c:pt>
                <c:pt idx="4482">
                  <c:v>2.8839948894519019E-2</c:v>
                </c:pt>
                <c:pt idx="4483">
                  <c:v>-2.097768647689735E-4</c:v>
                </c:pt>
                <c:pt idx="4484">
                  <c:v>3.4713075209206856E-2</c:v>
                </c:pt>
                <c:pt idx="4485">
                  <c:v>3.0253809447592817E-2</c:v>
                </c:pt>
                <c:pt idx="4486">
                  <c:v>-8.4602669605247094E-3</c:v>
                </c:pt>
                <c:pt idx="4487">
                  <c:v>-1.4563993071530557E-2</c:v>
                </c:pt>
                <c:pt idx="4488">
                  <c:v>2.6134667105029097E-2</c:v>
                </c:pt>
                <c:pt idx="4489">
                  <c:v>9.71174653864737E-3</c:v>
                </c:pt>
                <c:pt idx="4490">
                  <c:v>-2.5489369892361946E-4</c:v>
                </c:pt>
                <c:pt idx="4491">
                  <c:v>-2.8032447395258675E-3</c:v>
                </c:pt>
                <c:pt idx="4492">
                  <c:v>-1.033659145548449E-2</c:v>
                </c:pt>
                <c:pt idx="4493">
                  <c:v>1.4136525222328888E-2</c:v>
                </c:pt>
                <c:pt idx="4494">
                  <c:v>1.834876097936311E-2</c:v>
                </c:pt>
                <c:pt idx="4495">
                  <c:v>1.6203891307829954E-2</c:v>
                </c:pt>
                <c:pt idx="4496">
                  <c:v>-5.855856138726967E-3</c:v>
                </c:pt>
                <c:pt idx="4497">
                  <c:v>4.6017365949548861E-3</c:v>
                </c:pt>
                <c:pt idx="4498">
                  <c:v>-2.4509819332827365E-2</c:v>
                </c:pt>
                <c:pt idx="4499">
                  <c:v>-2.2804519522006905E-2</c:v>
                </c:pt>
                <c:pt idx="4500">
                  <c:v>-9.9253046125918898E-3</c:v>
                </c:pt>
                <c:pt idx="4501">
                  <c:v>4.3185205369569157E-3</c:v>
                </c:pt>
                <c:pt idx="4502">
                  <c:v>-3.610711800453581E-3</c:v>
                </c:pt>
                <c:pt idx="4503">
                  <c:v>3.3177409561549354E-2</c:v>
                </c:pt>
                <c:pt idx="4504">
                  <c:v>-6.8859792415371102E-3</c:v>
                </c:pt>
                <c:pt idx="4505">
                  <c:v>-4.0664744741471193E-2</c:v>
                </c:pt>
                <c:pt idx="4506">
                  <c:v>1.6932117319539142E-2</c:v>
                </c:pt>
                <c:pt idx="4507">
                  <c:v>-1.5006059090431512E-2</c:v>
                </c:pt>
                <c:pt idx="4508">
                  <c:v>1.3685680408166645E-2</c:v>
                </c:pt>
                <c:pt idx="4509">
                  <c:v>1.522149807624662E-2</c:v>
                </c:pt>
                <c:pt idx="4510">
                  <c:v>2.545268203897022E-2</c:v>
                </c:pt>
                <c:pt idx="4511">
                  <c:v>3.8211629208988462E-3</c:v>
                </c:pt>
                <c:pt idx="4512">
                  <c:v>5.1872489796647159E-3</c:v>
                </c:pt>
                <c:pt idx="4513">
                  <c:v>7.1148425634981471E-4</c:v>
                </c:pt>
                <c:pt idx="4514">
                  <c:v>8.9518644806720893E-3</c:v>
                </c:pt>
                <c:pt idx="4515">
                  <c:v>-1.6059197329035824E-2</c:v>
                </c:pt>
                <c:pt idx="4516">
                  <c:v>-7.3691614794236804E-3</c:v>
                </c:pt>
                <c:pt idx="4517">
                  <c:v>-5.3841538814715095E-3</c:v>
                </c:pt>
                <c:pt idx="4518">
                  <c:v>-4.469382820450063E-3</c:v>
                </c:pt>
                <c:pt idx="4519">
                  <c:v>1.8884515398747803E-2</c:v>
                </c:pt>
                <c:pt idx="4520">
                  <c:v>2.0855216863660875E-2</c:v>
                </c:pt>
                <c:pt idx="4521">
                  <c:v>6.702538410821024E-3</c:v>
                </c:pt>
                <c:pt idx="4522">
                  <c:v>3.7137946881820039E-3</c:v>
                </c:pt>
                <c:pt idx="4523">
                  <c:v>2.0582628656877766E-3</c:v>
                </c:pt>
                <c:pt idx="4524">
                  <c:v>2.9253505302504479E-3</c:v>
                </c:pt>
                <c:pt idx="4525">
                  <c:v>-3.0809810443731545E-3</c:v>
                </c:pt>
                <c:pt idx="4526">
                  <c:v>1.4817884828042693E-2</c:v>
                </c:pt>
                <c:pt idx="4527">
                  <c:v>1.3527647536076826E-2</c:v>
                </c:pt>
                <c:pt idx="4528">
                  <c:v>2.0429284813132664E-3</c:v>
                </c:pt>
                <c:pt idx="4529">
                  <c:v>1.8065825669268953E-3</c:v>
                </c:pt>
                <c:pt idx="4530">
                  <c:v>8.6689803061890114E-3</c:v>
                </c:pt>
                <c:pt idx="4531">
                  <c:v>-9.8854524017214507E-3</c:v>
                </c:pt>
                <c:pt idx="4532">
                  <c:v>3.7040581357097313E-3</c:v>
                </c:pt>
                <c:pt idx="4533">
                  <c:v>-5.2695151724256872E-3</c:v>
                </c:pt>
                <c:pt idx="4534">
                  <c:v>9.5794644461750789E-3</c:v>
                </c:pt>
                <c:pt idx="4535">
                  <c:v>1.6254166194443531E-2</c:v>
                </c:pt>
                <c:pt idx="4536">
                  <c:v>4.5017060940599762E-4</c:v>
                </c:pt>
                <c:pt idx="4537">
                  <c:v>-1.5649083284941745E-2</c:v>
                </c:pt>
                <c:pt idx="4538">
                  <c:v>5.4623360869325843E-3</c:v>
                </c:pt>
                <c:pt idx="4539">
                  <c:v>-8.9559596521870954E-3</c:v>
                </c:pt>
                <c:pt idx="4540">
                  <c:v>2.1943681849934116E-3</c:v>
                </c:pt>
                <c:pt idx="4541">
                  <c:v>-1.1926234033938332E-2</c:v>
                </c:pt>
                <c:pt idx="4542">
                  <c:v>2.3073835552730015E-2</c:v>
                </c:pt>
                <c:pt idx="4543">
                  <c:v>1.2007045417571582E-2</c:v>
                </c:pt>
                <c:pt idx="4544">
                  <c:v>-2.0840212847575978E-3</c:v>
                </c:pt>
                <c:pt idx="4545">
                  <c:v>7.421838652647228E-3</c:v>
                </c:pt>
                <c:pt idx="4546">
                  <c:v>1.8415015569051008E-4</c:v>
                </c:pt>
                <c:pt idx="4547">
                  <c:v>-5.9448193784951142E-3</c:v>
                </c:pt>
                <c:pt idx="4548">
                  <c:v>-1.2415948199530735E-2</c:v>
                </c:pt>
                <c:pt idx="4549">
                  <c:v>-1.2900688275794603E-2</c:v>
                </c:pt>
                <c:pt idx="4550">
                  <c:v>1.2549330722215757E-3</c:v>
                </c:pt>
                <c:pt idx="4551">
                  <c:v>-4.1824278544579929E-3</c:v>
                </c:pt>
                <c:pt idx="4552">
                  <c:v>-2.3123562617604065E-2</c:v>
                </c:pt>
                <c:pt idx="4553">
                  <c:v>-4.274951997749743E-3</c:v>
                </c:pt>
                <c:pt idx="4554">
                  <c:v>-1.4172023319325322E-2</c:v>
                </c:pt>
                <c:pt idx="4555">
                  <c:v>-9.7453889434313545E-3</c:v>
                </c:pt>
                <c:pt idx="4556">
                  <c:v>-3.0909118359767174E-2</c:v>
                </c:pt>
                <c:pt idx="4557">
                  <c:v>3.2923854296089461E-2</c:v>
                </c:pt>
                <c:pt idx="4558">
                  <c:v>9.5380065396650782E-3</c:v>
                </c:pt>
                <c:pt idx="4559">
                  <c:v>5.8752855782220337E-3</c:v>
                </c:pt>
                <c:pt idx="4560">
                  <c:v>2.1069074183638348E-2</c:v>
                </c:pt>
                <c:pt idx="4561">
                  <c:v>-3.5251219488542374E-3</c:v>
                </c:pt>
                <c:pt idx="4562">
                  <c:v>2.4879931097237407E-2</c:v>
                </c:pt>
                <c:pt idx="4563">
                  <c:v>-9.1141629474883468E-3</c:v>
                </c:pt>
                <c:pt idx="4564">
                  <c:v>9.151876224468003E-3</c:v>
                </c:pt>
                <c:pt idx="4565">
                  <c:v>1.0901647176688067E-2</c:v>
                </c:pt>
                <c:pt idx="4566">
                  <c:v>1.0650221253358794E-3</c:v>
                </c:pt>
                <c:pt idx="4567">
                  <c:v>-3.0421127640296586E-3</c:v>
                </c:pt>
                <c:pt idx="4568">
                  <c:v>-1.2537958606441024E-2</c:v>
                </c:pt>
                <c:pt idx="4569">
                  <c:v>1.4071543252718755E-2</c:v>
                </c:pt>
                <c:pt idx="4570">
                  <c:v>9.3015741532207485E-3</c:v>
                </c:pt>
                <c:pt idx="4571">
                  <c:v>-2.8579444452850877E-3</c:v>
                </c:pt>
                <c:pt idx="4572">
                  <c:v>3.9618050934324689E-3</c:v>
                </c:pt>
                <c:pt idx="4573">
                  <c:v>-2.000238386645703E-2</c:v>
                </c:pt>
                <c:pt idx="4574">
                  <c:v>-1.322580396358819E-2</c:v>
                </c:pt>
                <c:pt idx="4575">
                  <c:v>1.7689383303641781E-2</c:v>
                </c:pt>
                <c:pt idx="4576">
                  <c:v>1.6072696680061949E-2</c:v>
                </c:pt>
                <c:pt idx="4577">
                  <c:v>-1.6490030683319334E-3</c:v>
                </c:pt>
                <c:pt idx="4578">
                  <c:v>9.1846724880917385E-4</c:v>
                </c:pt>
                <c:pt idx="4579">
                  <c:v>-4.8959366169973872E-3</c:v>
                </c:pt>
                <c:pt idx="4580">
                  <c:v>-6.9233531015335803E-3</c:v>
                </c:pt>
                <c:pt idx="4581">
                  <c:v>1.4398986288754578E-2</c:v>
                </c:pt>
                <c:pt idx="4582">
                  <c:v>-5.9474055705700524E-3</c:v>
                </c:pt>
                <c:pt idx="4583">
                  <c:v>3.7424336738447472E-3</c:v>
                </c:pt>
                <c:pt idx="4584">
                  <c:v>-4.0885876163733181E-3</c:v>
                </c:pt>
                <c:pt idx="4585">
                  <c:v>-1.2547439895834733E-3</c:v>
                </c:pt>
                <c:pt idx="4586">
                  <c:v>-1.2890150928056898E-2</c:v>
                </c:pt>
                <c:pt idx="4587">
                  <c:v>2.1099521483471939E-3</c:v>
                </c:pt>
                <c:pt idx="4588">
                  <c:v>-1.0950305597486887E-3</c:v>
                </c:pt>
                <c:pt idx="4589">
                  <c:v>-1.032422273850564E-2</c:v>
                </c:pt>
                <c:pt idx="4590">
                  <c:v>-7.0951678336442781E-3</c:v>
                </c:pt>
                <c:pt idx="4591">
                  <c:v>5.4694841336770939E-3</c:v>
                </c:pt>
                <c:pt idx="4592">
                  <c:v>3.2297507788161983E-2</c:v>
                </c:pt>
                <c:pt idx="4593">
                  <c:v>7.5154763680342906E-3</c:v>
                </c:pt>
                <c:pt idx="4594">
                  <c:v>2.3587880840592046E-3</c:v>
                </c:pt>
                <c:pt idx="4595">
                  <c:v>-3.318093320369031E-3</c:v>
                </c:pt>
                <c:pt idx="4596">
                  <c:v>6.9759718447264252E-3</c:v>
                </c:pt>
                <c:pt idx="4597">
                  <c:v>5.3776708707393706E-3</c:v>
                </c:pt>
                <c:pt idx="4598">
                  <c:v>7.2619147284571639E-3</c:v>
                </c:pt>
                <c:pt idx="4599">
                  <c:v>8.4189742986628957E-4</c:v>
                </c:pt>
                <c:pt idx="4600">
                  <c:v>-4.8251156847048948E-3</c:v>
                </c:pt>
                <c:pt idx="4601">
                  <c:v>-4.2819708760130082E-3</c:v>
                </c:pt>
                <c:pt idx="4602">
                  <c:v>-7.7421753004092153E-4</c:v>
                </c:pt>
                <c:pt idx="4603">
                  <c:v>-5.94521162271755E-3</c:v>
                </c:pt>
                <c:pt idx="4604">
                  <c:v>5.010185099621145E-3</c:v>
                </c:pt>
                <c:pt idx="4605">
                  <c:v>4.2873133902157079E-3</c:v>
                </c:pt>
                <c:pt idx="4606">
                  <c:v>-1.7384262721304999E-3</c:v>
                </c:pt>
                <c:pt idx="4607">
                  <c:v>4.9435181123713701E-3</c:v>
                </c:pt>
                <c:pt idx="4608">
                  <c:v>-8.7874438526439613E-3</c:v>
                </c:pt>
                <c:pt idx="4609">
                  <c:v>-6.6166992449989692E-4</c:v>
                </c:pt>
                <c:pt idx="4610">
                  <c:v>-2.4226744242607512E-2</c:v>
                </c:pt>
                <c:pt idx="4611">
                  <c:v>-1.1228574746321884E-2</c:v>
                </c:pt>
                <c:pt idx="4612">
                  <c:v>-4.6987843185636313E-3</c:v>
                </c:pt>
                <c:pt idx="4613">
                  <c:v>-2.9238769378193363E-2</c:v>
                </c:pt>
                <c:pt idx="4614">
                  <c:v>1.0466659545655954E-3</c:v>
                </c:pt>
                <c:pt idx="4615">
                  <c:v>3.1330353403196121E-3</c:v>
                </c:pt>
                <c:pt idx="4616">
                  <c:v>-1.1798537225904404E-4</c:v>
                </c:pt>
                <c:pt idx="4617">
                  <c:v>-1.1774862237352246E-2</c:v>
                </c:pt>
                <c:pt idx="4618">
                  <c:v>2.0577921531555132E-2</c:v>
                </c:pt>
                <c:pt idx="4619">
                  <c:v>-1.6434237287108022E-2</c:v>
                </c:pt>
                <c:pt idx="4620">
                  <c:v>-2.6750159476608637E-2</c:v>
                </c:pt>
                <c:pt idx="4621">
                  <c:v>7.8982048555720219E-3</c:v>
                </c:pt>
                <c:pt idx="4622">
                  <c:v>1.254111519165102E-3</c:v>
                </c:pt>
                <c:pt idx="4623">
                  <c:v>6.687538161388229E-3</c:v>
                </c:pt>
                <c:pt idx="4624">
                  <c:v>-7.4809034682319364E-3</c:v>
                </c:pt>
                <c:pt idx="4625">
                  <c:v>1.4471645510630848E-2</c:v>
                </c:pt>
                <c:pt idx="4626">
                  <c:v>-7.0725499749575427E-3</c:v>
                </c:pt>
                <c:pt idx="4627">
                  <c:v>1.1742479743863887E-2</c:v>
                </c:pt>
                <c:pt idx="4628">
                  <c:v>1.2462808165317751E-2</c:v>
                </c:pt>
                <c:pt idx="4629">
                  <c:v>-6.1519601726468531E-3</c:v>
                </c:pt>
                <c:pt idx="4630">
                  <c:v>-8.3421934560848898E-3</c:v>
                </c:pt>
                <c:pt idx="4631">
                  <c:v>2.8051530327706242E-3</c:v>
                </c:pt>
                <c:pt idx="4632">
                  <c:v>3.0344181978869678E-3</c:v>
                </c:pt>
                <c:pt idx="4633">
                  <c:v>-1.8635271810943932E-3</c:v>
                </c:pt>
                <c:pt idx="4634">
                  <c:v>-1.088830749563785E-4</c:v>
                </c:pt>
                <c:pt idx="4635">
                  <c:v>1.0787980952615239E-2</c:v>
                </c:pt>
                <c:pt idx="4636">
                  <c:v>2.0877625984887072E-2</c:v>
                </c:pt>
                <c:pt idx="4637">
                  <c:v>1.3560839847941875E-2</c:v>
                </c:pt>
                <c:pt idx="4638">
                  <c:v>-1.66529313806274E-3</c:v>
                </c:pt>
                <c:pt idx="4639">
                  <c:v>1.3428236417094563E-3</c:v>
                </c:pt>
                <c:pt idx="4640">
                  <c:v>6.3614736305706021E-3</c:v>
                </c:pt>
                <c:pt idx="4641">
                  <c:v>-2.9270403330486916E-3</c:v>
                </c:pt>
                <c:pt idx="4642">
                  <c:v>2.6852304700648588E-3</c:v>
                </c:pt>
                <c:pt idx="4643">
                  <c:v>4.0723275314020757E-3</c:v>
                </c:pt>
                <c:pt idx="4644">
                  <c:v>-7.8052371976666812E-5</c:v>
                </c:pt>
                <c:pt idx="4645">
                  <c:v>-9.4951714431745771E-5</c:v>
                </c:pt>
                <c:pt idx="4646">
                  <c:v>1.2711338602585665E-2</c:v>
                </c:pt>
                <c:pt idx="4647">
                  <c:v>6.149622796289389E-3</c:v>
                </c:pt>
                <c:pt idx="4648">
                  <c:v>1.6683743013179431E-3</c:v>
                </c:pt>
                <c:pt idx="4649">
                  <c:v>3.3660097515535448E-3</c:v>
                </c:pt>
                <c:pt idx="4650">
                  <c:v>-9.5379341378512006E-3</c:v>
                </c:pt>
                <c:pt idx="4651">
                  <c:v>2.3233013048971074E-3</c:v>
                </c:pt>
                <c:pt idx="4652">
                  <c:v>6.1790084476436302E-3</c:v>
                </c:pt>
                <c:pt idx="4653">
                  <c:v>4.8926894415066702E-3</c:v>
                </c:pt>
                <c:pt idx="4654">
                  <c:v>3.773924949956875E-3</c:v>
                </c:pt>
                <c:pt idx="4655">
                  <c:v>-6.841940337693031E-3</c:v>
                </c:pt>
                <c:pt idx="4656">
                  <c:v>-3.547435869010851E-3</c:v>
                </c:pt>
                <c:pt idx="4657">
                  <c:v>9.4050754887813337E-3</c:v>
                </c:pt>
                <c:pt idx="4658">
                  <c:v>1.3737931408689175E-2</c:v>
                </c:pt>
                <c:pt idx="4659">
                  <c:v>3.1724473228766925E-4</c:v>
                </c:pt>
                <c:pt idx="4660">
                  <c:v>1.5968680206697172E-3</c:v>
                </c:pt>
                <c:pt idx="4661">
                  <c:v>-1.4224803311292833E-2</c:v>
                </c:pt>
                <c:pt idx="4662">
                  <c:v>1.2348146140992444E-2</c:v>
                </c:pt>
                <c:pt idx="4663">
                  <c:v>-4.4688214110858437E-3</c:v>
                </c:pt>
                <c:pt idx="4664">
                  <c:v>-1.7386433652607503E-3</c:v>
                </c:pt>
                <c:pt idx="4665">
                  <c:v>-1.0251397713831767E-2</c:v>
                </c:pt>
                <c:pt idx="4666">
                  <c:v>-2.7257379277814131E-3</c:v>
                </c:pt>
                <c:pt idx="4667">
                  <c:v>-1.082929058766946E-2</c:v>
                </c:pt>
                <c:pt idx="4668">
                  <c:v>3.4423942052839163E-3</c:v>
                </c:pt>
                <c:pt idx="4669">
                  <c:v>6.8611695602327494E-4</c:v>
                </c:pt>
                <c:pt idx="4670">
                  <c:v>5.8051024005640883E-3</c:v>
                </c:pt>
                <c:pt idx="4671">
                  <c:v>6.840222396848894E-3</c:v>
                </c:pt>
                <c:pt idx="4672">
                  <c:v>2.8868216703776817E-3</c:v>
                </c:pt>
                <c:pt idx="4673">
                  <c:v>-3.0802557074331993E-3</c:v>
                </c:pt>
                <c:pt idx="4674">
                  <c:v>-1.7553935362355721E-2</c:v>
                </c:pt>
                <c:pt idx="4675">
                  <c:v>7.099507021831819E-3</c:v>
                </c:pt>
                <c:pt idx="4676">
                  <c:v>3.1559456496339511E-3</c:v>
                </c:pt>
                <c:pt idx="4677">
                  <c:v>-9.8315878558274949E-3</c:v>
                </c:pt>
                <c:pt idx="4678">
                  <c:v>-1.4318351232710413E-2</c:v>
                </c:pt>
                <c:pt idx="4679">
                  <c:v>-2.8697904084346026E-3</c:v>
                </c:pt>
                <c:pt idx="4680">
                  <c:v>-5.8772375403500776E-3</c:v>
                </c:pt>
                <c:pt idx="4681">
                  <c:v>-1.2857666770860643E-2</c:v>
                </c:pt>
                <c:pt idx="4682">
                  <c:v>3.3480608094287545E-2</c:v>
                </c:pt>
                <c:pt idx="4683">
                  <c:v>-1.090675137257624E-2</c:v>
                </c:pt>
                <c:pt idx="4684">
                  <c:v>3.1665784792840324E-3</c:v>
                </c:pt>
                <c:pt idx="4685">
                  <c:v>4.0742483197939716E-3</c:v>
                </c:pt>
                <c:pt idx="4686">
                  <c:v>-1.5711342666196448E-2</c:v>
                </c:pt>
                <c:pt idx="4687">
                  <c:v>-9.3582667435536671E-3</c:v>
                </c:pt>
                <c:pt idx="4688">
                  <c:v>2.3878029599251338E-3</c:v>
                </c:pt>
                <c:pt idx="4689">
                  <c:v>-2.7688827051344456E-2</c:v>
                </c:pt>
                <c:pt idx="4690">
                  <c:v>6.7763700377059255E-3</c:v>
                </c:pt>
                <c:pt idx="4691">
                  <c:v>-4.4837430264992317E-3</c:v>
                </c:pt>
                <c:pt idx="4692">
                  <c:v>1.4557076326142671E-3</c:v>
                </c:pt>
                <c:pt idx="4693">
                  <c:v>-2.7145246834309411E-2</c:v>
                </c:pt>
                <c:pt idx="4694">
                  <c:v>2.2802961838616742E-2</c:v>
                </c:pt>
                <c:pt idx="4695">
                  <c:v>1.699796922596275E-2</c:v>
                </c:pt>
                <c:pt idx="4696">
                  <c:v>1.1799788796620803E-2</c:v>
                </c:pt>
                <c:pt idx="4697">
                  <c:v>4.8372003657699558E-3</c:v>
                </c:pt>
                <c:pt idx="4698">
                  <c:v>-2.1989267396219425E-2</c:v>
                </c:pt>
                <c:pt idx="4699">
                  <c:v>1.0246783284848071E-2</c:v>
                </c:pt>
                <c:pt idx="4700">
                  <c:v>1.6753833509339566E-2</c:v>
                </c:pt>
                <c:pt idx="4701">
                  <c:v>5.6020533029259578E-3</c:v>
                </c:pt>
                <c:pt idx="4702">
                  <c:v>-1.9665036579117778E-2</c:v>
                </c:pt>
                <c:pt idx="4703">
                  <c:v>-9.7711290162070252E-3</c:v>
                </c:pt>
                <c:pt idx="4704">
                  <c:v>2.4547002786285965E-3</c:v>
                </c:pt>
                <c:pt idx="4705">
                  <c:v>1.5859751745269213E-2</c:v>
                </c:pt>
                <c:pt idx="4706">
                  <c:v>8.4428155404063787E-3</c:v>
                </c:pt>
                <c:pt idx="4707">
                  <c:v>1.6010594815689227E-2</c:v>
                </c:pt>
                <c:pt idx="4708">
                  <c:v>4.3061061230800224E-3</c:v>
                </c:pt>
                <c:pt idx="4709">
                  <c:v>2.8737430963259314E-3</c:v>
                </c:pt>
                <c:pt idx="4710">
                  <c:v>8.8084032006192636E-3</c:v>
                </c:pt>
                <c:pt idx="4711">
                  <c:v>-2.6037808464586254E-3</c:v>
                </c:pt>
                <c:pt idx="4712">
                  <c:v>1.739987092235884E-2</c:v>
                </c:pt>
                <c:pt idx="4713">
                  <c:v>-7.0964475807692162E-3</c:v>
                </c:pt>
                <c:pt idx="4714">
                  <c:v>3.5211882573715769E-4</c:v>
                </c:pt>
                <c:pt idx="4715">
                  <c:v>-1.4474029536030164E-3</c:v>
                </c:pt>
                <c:pt idx="4716">
                  <c:v>-8.782171025321861E-3</c:v>
                </c:pt>
                <c:pt idx="4717">
                  <c:v>1.1364742044310594E-2</c:v>
                </c:pt>
                <c:pt idx="4718">
                  <c:v>-1.3512236233744646E-2</c:v>
                </c:pt>
                <c:pt idx="4719">
                  <c:v>9.5134677647943366E-3</c:v>
                </c:pt>
                <c:pt idx="4720">
                  <c:v>-1.0822613539424486E-2</c:v>
                </c:pt>
                <c:pt idx="4721">
                  <c:v>-2.7630983024479194E-3</c:v>
                </c:pt>
                <c:pt idx="4722">
                  <c:v>-1.1173504305322934E-3</c:v>
                </c:pt>
                <c:pt idx="4723">
                  <c:v>9.9211991670413724E-3</c:v>
                </c:pt>
                <c:pt idx="4724">
                  <c:v>-8.143867999509502E-3</c:v>
                </c:pt>
                <c:pt idx="4725">
                  <c:v>1.0342836112123832E-2</c:v>
                </c:pt>
                <c:pt idx="4726">
                  <c:v>1.02998402989396E-2</c:v>
                </c:pt>
                <c:pt idx="4727">
                  <c:v>5.812642918904487E-3</c:v>
                </c:pt>
                <c:pt idx="4728">
                  <c:v>2.7150279865308935E-3</c:v>
                </c:pt>
                <c:pt idx="4729">
                  <c:v>-2.6543014250052233E-3</c:v>
                </c:pt>
                <c:pt idx="4730">
                  <c:v>-1.599941131085969E-3</c:v>
                </c:pt>
                <c:pt idx="4731">
                  <c:v>2.5885760933048729E-3</c:v>
                </c:pt>
                <c:pt idx="4732">
                  <c:v>-1.5259676249818055E-3</c:v>
                </c:pt>
                <c:pt idx="4733">
                  <c:v>-2.804485838685089E-3</c:v>
                </c:pt>
                <c:pt idx="4734">
                  <c:v>5.5425228798968718E-3</c:v>
                </c:pt>
                <c:pt idx="4735">
                  <c:v>7.560675365448466E-3</c:v>
                </c:pt>
                <c:pt idx="4736">
                  <c:v>9.843677107514992E-4</c:v>
                </c:pt>
                <c:pt idx="4737">
                  <c:v>-6.118257259122295E-3</c:v>
                </c:pt>
                <c:pt idx="4738">
                  <c:v>3.194219771865292E-3</c:v>
                </c:pt>
                <c:pt idx="4739">
                  <c:v>-6.6513217178598705E-3</c:v>
                </c:pt>
                <c:pt idx="4740">
                  <c:v>1.928456115789734E-3</c:v>
                </c:pt>
                <c:pt idx="4741">
                  <c:v>-6.8758337038683504E-3</c:v>
                </c:pt>
                <c:pt idx="4742">
                  <c:v>1.1916081505281007E-2</c:v>
                </c:pt>
                <c:pt idx="4743">
                  <c:v>1.859388835149911E-3</c:v>
                </c:pt>
                <c:pt idx="4744">
                  <c:v>5.6644197047390765E-3</c:v>
                </c:pt>
                <c:pt idx="4745">
                  <c:v>-2.4487524042893227E-3</c:v>
                </c:pt>
                <c:pt idx="4746">
                  <c:v>-1.5869845258003057E-3</c:v>
                </c:pt>
                <c:pt idx="4747">
                  <c:v>7.9095061229641495E-3</c:v>
                </c:pt>
                <c:pt idx="4748">
                  <c:v>-3.6915926179083014E-3</c:v>
                </c:pt>
                <c:pt idx="4749">
                  <c:v>-8.221738870328843E-3</c:v>
                </c:pt>
                <c:pt idx="4750">
                  <c:v>2.0531051416750046E-4</c:v>
                </c:pt>
                <c:pt idx="4751">
                  <c:v>5.1527340529713417E-3</c:v>
                </c:pt>
                <c:pt idx="4752">
                  <c:v>-6.3989545897155109E-3</c:v>
                </c:pt>
                <c:pt idx="4753">
                  <c:v>-1.0692058736516685E-4</c:v>
                </c:pt>
                <c:pt idx="4754">
                  <c:v>1.1539239342118757E-2</c:v>
                </c:pt>
                <c:pt idx="4755">
                  <c:v>1.083522483283228E-2</c:v>
                </c:pt>
                <c:pt idx="4756">
                  <c:v>-2.8783621079233601E-3</c:v>
                </c:pt>
                <c:pt idx="4757">
                  <c:v>4.0919865535027355E-4</c:v>
                </c:pt>
                <c:pt idx="4758">
                  <c:v>-5.3103450148972442E-3</c:v>
                </c:pt>
                <c:pt idx="4759">
                  <c:v>-7.2058188284032099E-3</c:v>
                </c:pt>
                <c:pt idx="4760">
                  <c:v>2.5693578090655311E-3</c:v>
                </c:pt>
                <c:pt idx="4761">
                  <c:v>-1.2506069509254369E-2</c:v>
                </c:pt>
                <c:pt idx="4762">
                  <c:v>1.8723876164616904E-3</c:v>
                </c:pt>
                <c:pt idx="4763">
                  <c:v>-3.3822996865037203E-3</c:v>
                </c:pt>
                <c:pt idx="4764">
                  <c:v>1.3062624922653754E-2</c:v>
                </c:pt>
                <c:pt idx="4765">
                  <c:v>1.7818428891342997E-3</c:v>
                </c:pt>
                <c:pt idx="4766">
                  <c:v>-9.2552434956971741E-4</c:v>
                </c:pt>
                <c:pt idx="4767">
                  <c:v>1.8583612811947203E-2</c:v>
                </c:pt>
                <c:pt idx="4768">
                  <c:v>4.5802678333302094E-3</c:v>
                </c:pt>
                <c:pt idx="4769">
                  <c:v>1.161165477611581E-3</c:v>
                </c:pt>
                <c:pt idx="4770">
                  <c:v>7.1223048946493783E-3</c:v>
                </c:pt>
                <c:pt idx="4771">
                  <c:v>2.1738159094366605E-2</c:v>
                </c:pt>
                <c:pt idx="4772">
                  <c:v>7.2171812958230497E-3</c:v>
                </c:pt>
                <c:pt idx="4773">
                  <c:v>8.0193477424876924E-3</c:v>
                </c:pt>
                <c:pt idx="4774">
                  <c:v>-4.339017675523249E-3</c:v>
                </c:pt>
                <c:pt idx="4775">
                  <c:v>9.1288832902707284E-3</c:v>
                </c:pt>
                <c:pt idx="4776">
                  <c:v>1.588946018703985E-2</c:v>
                </c:pt>
                <c:pt idx="4777">
                  <c:v>4.7950125840823254E-3</c:v>
                </c:pt>
                <c:pt idx="4778">
                  <c:v>-2.9912681767162441E-3</c:v>
                </c:pt>
                <c:pt idx="4779">
                  <c:v>-4.0472938141746795E-3</c:v>
                </c:pt>
                <c:pt idx="4780">
                  <c:v>9.272942312601451E-3</c:v>
                </c:pt>
                <c:pt idx="4781">
                  <c:v>3.6018633906007569E-3</c:v>
                </c:pt>
                <c:pt idx="4782">
                  <c:v>-6.2234744285794008E-4</c:v>
                </c:pt>
                <c:pt idx="4783">
                  <c:v>-7.3872685509871472E-3</c:v>
                </c:pt>
                <c:pt idx="4784">
                  <c:v>5.6513368683837051E-3</c:v>
                </c:pt>
                <c:pt idx="4785">
                  <c:v>1.8731264749027421E-2</c:v>
                </c:pt>
                <c:pt idx="4786">
                  <c:v>1.5010975767226764E-3</c:v>
                </c:pt>
                <c:pt idx="4787">
                  <c:v>-3.3219816827043669E-3</c:v>
                </c:pt>
                <c:pt idx="4788">
                  <c:v>6.6332773250894483E-3</c:v>
                </c:pt>
                <c:pt idx="4789">
                  <c:v>-1.1086945092946277E-2</c:v>
                </c:pt>
                <c:pt idx="4790">
                  <c:v>-3.2025092393327403E-3</c:v>
                </c:pt>
                <c:pt idx="4791">
                  <c:v>4.4261160103624686E-3</c:v>
                </c:pt>
                <c:pt idx="4792">
                  <c:v>-6.7134089712382883E-3</c:v>
                </c:pt>
                <c:pt idx="4793">
                  <c:v>2.3983163179949418E-2</c:v>
                </c:pt>
                <c:pt idx="4794">
                  <c:v>-9.1957223263090526E-3</c:v>
                </c:pt>
                <c:pt idx="4795">
                  <c:v>-1.8177214547625997E-2</c:v>
                </c:pt>
                <c:pt idx="4796">
                  <c:v>2.1783796810441736E-3</c:v>
                </c:pt>
                <c:pt idx="4797">
                  <c:v>-9.2102242612259744E-3</c:v>
                </c:pt>
                <c:pt idx="4798">
                  <c:v>-5.5536845329035023E-3</c:v>
                </c:pt>
                <c:pt idx="4799">
                  <c:v>1.9546450686010353E-2</c:v>
                </c:pt>
                <c:pt idx="4800">
                  <c:v>-4.6750882748668454E-3</c:v>
                </c:pt>
                <c:pt idx="4801">
                  <c:v>6.8065532538656992E-3</c:v>
                </c:pt>
                <c:pt idx="4802">
                  <c:v>-4.0254896784336358E-3</c:v>
                </c:pt>
                <c:pt idx="4803">
                  <c:v>-1.0682747328447761E-2</c:v>
                </c:pt>
                <c:pt idx="4804">
                  <c:v>-3.2156366015724247E-3</c:v>
                </c:pt>
                <c:pt idx="4805">
                  <c:v>4.5784974103657561E-3</c:v>
                </c:pt>
                <c:pt idx="4806">
                  <c:v>1.6138404200408019E-2</c:v>
                </c:pt>
                <c:pt idx="4807">
                  <c:v>-4.8831699141727025E-4</c:v>
                </c:pt>
                <c:pt idx="4808">
                  <c:v>5.900512590135909E-3</c:v>
                </c:pt>
                <c:pt idx="4809">
                  <c:v>2.0904692427442084E-2</c:v>
                </c:pt>
                <c:pt idx="4810">
                  <c:v>5.3313052771737368E-3</c:v>
                </c:pt>
                <c:pt idx="4811">
                  <c:v>-7.2639985984261912E-3</c:v>
                </c:pt>
                <c:pt idx="4812">
                  <c:v>3.841288140730148E-3</c:v>
                </c:pt>
                <c:pt idx="4813">
                  <c:v>-2.7120532301954103E-3</c:v>
                </c:pt>
                <c:pt idx="4814">
                  <c:v>-1.372983242246606E-2</c:v>
                </c:pt>
                <c:pt idx="4815">
                  <c:v>-2.0991699973141098E-2</c:v>
                </c:pt>
                <c:pt idx="4816">
                  <c:v>7.5805344971371369E-3</c:v>
                </c:pt>
                <c:pt idx="4817">
                  <c:v>-2.1888566492152206E-2</c:v>
                </c:pt>
                <c:pt idx="4818">
                  <c:v>3.2972332437626317E-3</c:v>
                </c:pt>
                <c:pt idx="4819">
                  <c:v>-1.7320065988849387E-2</c:v>
                </c:pt>
                <c:pt idx="4820">
                  <c:v>1.9001360194103478E-2</c:v>
                </c:pt>
                <c:pt idx="4821">
                  <c:v>-1.3315736018226665E-2</c:v>
                </c:pt>
                <c:pt idx="4822">
                  <c:v>-1.1781021986772222E-2</c:v>
                </c:pt>
                <c:pt idx="4823">
                  <c:v>-7.281145538120759E-3</c:v>
                </c:pt>
                <c:pt idx="4824">
                  <c:v>-9.3978929670319733E-3</c:v>
                </c:pt>
                <c:pt idx="4825">
                  <c:v>1.403017566852216E-2</c:v>
                </c:pt>
                <c:pt idx="4826">
                  <c:v>5.9855398838450924E-3</c:v>
                </c:pt>
                <c:pt idx="4827">
                  <c:v>1.6840622398668126E-2</c:v>
                </c:pt>
                <c:pt idx="4828">
                  <c:v>7.1889168765744138E-3</c:v>
                </c:pt>
                <c:pt idx="4829">
                  <c:v>-1.2889704742231611E-3</c:v>
                </c:pt>
                <c:pt idx="4830">
                  <c:v>7.2019083554653029E-4</c:v>
                </c:pt>
                <c:pt idx="4831">
                  <c:v>-2.3356826954790133E-3</c:v>
                </c:pt>
                <c:pt idx="4832">
                  <c:v>-1.1947042936315877E-2</c:v>
                </c:pt>
                <c:pt idx="4833">
                  <c:v>-2.3055896281975241E-2</c:v>
                </c:pt>
                <c:pt idx="4834">
                  <c:v>1.3851211597745827E-2</c:v>
                </c:pt>
                <c:pt idx="4835">
                  <c:v>9.3747004570736703E-3</c:v>
                </c:pt>
                <c:pt idx="4836">
                  <c:v>5.4545602276685479E-3</c:v>
                </c:pt>
                <c:pt idx="4837">
                  <c:v>-7.6477876115133014E-3</c:v>
                </c:pt>
                <c:pt idx="4838">
                  <c:v>1.1048582103719617E-2</c:v>
                </c:pt>
                <c:pt idx="4839">
                  <c:v>1.2096743745864114E-3</c:v>
                </c:pt>
                <c:pt idx="4840">
                  <c:v>8.6198921206221968E-3</c:v>
                </c:pt>
                <c:pt idx="4841">
                  <c:v>-2.219306571380697E-3</c:v>
                </c:pt>
                <c:pt idx="4842">
                  <c:v>-1.6447006864576119E-3</c:v>
                </c:pt>
                <c:pt idx="4843">
                  <c:v>4.5428887127381135E-3</c:v>
                </c:pt>
                <c:pt idx="4844">
                  <c:v>-2.2282931961585817E-3</c:v>
                </c:pt>
                <c:pt idx="4845">
                  <c:v>-1.7524650592926072E-4</c:v>
                </c:pt>
                <c:pt idx="4846">
                  <c:v>1.1515863337697718E-2</c:v>
                </c:pt>
                <c:pt idx="4847">
                  <c:v>6.5679207623607905E-3</c:v>
                </c:pt>
                <c:pt idx="4848">
                  <c:v>5.8864872208492791E-3</c:v>
                </c:pt>
                <c:pt idx="4849">
                  <c:v>2.5335107505988219E-3</c:v>
                </c:pt>
                <c:pt idx="4850">
                  <c:v>-3.0314599692135014E-3</c:v>
                </c:pt>
                <c:pt idx="4851">
                  <c:v>-9.6406019497804474E-3</c:v>
                </c:pt>
                <c:pt idx="4852">
                  <c:v>-5.731709119210171E-3</c:v>
                </c:pt>
                <c:pt idx="4853">
                  <c:v>-2.442092392569839E-2</c:v>
                </c:pt>
                <c:pt idx="4854">
                  <c:v>-2.3750483068849526E-2</c:v>
                </c:pt>
                <c:pt idx="4855">
                  <c:v>-1.4450596438223551E-3</c:v>
                </c:pt>
                <c:pt idx="4856">
                  <c:v>1.7595020717490861E-2</c:v>
                </c:pt>
                <c:pt idx="4857">
                  <c:v>-1.7982911933490553E-2</c:v>
                </c:pt>
                <c:pt idx="4858">
                  <c:v>-1.6805662566817703E-2</c:v>
                </c:pt>
                <c:pt idx="4859">
                  <c:v>1.1563887162759912E-3</c:v>
                </c:pt>
                <c:pt idx="4860">
                  <c:v>1.1110964000582424E-2</c:v>
                </c:pt>
                <c:pt idx="4861">
                  <c:v>-5.9569297168192703E-3</c:v>
                </c:pt>
                <c:pt idx="4862">
                  <c:v>3.5946279755005861E-3</c:v>
                </c:pt>
                <c:pt idx="4863">
                  <c:v>-2.0481410271893097E-3</c:v>
                </c:pt>
                <c:pt idx="4864">
                  <c:v>7.5627922197150088E-3</c:v>
                </c:pt>
                <c:pt idx="4865">
                  <c:v>-9.4944045515494846E-3</c:v>
                </c:pt>
                <c:pt idx="4866">
                  <c:v>-1.502521159021486E-2</c:v>
                </c:pt>
                <c:pt idx="4867">
                  <c:v>-1.5438522877069261E-2</c:v>
                </c:pt>
                <c:pt idx="4868">
                  <c:v>-3.7078773231312701E-3</c:v>
                </c:pt>
                <c:pt idx="4869">
                  <c:v>-1.6670886131201934E-2</c:v>
                </c:pt>
                <c:pt idx="4870">
                  <c:v>3.7953148946132664E-3</c:v>
                </c:pt>
                <c:pt idx="4871">
                  <c:v>1.982740226703128E-2</c:v>
                </c:pt>
                <c:pt idx="4872">
                  <c:v>-2.3912005381231061E-2</c:v>
                </c:pt>
                <c:pt idx="4873">
                  <c:v>1.6126031824477138E-3</c:v>
                </c:pt>
                <c:pt idx="4874">
                  <c:v>-1.4497269253137435E-2</c:v>
                </c:pt>
                <c:pt idx="4875">
                  <c:v>-1.0291015262408831E-2</c:v>
                </c:pt>
                <c:pt idx="4876">
                  <c:v>-7.3740519542970784E-3</c:v>
                </c:pt>
                <c:pt idx="4877">
                  <c:v>1.5207546910503522E-2</c:v>
                </c:pt>
                <c:pt idx="4878">
                  <c:v>2.6713318190202173E-2</c:v>
                </c:pt>
                <c:pt idx="4879">
                  <c:v>3.9335904451109904E-3</c:v>
                </c:pt>
                <c:pt idx="4880">
                  <c:v>1.4829975155687958E-3</c:v>
                </c:pt>
                <c:pt idx="4881">
                  <c:v>1.1251905643984594E-2</c:v>
                </c:pt>
                <c:pt idx="4882">
                  <c:v>-1.5956279901139125E-2</c:v>
                </c:pt>
                <c:pt idx="4883">
                  <c:v>1.2453106605049946E-2</c:v>
                </c:pt>
                <c:pt idx="4884">
                  <c:v>-7.7094918135123258E-3</c:v>
                </c:pt>
                <c:pt idx="4885">
                  <c:v>-6.4401491897752017E-3</c:v>
                </c:pt>
                <c:pt idx="4886">
                  <c:v>-3.0031361516707045E-2</c:v>
                </c:pt>
                <c:pt idx="4887">
                  <c:v>3.8848915151132868E-3</c:v>
                </c:pt>
                <c:pt idx="4888">
                  <c:v>6.9199832099029468E-3</c:v>
                </c:pt>
                <c:pt idx="4889">
                  <c:v>3.4959659773107221E-2</c:v>
                </c:pt>
                <c:pt idx="4890">
                  <c:v>2.3451603285176148E-3</c:v>
                </c:pt>
                <c:pt idx="4891">
                  <c:v>-1.790180078052872E-4</c:v>
                </c:pt>
                <c:pt idx="4892">
                  <c:v>-1.4268829331753885E-2</c:v>
                </c:pt>
                <c:pt idx="4893">
                  <c:v>1.1907146428048243E-2</c:v>
                </c:pt>
                <c:pt idx="4894">
                  <c:v>1.643198216885855E-3</c:v>
                </c:pt>
                <c:pt idx="4895">
                  <c:v>-7.6865394871129533E-3</c:v>
                </c:pt>
                <c:pt idx="4896">
                  <c:v>-8.3964517639150138E-3</c:v>
                </c:pt>
                <c:pt idx="4897">
                  <c:v>1.4602656859298069E-2</c:v>
                </c:pt>
                <c:pt idx="4898">
                  <c:v>-1.4742281235696431E-2</c:v>
                </c:pt>
                <c:pt idx="4899">
                  <c:v>1.0515950338073621E-2</c:v>
                </c:pt>
                <c:pt idx="4900">
                  <c:v>-1.1374449919901664E-2</c:v>
                </c:pt>
                <c:pt idx="4901">
                  <c:v>-1.4934542230880865E-2</c:v>
                </c:pt>
                <c:pt idx="4902">
                  <c:v>-2.223861655222148E-3</c:v>
                </c:pt>
                <c:pt idx="4903">
                  <c:v>8.3664769144096152E-3</c:v>
                </c:pt>
                <c:pt idx="4904">
                  <c:v>1.2111205616984311E-2</c:v>
                </c:pt>
                <c:pt idx="4905">
                  <c:v>7.9412682300936677E-3</c:v>
                </c:pt>
                <c:pt idx="4906">
                  <c:v>2.5334128214992813E-2</c:v>
                </c:pt>
                <c:pt idx="4907">
                  <c:v>6.7762776073521103E-3</c:v>
                </c:pt>
                <c:pt idx="4908">
                  <c:v>9.3785929893355213E-3</c:v>
                </c:pt>
                <c:pt idx="4909">
                  <c:v>8.8584159658591233E-3</c:v>
                </c:pt>
                <c:pt idx="4910">
                  <c:v>8.0372500412126957E-3</c:v>
                </c:pt>
                <c:pt idx="4911">
                  <c:v>-1.2769204976853521E-3</c:v>
                </c:pt>
                <c:pt idx="4912">
                  <c:v>1.4486835743257487E-2</c:v>
                </c:pt>
                <c:pt idx="4913">
                  <c:v>-7.5678633297682207E-4</c:v>
                </c:pt>
                <c:pt idx="4914">
                  <c:v>-3.7903531398163492E-3</c:v>
                </c:pt>
                <c:pt idx="4915">
                  <c:v>-1.0717818500729503E-3</c:v>
                </c:pt>
                <c:pt idx="4916">
                  <c:v>-7.1322911636766406E-3</c:v>
                </c:pt>
                <c:pt idx="4917">
                  <c:v>-9.7118723796940643E-3</c:v>
                </c:pt>
                <c:pt idx="4918">
                  <c:v>2.2547389908080584E-2</c:v>
                </c:pt>
                <c:pt idx="4919">
                  <c:v>-1.5740579970614621E-2</c:v>
                </c:pt>
                <c:pt idx="4920">
                  <c:v>-1.525005132352808E-2</c:v>
                </c:pt>
                <c:pt idx="4921">
                  <c:v>1.6059780516335387E-3</c:v>
                </c:pt>
                <c:pt idx="4922">
                  <c:v>1.8259235648470762E-2</c:v>
                </c:pt>
                <c:pt idx="4923">
                  <c:v>6.7408009252745149E-3</c:v>
                </c:pt>
                <c:pt idx="4924">
                  <c:v>-9.1418170279600197E-4</c:v>
                </c:pt>
                <c:pt idx="4925">
                  <c:v>-1.989347595090285E-3</c:v>
                </c:pt>
                <c:pt idx="4926">
                  <c:v>-4.9454218010933637E-3</c:v>
                </c:pt>
                <c:pt idx="4927">
                  <c:v>-8.0555554127295093E-3</c:v>
                </c:pt>
                <c:pt idx="4928">
                  <c:v>-8.0893550804944647E-3</c:v>
                </c:pt>
                <c:pt idx="4929">
                  <c:v>-7.2084180777969298E-3</c:v>
                </c:pt>
                <c:pt idx="4930">
                  <c:v>-2.4388330994493224E-2</c:v>
                </c:pt>
                <c:pt idx="4931">
                  <c:v>-3.5247419838151384E-3</c:v>
                </c:pt>
                <c:pt idx="4932">
                  <c:v>-1.4011313873355635E-2</c:v>
                </c:pt>
                <c:pt idx="4933">
                  <c:v>1.6925874958403364E-2</c:v>
                </c:pt>
                <c:pt idx="4934">
                  <c:v>5.4809137304157041E-4</c:v>
                </c:pt>
                <c:pt idx="4935">
                  <c:v>-8.7376733502575465E-4</c:v>
                </c:pt>
                <c:pt idx="4936">
                  <c:v>3.8994704736243779E-3</c:v>
                </c:pt>
                <c:pt idx="4937">
                  <c:v>-1.3407077550879776E-2</c:v>
                </c:pt>
                <c:pt idx="4938">
                  <c:v>1.066166224634979E-2</c:v>
                </c:pt>
                <c:pt idx="4939">
                  <c:v>-1.0050573948480634E-2</c:v>
                </c:pt>
                <c:pt idx="4940">
                  <c:v>-1.1320777344054456E-2</c:v>
                </c:pt>
                <c:pt idx="4941">
                  <c:v>-2.8201473754433382E-3</c:v>
                </c:pt>
                <c:pt idx="4942">
                  <c:v>3.0520507348144044E-3</c:v>
                </c:pt>
                <c:pt idx="4943">
                  <c:v>1.0180581432524427E-2</c:v>
                </c:pt>
                <c:pt idx="4944">
                  <c:v>-1.8157719404411909E-2</c:v>
                </c:pt>
                <c:pt idx="4945">
                  <c:v>1.0359394286660883E-3</c:v>
                </c:pt>
                <c:pt idx="4946">
                  <c:v>-9.14558485273953E-3</c:v>
                </c:pt>
                <c:pt idx="4947">
                  <c:v>1.1060533729585043E-2</c:v>
                </c:pt>
                <c:pt idx="4948">
                  <c:v>1.22728965498895E-2</c:v>
                </c:pt>
                <c:pt idx="4949">
                  <c:v>-1.8635614608480955E-3</c:v>
                </c:pt>
                <c:pt idx="4950">
                  <c:v>1.4875993168078416E-2</c:v>
                </c:pt>
                <c:pt idx="4951">
                  <c:v>5.7033131423187555E-3</c:v>
                </c:pt>
                <c:pt idx="4952">
                  <c:v>-6.1599855122386193E-3</c:v>
                </c:pt>
                <c:pt idx="4953">
                  <c:v>-6.364164293848118E-3</c:v>
                </c:pt>
                <c:pt idx="4954">
                  <c:v>2.374230538166211E-3</c:v>
                </c:pt>
                <c:pt idx="4955">
                  <c:v>4.0993240539821674E-3</c:v>
                </c:pt>
                <c:pt idx="4956">
                  <c:v>-5.4785943915369728E-3</c:v>
                </c:pt>
                <c:pt idx="4957">
                  <c:v>-5.1048450361490527E-4</c:v>
                </c:pt>
                <c:pt idx="4958">
                  <c:v>-6.3291070389287496E-3</c:v>
                </c:pt>
                <c:pt idx="4959">
                  <c:v>-1.3739466864903793E-4</c:v>
                </c:pt>
                <c:pt idx="4960">
                  <c:v>2.3338404677972768E-3</c:v>
                </c:pt>
                <c:pt idx="4961">
                  <c:v>-9.6358772296825101E-3</c:v>
                </c:pt>
                <c:pt idx="4962">
                  <c:v>-8.0718102120863611E-3</c:v>
                </c:pt>
                <c:pt idx="4963">
                  <c:v>-6.4133642612984598E-3</c:v>
                </c:pt>
                <c:pt idx="4964">
                  <c:v>-2.0363134165578667E-2</c:v>
                </c:pt>
                <c:pt idx="4965">
                  <c:v>3.0656956821499826E-3</c:v>
                </c:pt>
                <c:pt idx="4966">
                  <c:v>-5.5067396342878272E-4</c:v>
                </c:pt>
                <c:pt idx="4967">
                  <c:v>1.0077131134323958E-2</c:v>
                </c:pt>
                <c:pt idx="4968">
                  <c:v>2.8948824678507679E-2</c:v>
                </c:pt>
                <c:pt idx="4969">
                  <c:v>9.4146709442850529E-3</c:v>
                </c:pt>
                <c:pt idx="4970">
                  <c:v>4.3470680915751458E-3</c:v>
                </c:pt>
                <c:pt idx="4971">
                  <c:v>1.0891471925028817E-2</c:v>
                </c:pt>
                <c:pt idx="4972">
                  <c:v>8.1315469357317038E-3</c:v>
                </c:pt>
                <c:pt idx="4973">
                  <c:v>-4.4078623061710731E-3</c:v>
                </c:pt>
                <c:pt idx="4974">
                  <c:v>2.7543863389258849E-3</c:v>
                </c:pt>
                <c:pt idx="4975">
                  <c:v>-3.7162866047851795E-3</c:v>
                </c:pt>
                <c:pt idx="4976">
                  <c:v>-9.3840559607694107E-4</c:v>
                </c:pt>
                <c:pt idx="4977">
                  <c:v>1.8760643072531114E-2</c:v>
                </c:pt>
                <c:pt idx="4978">
                  <c:v>-1.1545053804584149E-2</c:v>
                </c:pt>
                <c:pt idx="4979">
                  <c:v>-7.246246163440162E-3</c:v>
                </c:pt>
                <c:pt idx="4980">
                  <c:v>-1.6546314135862827E-2</c:v>
                </c:pt>
                <c:pt idx="4981">
                  <c:v>1.0015414178654591E-2</c:v>
                </c:pt>
                <c:pt idx="4982">
                  <c:v>1.1927283364934205E-3</c:v>
                </c:pt>
                <c:pt idx="4983">
                  <c:v>-3.0228486104995067E-3</c:v>
                </c:pt>
                <c:pt idx="4984">
                  <c:v>-2.9565906975138612E-3</c:v>
                </c:pt>
                <c:pt idx="4985">
                  <c:v>7.9337376479435839E-3</c:v>
                </c:pt>
                <c:pt idx="4986">
                  <c:v>-8.1211030204455525E-3</c:v>
                </c:pt>
                <c:pt idx="4987">
                  <c:v>-3.5773776130423318E-3</c:v>
                </c:pt>
                <c:pt idx="4988">
                  <c:v>1.5518933141825952E-2</c:v>
                </c:pt>
                <c:pt idx="4989">
                  <c:v>7.9578897891818823E-3</c:v>
                </c:pt>
                <c:pt idx="4990">
                  <c:v>-1.8709372809172065E-2</c:v>
                </c:pt>
                <c:pt idx="4991">
                  <c:v>-4.6424548363720453E-3</c:v>
                </c:pt>
                <c:pt idx="4992">
                  <c:v>-1.2083711972222577E-2</c:v>
                </c:pt>
                <c:pt idx="4993">
                  <c:v>-6.7656917919856063E-4</c:v>
                </c:pt>
                <c:pt idx="4994">
                  <c:v>6.436704547952532E-3</c:v>
                </c:pt>
                <c:pt idx="4995">
                  <c:v>-1.1162843521985377E-2</c:v>
                </c:pt>
                <c:pt idx="4996">
                  <c:v>-9.350691804312472E-3</c:v>
                </c:pt>
                <c:pt idx="4997">
                  <c:v>-1.3788317526497229E-2</c:v>
                </c:pt>
                <c:pt idx="4998">
                  <c:v>-2.1890355492907521E-2</c:v>
                </c:pt>
                <c:pt idx="4999">
                  <c:v>-1.8241787324185355E-2</c:v>
                </c:pt>
                <c:pt idx="5000">
                  <c:v>-7.7850852669012482E-3</c:v>
                </c:pt>
                <c:pt idx="5001">
                  <c:v>1.6170450548140147E-2</c:v>
                </c:pt>
                <c:pt idx="5002">
                  <c:v>-4.1510731437649495E-3</c:v>
                </c:pt>
                <c:pt idx="5003">
                  <c:v>-1.2882633621346562E-2</c:v>
                </c:pt>
                <c:pt idx="5004">
                  <c:v>-6.4544173476497324E-3</c:v>
                </c:pt>
                <c:pt idx="5005">
                  <c:v>6.5662778062678395E-3</c:v>
                </c:pt>
                <c:pt idx="5006">
                  <c:v>-2.2030426108023304E-2</c:v>
                </c:pt>
                <c:pt idx="5007">
                  <c:v>-1.9922536960094828E-2</c:v>
                </c:pt>
                <c:pt idx="5008">
                  <c:v>1.2392150254589618E-2</c:v>
                </c:pt>
                <c:pt idx="5009">
                  <c:v>9.5932491723627056E-3</c:v>
                </c:pt>
                <c:pt idx="5010">
                  <c:v>-1.2939987768562866E-2</c:v>
                </c:pt>
                <c:pt idx="5011">
                  <c:v>-8.5139803671849812E-3</c:v>
                </c:pt>
                <c:pt idx="5012">
                  <c:v>-1.8425239667466231E-2</c:v>
                </c:pt>
                <c:pt idx="5013">
                  <c:v>3.5807059574744837E-2</c:v>
                </c:pt>
                <c:pt idx="5014">
                  <c:v>1.5863472530096345E-2</c:v>
                </c:pt>
                <c:pt idx="5015">
                  <c:v>8.6773502031269878E-3</c:v>
                </c:pt>
                <c:pt idx="5016">
                  <c:v>-6.4280983933616698E-3</c:v>
                </c:pt>
                <c:pt idx="5017">
                  <c:v>8.9437592628158757E-3</c:v>
                </c:pt>
                <c:pt idx="5018">
                  <c:v>1.199029106062377E-2</c:v>
                </c:pt>
                <c:pt idx="5019">
                  <c:v>5.8915909756813711E-3</c:v>
                </c:pt>
                <c:pt idx="5020">
                  <c:v>-1.7393568742958276E-2</c:v>
                </c:pt>
                <c:pt idx="5021">
                  <c:v>-2.1653563147382093E-2</c:v>
                </c:pt>
                <c:pt idx="5022">
                  <c:v>-2.0785686842722528E-3</c:v>
                </c:pt>
                <c:pt idx="5023">
                  <c:v>1.4705382257351518E-2</c:v>
                </c:pt>
                <c:pt idx="5024">
                  <c:v>9.9906640494089594E-3</c:v>
                </c:pt>
                <c:pt idx="5025">
                  <c:v>3.3946531694293292E-3</c:v>
                </c:pt>
                <c:pt idx="5026">
                  <c:v>-1.1130382199419975E-2</c:v>
                </c:pt>
                <c:pt idx="5027">
                  <c:v>2.1136016864383267E-2</c:v>
                </c:pt>
                <c:pt idx="5028">
                  <c:v>-1.9959904744525359E-3</c:v>
                </c:pt>
                <c:pt idx="5029">
                  <c:v>-4.1253666097280206E-2</c:v>
                </c:pt>
                <c:pt idx="5030">
                  <c:v>-1.2168460041011797E-2</c:v>
                </c:pt>
                <c:pt idx="5031">
                  <c:v>-6.8654614572646322E-3</c:v>
                </c:pt>
                <c:pt idx="5032">
                  <c:v>2.9464024272479739E-2</c:v>
                </c:pt>
                <c:pt idx="5033">
                  <c:v>-4.7210032903594046E-3</c:v>
                </c:pt>
                <c:pt idx="5034">
                  <c:v>1.5325896478296741E-2</c:v>
                </c:pt>
                <c:pt idx="5035">
                  <c:v>-1.4631032209111661E-2</c:v>
                </c:pt>
                <c:pt idx="5036">
                  <c:v>-1.8373307985530274E-2</c:v>
                </c:pt>
                <c:pt idx="5037">
                  <c:v>-1.7743917728748837E-2</c:v>
                </c:pt>
                <c:pt idx="5038">
                  <c:v>-4.5666964599750948E-3</c:v>
                </c:pt>
                <c:pt idx="5039">
                  <c:v>2.7869717161598473E-2</c:v>
                </c:pt>
                <c:pt idx="5040">
                  <c:v>2.0002414902412058E-2</c:v>
                </c:pt>
                <c:pt idx="5041">
                  <c:v>-1.2538329177040897E-3</c:v>
                </c:pt>
                <c:pt idx="5042">
                  <c:v>2.5514514282673373E-2</c:v>
                </c:pt>
                <c:pt idx="5043">
                  <c:v>-4.3913366775973905E-3</c:v>
                </c:pt>
                <c:pt idx="5044">
                  <c:v>1.1772739979815094E-2</c:v>
                </c:pt>
                <c:pt idx="5045">
                  <c:v>-3.3718342954182079E-3</c:v>
                </c:pt>
                <c:pt idx="5046">
                  <c:v>-1.6258357518227462E-2</c:v>
                </c:pt>
                <c:pt idx="5047">
                  <c:v>2.0124442555030875E-2</c:v>
                </c:pt>
                <c:pt idx="5048">
                  <c:v>-8.688735489021604E-3</c:v>
                </c:pt>
                <c:pt idx="5049">
                  <c:v>-8.9302109182972655E-3</c:v>
                </c:pt>
                <c:pt idx="5050">
                  <c:v>9.1530617837627393E-3</c:v>
                </c:pt>
                <c:pt idx="5051">
                  <c:v>1.8630071644131441E-2</c:v>
                </c:pt>
                <c:pt idx="5052">
                  <c:v>1.9687206966616522E-3</c:v>
                </c:pt>
                <c:pt idx="5053">
                  <c:v>2.9844124790399107E-2</c:v>
                </c:pt>
                <c:pt idx="5054">
                  <c:v>-5.6046684040259587E-3</c:v>
                </c:pt>
                <c:pt idx="5055">
                  <c:v>-1.2661952746708227E-2</c:v>
                </c:pt>
                <c:pt idx="5056">
                  <c:v>-9.1414423685853841E-4</c:v>
                </c:pt>
                <c:pt idx="5057">
                  <c:v>9.7796431117358473E-4</c:v>
                </c:pt>
                <c:pt idx="5058">
                  <c:v>4.6150510841767023E-3</c:v>
                </c:pt>
                <c:pt idx="5059">
                  <c:v>3.9401888443668653E-4</c:v>
                </c:pt>
                <c:pt idx="5060">
                  <c:v>-1.1806234998887333E-2</c:v>
                </c:pt>
                <c:pt idx="5061">
                  <c:v>-9.7499726415583021E-3</c:v>
                </c:pt>
                <c:pt idx="5062">
                  <c:v>-4.3087754074083717E-3</c:v>
                </c:pt>
                <c:pt idx="5063">
                  <c:v>-1.3790150443315552E-2</c:v>
                </c:pt>
                <c:pt idx="5064">
                  <c:v>-6.3260135985598875E-3</c:v>
                </c:pt>
                <c:pt idx="5065">
                  <c:v>-1.8726897621405003E-2</c:v>
                </c:pt>
                <c:pt idx="5066">
                  <c:v>-5.4793821541018195E-3</c:v>
                </c:pt>
                <c:pt idx="5067">
                  <c:v>-2.5984774770317465E-2</c:v>
                </c:pt>
                <c:pt idx="5068">
                  <c:v>7.4827073704542002E-3</c:v>
                </c:pt>
                <c:pt idx="5069">
                  <c:v>-2.274761568636241E-2</c:v>
                </c:pt>
                <c:pt idx="5070">
                  <c:v>1.0096834579938818E-2</c:v>
                </c:pt>
                <c:pt idx="5071">
                  <c:v>-1.028218954011384E-2</c:v>
                </c:pt>
                <c:pt idx="5072">
                  <c:v>3.0053333995946563E-2</c:v>
                </c:pt>
                <c:pt idx="5073">
                  <c:v>-9.8217803654698788E-3</c:v>
                </c:pt>
                <c:pt idx="5074">
                  <c:v>7.1912515601242344E-3</c:v>
                </c:pt>
                <c:pt idx="5075">
                  <c:v>2.232709356428475E-2</c:v>
                </c:pt>
                <c:pt idx="5076">
                  <c:v>2.2045142248740435E-2</c:v>
                </c:pt>
                <c:pt idx="5077">
                  <c:v>-2.4633714473286661E-3</c:v>
                </c:pt>
                <c:pt idx="5078">
                  <c:v>4.2682886917424501E-3</c:v>
                </c:pt>
                <c:pt idx="5079">
                  <c:v>-2.3038372797157813E-2</c:v>
                </c:pt>
                <c:pt idx="5080">
                  <c:v>-1.6665211083778608E-2</c:v>
                </c:pt>
                <c:pt idx="5081">
                  <c:v>-2.1162046842561621E-2</c:v>
                </c:pt>
                <c:pt idx="5082">
                  <c:v>8.3274786000309131E-3</c:v>
                </c:pt>
                <c:pt idx="5083">
                  <c:v>-7.5844351917293551E-3</c:v>
                </c:pt>
                <c:pt idx="5084">
                  <c:v>-2.8127703678703098E-3</c:v>
                </c:pt>
                <c:pt idx="5085">
                  <c:v>-2.1792735376002237E-2</c:v>
                </c:pt>
                <c:pt idx="5086">
                  <c:v>-7.2304866909598253E-3</c:v>
                </c:pt>
                <c:pt idx="5087">
                  <c:v>-1.3281454210648858E-2</c:v>
                </c:pt>
                <c:pt idx="5088">
                  <c:v>3.3616297245220306E-2</c:v>
                </c:pt>
                <c:pt idx="5089">
                  <c:v>8.1701169445611566E-3</c:v>
                </c:pt>
                <c:pt idx="5090">
                  <c:v>-4.7213242473452821E-3</c:v>
                </c:pt>
                <c:pt idx="5091">
                  <c:v>1.4743911504762064E-2</c:v>
                </c:pt>
                <c:pt idx="5092">
                  <c:v>-6.0610804126293161E-3</c:v>
                </c:pt>
                <c:pt idx="5093">
                  <c:v>-9.2037583588205907E-3</c:v>
                </c:pt>
                <c:pt idx="5094">
                  <c:v>-1.1693906032928858E-2</c:v>
                </c:pt>
                <c:pt idx="5095">
                  <c:v>-5.7263510579370624E-3</c:v>
                </c:pt>
                <c:pt idx="5096">
                  <c:v>4.076371796165823E-3</c:v>
                </c:pt>
                <c:pt idx="5097">
                  <c:v>2.7158278944600767E-2</c:v>
                </c:pt>
                <c:pt idx="5098">
                  <c:v>-3.558486664458349E-3</c:v>
                </c:pt>
                <c:pt idx="5099">
                  <c:v>-1.6093042466491791E-3</c:v>
                </c:pt>
                <c:pt idx="5100">
                  <c:v>6.7162428391598361E-4</c:v>
                </c:pt>
                <c:pt idx="5101">
                  <c:v>-1.1929872766930361E-3</c:v>
                </c:pt>
                <c:pt idx="5102">
                  <c:v>-2.1503205289989946E-3</c:v>
                </c:pt>
                <c:pt idx="5103">
                  <c:v>2.2154676149814811E-2</c:v>
                </c:pt>
                <c:pt idx="5104">
                  <c:v>6.6625054360969216E-4</c:v>
                </c:pt>
                <c:pt idx="5105">
                  <c:v>-8.5528682864466354E-3</c:v>
                </c:pt>
                <c:pt idx="5106">
                  <c:v>7.3022557741195815E-3</c:v>
                </c:pt>
                <c:pt idx="5107">
                  <c:v>2.1504684108941685E-3</c:v>
                </c:pt>
                <c:pt idx="5108">
                  <c:v>1.709085473422034E-2</c:v>
                </c:pt>
                <c:pt idx="5109">
                  <c:v>-8.8545826108865633E-4</c:v>
                </c:pt>
                <c:pt idx="5110">
                  <c:v>1.1687101517372067E-2</c:v>
                </c:pt>
                <c:pt idx="5111">
                  <c:v>5.7240740362440867E-3</c:v>
                </c:pt>
                <c:pt idx="5112">
                  <c:v>7.5990157123984048E-4</c:v>
                </c:pt>
                <c:pt idx="5113">
                  <c:v>1.4568047598666034E-2</c:v>
                </c:pt>
                <c:pt idx="5114">
                  <c:v>4.7900153979489879E-3</c:v>
                </c:pt>
                <c:pt idx="5115">
                  <c:v>9.1818438407278435E-3</c:v>
                </c:pt>
                <c:pt idx="5116">
                  <c:v>-2.1508670661100959E-2</c:v>
                </c:pt>
                <c:pt idx="5117">
                  <c:v>1.9583948574715571E-2</c:v>
                </c:pt>
                <c:pt idx="5118">
                  <c:v>6.225008796903575E-3</c:v>
                </c:pt>
                <c:pt idx="5119">
                  <c:v>7.5876068894797921E-3</c:v>
                </c:pt>
                <c:pt idx="5120">
                  <c:v>9.9306728775201414E-3</c:v>
                </c:pt>
                <c:pt idx="5121">
                  <c:v>5.8137025020221778E-3</c:v>
                </c:pt>
                <c:pt idx="5122">
                  <c:v>-4.7923710603134939E-3</c:v>
                </c:pt>
                <c:pt idx="5123">
                  <c:v>4.816015934220319E-3</c:v>
                </c:pt>
                <c:pt idx="5124">
                  <c:v>6.9705635861327941E-3</c:v>
                </c:pt>
                <c:pt idx="5125">
                  <c:v>-4.6021619954292881E-3</c:v>
                </c:pt>
                <c:pt idx="5126">
                  <c:v>1.3606638011032235E-3</c:v>
                </c:pt>
                <c:pt idx="5127">
                  <c:v>4.2609959916366513E-3</c:v>
                </c:pt>
                <c:pt idx="5128">
                  <c:v>1.9824557373503859E-2</c:v>
                </c:pt>
                <c:pt idx="5129">
                  <c:v>-2.66008731810774E-3</c:v>
                </c:pt>
                <c:pt idx="5130">
                  <c:v>7.4562121054377872E-3</c:v>
                </c:pt>
                <c:pt idx="5131">
                  <c:v>7.6142673195056521E-3</c:v>
                </c:pt>
                <c:pt idx="5132">
                  <c:v>-1.5376091848489981E-2</c:v>
                </c:pt>
                <c:pt idx="5133">
                  <c:v>-3.6786486821619446E-3</c:v>
                </c:pt>
                <c:pt idx="5134">
                  <c:v>-8.569848162181648E-3</c:v>
                </c:pt>
                <c:pt idx="5135">
                  <c:v>-2.6658751576834283E-2</c:v>
                </c:pt>
                <c:pt idx="5136">
                  <c:v>1.6357565596205381E-2</c:v>
                </c:pt>
                <c:pt idx="5137">
                  <c:v>1.2159412377785728E-3</c:v>
                </c:pt>
                <c:pt idx="5138">
                  <c:v>-9.5033538598114919E-3</c:v>
                </c:pt>
                <c:pt idx="5139">
                  <c:v>3.0044409766394331E-3</c:v>
                </c:pt>
                <c:pt idx="5140">
                  <c:v>1.0772929329716519E-5</c:v>
                </c:pt>
                <c:pt idx="5141">
                  <c:v>-1.5542334604714436E-2</c:v>
                </c:pt>
                <c:pt idx="5142">
                  <c:v>-1.0918701804482622E-2</c:v>
                </c:pt>
                <c:pt idx="5143">
                  <c:v>-1.6170460057449709E-3</c:v>
                </c:pt>
                <c:pt idx="5144">
                  <c:v>2.0863759162743412E-2</c:v>
                </c:pt>
                <c:pt idx="5145">
                  <c:v>4.8236783589779009E-3</c:v>
                </c:pt>
                <c:pt idx="5146">
                  <c:v>1.2847068429189257E-2</c:v>
                </c:pt>
                <c:pt idx="5147">
                  <c:v>5.9325392592859405E-3</c:v>
                </c:pt>
                <c:pt idx="5148">
                  <c:v>-1.3585910163901538E-2</c:v>
                </c:pt>
                <c:pt idx="5149">
                  <c:v>-1.1860815745777353E-2</c:v>
                </c:pt>
                <c:pt idx="5150">
                  <c:v>-1.1040180462836946E-2</c:v>
                </c:pt>
                <c:pt idx="5151">
                  <c:v>2.4783814623319245E-3</c:v>
                </c:pt>
                <c:pt idx="5152">
                  <c:v>1.6489202583941598E-2</c:v>
                </c:pt>
                <c:pt idx="5153">
                  <c:v>-2.302276312926399E-2</c:v>
                </c:pt>
                <c:pt idx="5154">
                  <c:v>9.6106933574158226E-3</c:v>
                </c:pt>
                <c:pt idx="5155">
                  <c:v>-1.7795451377569438E-2</c:v>
                </c:pt>
                <c:pt idx="5156">
                  <c:v>1.1996870891432421E-2</c:v>
                </c:pt>
                <c:pt idx="5157">
                  <c:v>-7.865629505324212E-3</c:v>
                </c:pt>
                <c:pt idx="5158">
                  <c:v>-3.68014241643011E-3</c:v>
                </c:pt>
                <c:pt idx="5159">
                  <c:v>2.0258977724445293E-2</c:v>
                </c:pt>
                <c:pt idx="5160">
                  <c:v>4.2489743854932094E-3</c:v>
                </c:pt>
                <c:pt idx="5161">
                  <c:v>6.8239487588788172E-3</c:v>
                </c:pt>
                <c:pt idx="5162">
                  <c:v>-6.3304734444025179E-3</c:v>
                </c:pt>
                <c:pt idx="5163">
                  <c:v>-1.5090912626200881E-2</c:v>
                </c:pt>
                <c:pt idx="5164">
                  <c:v>1.2600060155125714E-3</c:v>
                </c:pt>
                <c:pt idx="5165">
                  <c:v>-2.5771521888395821E-3</c:v>
                </c:pt>
                <c:pt idx="5166">
                  <c:v>7.7456190332219066E-3</c:v>
                </c:pt>
                <c:pt idx="5167">
                  <c:v>-1.3737680743015179E-2</c:v>
                </c:pt>
                <c:pt idx="5168">
                  <c:v>3.3016447970724006E-3</c:v>
                </c:pt>
                <c:pt idx="5169">
                  <c:v>1.2068719225465596E-2</c:v>
                </c:pt>
                <c:pt idx="5170">
                  <c:v>1.9846825141693891E-3</c:v>
                </c:pt>
                <c:pt idx="5171">
                  <c:v>6.4005004487595052E-3</c:v>
                </c:pt>
                <c:pt idx="5172">
                  <c:v>-7.4195699083222655E-3</c:v>
                </c:pt>
                <c:pt idx="5173">
                  <c:v>-1.5952719721143982E-2</c:v>
                </c:pt>
                <c:pt idx="5174">
                  <c:v>6.4696771536929543E-3</c:v>
                </c:pt>
                <c:pt idx="5175">
                  <c:v>-3.2544346030083382E-3</c:v>
                </c:pt>
                <c:pt idx="5176">
                  <c:v>-1.2022419304905663E-3</c:v>
                </c:pt>
                <c:pt idx="5177">
                  <c:v>2.0898190205054235E-4</c:v>
                </c:pt>
                <c:pt idx="5178">
                  <c:v>3.098472357996318E-3</c:v>
                </c:pt>
                <c:pt idx="5179">
                  <c:v>7.6492348437862123E-3</c:v>
                </c:pt>
                <c:pt idx="5180">
                  <c:v>-9.758176225734827E-4</c:v>
                </c:pt>
                <c:pt idx="5181">
                  <c:v>-8.7111769741029521E-3</c:v>
                </c:pt>
                <c:pt idx="5182">
                  <c:v>-1.866401106861959E-2</c:v>
                </c:pt>
                <c:pt idx="5183">
                  <c:v>4.849956152546131E-3</c:v>
                </c:pt>
                <c:pt idx="5184">
                  <c:v>-2.167186689773537E-2</c:v>
                </c:pt>
                <c:pt idx="5185">
                  <c:v>-4.0250982401979218E-3</c:v>
                </c:pt>
                <c:pt idx="5186">
                  <c:v>-3.6123493438547927E-3</c:v>
                </c:pt>
                <c:pt idx="5187">
                  <c:v>-7.7387096872421068E-3</c:v>
                </c:pt>
                <c:pt idx="5188">
                  <c:v>-4.7345543909094179E-3</c:v>
                </c:pt>
                <c:pt idx="5189">
                  <c:v>6.9321108249711383E-3</c:v>
                </c:pt>
                <c:pt idx="5190">
                  <c:v>-1.8260376954052027E-2</c:v>
                </c:pt>
                <c:pt idx="5191">
                  <c:v>2.5196365085911054E-3</c:v>
                </c:pt>
                <c:pt idx="5192">
                  <c:v>5.1193243761231688E-3</c:v>
                </c:pt>
                <c:pt idx="5193">
                  <c:v>1.8888424571668061E-3</c:v>
                </c:pt>
                <c:pt idx="5194">
                  <c:v>-9.6921139498469255E-3</c:v>
                </c:pt>
                <c:pt idx="5195">
                  <c:v>-4.8863095353232078E-3</c:v>
                </c:pt>
                <c:pt idx="5196">
                  <c:v>1.7193270671741478E-2</c:v>
                </c:pt>
                <c:pt idx="5197">
                  <c:v>-2.7616305949218489E-4</c:v>
                </c:pt>
                <c:pt idx="5198">
                  <c:v>1.2271686330221909E-2</c:v>
                </c:pt>
                <c:pt idx="5199">
                  <c:v>1.3242499774621663E-3</c:v>
                </c:pt>
                <c:pt idx="5200">
                  <c:v>-7.6910536068202084E-3</c:v>
                </c:pt>
                <c:pt idx="5201">
                  <c:v>-5.7392802297673295E-3</c:v>
                </c:pt>
                <c:pt idx="5202">
                  <c:v>-1.5622254298016003E-2</c:v>
                </c:pt>
                <c:pt idx="5203">
                  <c:v>1.45566972081701E-3</c:v>
                </c:pt>
                <c:pt idx="5204">
                  <c:v>2.0164619349027912E-3</c:v>
                </c:pt>
                <c:pt idx="5205">
                  <c:v>2.7068831207742061E-2</c:v>
                </c:pt>
                <c:pt idx="5206">
                  <c:v>1.1835811915426264E-2</c:v>
                </c:pt>
                <c:pt idx="5207">
                  <c:v>4.1936326697318282E-3</c:v>
                </c:pt>
                <c:pt idx="5208">
                  <c:v>-3.042071623261644E-3</c:v>
                </c:pt>
                <c:pt idx="5209">
                  <c:v>1.16864580714795E-2</c:v>
                </c:pt>
                <c:pt idx="5210">
                  <c:v>1.0502407666579394E-3</c:v>
                </c:pt>
                <c:pt idx="5211">
                  <c:v>-1.200378424585502E-2</c:v>
                </c:pt>
                <c:pt idx="5212">
                  <c:v>1.6306029303484681E-2</c:v>
                </c:pt>
                <c:pt idx="5213">
                  <c:v>-1.4395424614878194E-2</c:v>
                </c:pt>
                <c:pt idx="5214">
                  <c:v>9.2165429673352062E-3</c:v>
                </c:pt>
                <c:pt idx="5215">
                  <c:v>2.1844861742132959E-3</c:v>
                </c:pt>
                <c:pt idx="5216">
                  <c:v>8.0447994659289535E-3</c:v>
                </c:pt>
                <c:pt idx="5217">
                  <c:v>-3.5256003795085533E-3</c:v>
                </c:pt>
                <c:pt idx="5218">
                  <c:v>-5.3233139942175933E-3</c:v>
                </c:pt>
                <c:pt idx="5219">
                  <c:v>1.4464973676355797E-3</c:v>
                </c:pt>
                <c:pt idx="5220">
                  <c:v>3.6187094019013433E-3</c:v>
                </c:pt>
                <c:pt idx="5221">
                  <c:v>1.3555118648542752E-3</c:v>
                </c:pt>
                <c:pt idx="5222">
                  <c:v>2.5850521106766333E-2</c:v>
                </c:pt>
                <c:pt idx="5223">
                  <c:v>-1.7785447831839551E-3</c:v>
                </c:pt>
                <c:pt idx="5224">
                  <c:v>1.5362969553387451E-3</c:v>
                </c:pt>
                <c:pt idx="5225">
                  <c:v>2.1290380707588152E-3</c:v>
                </c:pt>
                <c:pt idx="5226">
                  <c:v>4.344088952465075E-3</c:v>
                </c:pt>
                <c:pt idx="5227">
                  <c:v>-1.0006460010935081E-3</c:v>
                </c:pt>
                <c:pt idx="5228">
                  <c:v>-7.3705333905594861E-3</c:v>
                </c:pt>
                <c:pt idx="5229">
                  <c:v>1.3015769337361149E-2</c:v>
                </c:pt>
                <c:pt idx="5230">
                  <c:v>-7.3338309206025798E-3</c:v>
                </c:pt>
                <c:pt idx="5231">
                  <c:v>-1.4671390359960568E-2</c:v>
                </c:pt>
                <c:pt idx="5232">
                  <c:v>-1.0938601657908276E-3</c:v>
                </c:pt>
                <c:pt idx="5233">
                  <c:v>-6.4129152942132839E-3</c:v>
                </c:pt>
                <c:pt idx="5234">
                  <c:v>1.163517471178821E-4</c:v>
                </c:pt>
                <c:pt idx="5235">
                  <c:v>4.6599591939340268E-3</c:v>
                </c:pt>
                <c:pt idx="5236">
                  <c:v>5.4605729062713326E-3</c:v>
                </c:pt>
                <c:pt idx="5237">
                  <c:v>-6.968635065412343E-3</c:v>
                </c:pt>
                <c:pt idx="5238">
                  <c:v>-1.6382025405572986E-2</c:v>
                </c:pt>
                <c:pt idx="5239">
                  <c:v>2.4132935561567148E-3</c:v>
                </c:pt>
                <c:pt idx="5240">
                  <c:v>-4.2575753276968831E-3</c:v>
                </c:pt>
                <c:pt idx="5241">
                  <c:v>-1.2242038934943134E-2</c:v>
                </c:pt>
                <c:pt idx="5242">
                  <c:v>1.1981499799877504E-2</c:v>
                </c:pt>
                <c:pt idx="5243">
                  <c:v>1.8082223669903419E-2</c:v>
                </c:pt>
                <c:pt idx="5244">
                  <c:v>5.3955743457647642E-3</c:v>
                </c:pt>
                <c:pt idx="5245">
                  <c:v>1.2299709100276335E-3</c:v>
                </c:pt>
                <c:pt idx="5246">
                  <c:v>-1.9133843028316111E-3</c:v>
                </c:pt>
                <c:pt idx="5247">
                  <c:v>-1.5344546909145107E-3</c:v>
                </c:pt>
                <c:pt idx="5248">
                  <c:v>1.2503248937517419E-2</c:v>
                </c:pt>
                <c:pt idx="5249">
                  <c:v>1.0843647490145214E-2</c:v>
                </c:pt>
                <c:pt idx="5250">
                  <c:v>-6.9311171938202243E-5</c:v>
                </c:pt>
                <c:pt idx="5251">
                  <c:v>-2.2550418850311171E-3</c:v>
                </c:pt>
                <c:pt idx="5252">
                  <c:v>-1.7823718300957747E-4</c:v>
                </c:pt>
                <c:pt idx="5253">
                  <c:v>4.3120583856464112E-3</c:v>
                </c:pt>
                <c:pt idx="5254">
                  <c:v>5.3733103845248209E-3</c:v>
                </c:pt>
                <c:pt idx="5255">
                  <c:v>-4.004354644013608E-3</c:v>
                </c:pt>
                <c:pt idx="5256">
                  <c:v>1.9181965893819708E-3</c:v>
                </c:pt>
                <c:pt idx="5257">
                  <c:v>1.097615295391785E-2</c:v>
                </c:pt>
                <c:pt idx="5258">
                  <c:v>-2.1470193891505174E-3</c:v>
                </c:pt>
                <c:pt idx="5259">
                  <c:v>1.882684124827616E-4</c:v>
                </c:pt>
                <c:pt idx="5260">
                  <c:v>-3.7540153566736345E-3</c:v>
                </c:pt>
                <c:pt idx="5261">
                  <c:v>-5.8707061323572951E-3</c:v>
                </c:pt>
                <c:pt idx="5262">
                  <c:v>-2.6642064709108126E-3</c:v>
                </c:pt>
                <c:pt idx="5263">
                  <c:v>-7.9912838856808222E-3</c:v>
                </c:pt>
                <c:pt idx="5264">
                  <c:v>2.9060975449393123E-3</c:v>
                </c:pt>
                <c:pt idx="5265">
                  <c:v>-6.3893683828877279E-3</c:v>
                </c:pt>
                <c:pt idx="5266">
                  <c:v>-2.591000576032898E-3</c:v>
                </c:pt>
                <c:pt idx="5267">
                  <c:v>3.2483145808883673E-3</c:v>
                </c:pt>
                <c:pt idx="5268">
                  <c:v>-7.3121352317859767E-3</c:v>
                </c:pt>
                <c:pt idx="5269">
                  <c:v>1.902001577974044E-3</c:v>
                </c:pt>
                <c:pt idx="5270">
                  <c:v>1.9454326492092999E-2</c:v>
                </c:pt>
                <c:pt idx="5271">
                  <c:v>3.7277203395438274E-3</c:v>
                </c:pt>
                <c:pt idx="5272">
                  <c:v>9.6508945246798206E-4</c:v>
                </c:pt>
                <c:pt idx="5273">
                  <c:v>4.8500628701431125E-3</c:v>
                </c:pt>
                <c:pt idx="5274">
                  <c:v>8.2384143796963016E-3</c:v>
                </c:pt>
                <c:pt idx="5275">
                  <c:v>1.1738869324107171E-3</c:v>
                </c:pt>
                <c:pt idx="5276">
                  <c:v>2.4588317289231165E-2</c:v>
                </c:pt>
                <c:pt idx="5277">
                  <c:v>4.2265413146580499E-3</c:v>
                </c:pt>
                <c:pt idx="5278">
                  <c:v>-2.4969920144795044E-3</c:v>
                </c:pt>
                <c:pt idx="5279">
                  <c:v>-7.9346842913686766E-3</c:v>
                </c:pt>
                <c:pt idx="5280">
                  <c:v>2.1994359442484068E-2</c:v>
                </c:pt>
                <c:pt idx="5281">
                  <c:v>-4.2388268863953193E-3</c:v>
                </c:pt>
                <c:pt idx="5282">
                  <c:v>1.1283466160847411E-3</c:v>
                </c:pt>
                <c:pt idx="5283">
                  <c:v>-3.329337486446593E-3</c:v>
                </c:pt>
                <c:pt idx="5284">
                  <c:v>-2.8268312279244867E-3</c:v>
                </c:pt>
                <c:pt idx="5285">
                  <c:v>9.8624828439948242E-3</c:v>
                </c:pt>
                <c:pt idx="5286">
                  <c:v>3.260184813092204E-3</c:v>
                </c:pt>
                <c:pt idx="5287">
                  <c:v>2.4320133277304645E-3</c:v>
                </c:pt>
                <c:pt idx="5288">
                  <c:v>9.9874454747270747E-3</c:v>
                </c:pt>
                <c:pt idx="5289">
                  <c:v>-6.2802528052304796E-3</c:v>
                </c:pt>
                <c:pt idx="5290">
                  <c:v>-1.2117141520482599E-2</c:v>
                </c:pt>
                <c:pt idx="5291">
                  <c:v>4.5101336363608802E-3</c:v>
                </c:pt>
                <c:pt idx="5292">
                  <c:v>-8.6339004840008116E-3</c:v>
                </c:pt>
                <c:pt idx="5293">
                  <c:v>9.3204373332762547E-3</c:v>
                </c:pt>
                <c:pt idx="5294">
                  <c:v>-6.8902803812865843E-3</c:v>
                </c:pt>
                <c:pt idx="5295">
                  <c:v>2.054598670534924E-3</c:v>
                </c:pt>
                <c:pt idx="5296">
                  <c:v>-7.2594456957658648E-3</c:v>
                </c:pt>
                <c:pt idx="5297">
                  <c:v>1.780091184592214E-3</c:v>
                </c:pt>
                <c:pt idx="5298">
                  <c:v>9.7341485602153721E-3</c:v>
                </c:pt>
                <c:pt idx="5299">
                  <c:v>-5.833355062518808E-3</c:v>
                </c:pt>
                <c:pt idx="5300">
                  <c:v>5.9484078788971662E-3</c:v>
                </c:pt>
                <c:pt idx="5301">
                  <c:v>-4.4387828944566499E-3</c:v>
                </c:pt>
                <c:pt idx="5302">
                  <c:v>2.5980731180406114E-3</c:v>
                </c:pt>
                <c:pt idx="5303">
                  <c:v>-7.1055295615938263E-3</c:v>
                </c:pt>
                <c:pt idx="5304">
                  <c:v>5.6267429212031317E-4</c:v>
                </c:pt>
                <c:pt idx="5305">
                  <c:v>-1.0998711084352686E-2</c:v>
                </c:pt>
                <c:pt idx="5306">
                  <c:v>4.043763581169646E-3</c:v>
                </c:pt>
                <c:pt idx="5307">
                  <c:v>3.0434392592857407E-3</c:v>
                </c:pt>
                <c:pt idx="5308">
                  <c:v>1.0438160297817634E-2</c:v>
                </c:pt>
                <c:pt idx="5309">
                  <c:v>3.9561834026891063E-4</c:v>
                </c:pt>
                <c:pt idx="5310">
                  <c:v>2.9052058666931835E-3</c:v>
                </c:pt>
                <c:pt idx="5311">
                  <c:v>4.5186949511568653E-3</c:v>
                </c:pt>
                <c:pt idx="5312">
                  <c:v>-2.9705206902189696E-3</c:v>
                </c:pt>
                <c:pt idx="5313">
                  <c:v>-8.6266452866509136E-3</c:v>
                </c:pt>
                <c:pt idx="5314">
                  <c:v>-7.1399210433920057E-4</c:v>
                </c:pt>
                <c:pt idx="5315">
                  <c:v>-2.7567789338598381E-3</c:v>
                </c:pt>
                <c:pt idx="5316">
                  <c:v>-7.9220704586261403E-3</c:v>
                </c:pt>
                <c:pt idx="5317">
                  <c:v>-8.770329434145907E-3</c:v>
                </c:pt>
                <c:pt idx="5318">
                  <c:v>1.6182970795828311E-3</c:v>
                </c:pt>
                <c:pt idx="5319">
                  <c:v>-5.2783685042812056E-4</c:v>
                </c:pt>
                <c:pt idx="5320">
                  <c:v>7.1502925367663561E-3</c:v>
                </c:pt>
                <c:pt idx="5321">
                  <c:v>3.0855269501492977E-3</c:v>
                </c:pt>
                <c:pt idx="5322">
                  <c:v>-5.8161701410675004E-4</c:v>
                </c:pt>
                <c:pt idx="5323">
                  <c:v>1.6448212715807209E-3</c:v>
                </c:pt>
                <c:pt idx="5324">
                  <c:v>1.6457346681045371E-2</c:v>
                </c:pt>
                <c:pt idx="5325">
                  <c:v>1.7451894907568599E-2</c:v>
                </c:pt>
                <c:pt idx="5326">
                  <c:v>8.8149180190195686E-3</c:v>
                </c:pt>
                <c:pt idx="5327">
                  <c:v>-1.7880133816617905E-3</c:v>
                </c:pt>
                <c:pt idx="5328">
                  <c:v>2.2170054679226947E-3</c:v>
                </c:pt>
                <c:pt idx="5329">
                  <c:v>2.260684759036069E-3</c:v>
                </c:pt>
                <c:pt idx="5330">
                  <c:v>4.8958686789197792E-3</c:v>
                </c:pt>
                <c:pt idx="5331">
                  <c:v>-3.2175626577991556E-3</c:v>
                </c:pt>
                <c:pt idx="5332">
                  <c:v>-7.4186191380809507E-4</c:v>
                </c:pt>
                <c:pt idx="5333">
                  <c:v>-1.1617908374631503E-3</c:v>
                </c:pt>
                <c:pt idx="5334">
                  <c:v>-1.6443890125104055E-3</c:v>
                </c:pt>
                <c:pt idx="5335">
                  <c:v>-6.5098583020842815E-3</c:v>
                </c:pt>
                <c:pt idx="5336">
                  <c:v>4.5758391118535524E-3</c:v>
                </c:pt>
                <c:pt idx="5337">
                  <c:v>-3.770205386377512E-3</c:v>
                </c:pt>
                <c:pt idx="5338">
                  <c:v>6.252721568122066E-3</c:v>
                </c:pt>
                <c:pt idx="5339">
                  <c:v>5.7449747608411261E-3</c:v>
                </c:pt>
                <c:pt idx="5340">
                  <c:v>-1.1337030191005404E-3</c:v>
                </c:pt>
                <c:pt idx="5341">
                  <c:v>-1.0893434330972784E-2</c:v>
                </c:pt>
                <c:pt idx="5342">
                  <c:v>6.8028271489462E-4</c:v>
                </c:pt>
                <c:pt idx="5343">
                  <c:v>8.4325754904286399E-3</c:v>
                </c:pt>
                <c:pt idx="5344">
                  <c:v>-4.8234939070300742E-3</c:v>
                </c:pt>
                <c:pt idx="5345">
                  <c:v>6.2637783458741048E-3</c:v>
                </c:pt>
                <c:pt idx="5346">
                  <c:v>-9.3238103270587569E-4</c:v>
                </c:pt>
                <c:pt idx="5347">
                  <c:v>7.9323776388282585E-3</c:v>
                </c:pt>
                <c:pt idx="5348">
                  <c:v>6.8143248415157842E-3</c:v>
                </c:pt>
                <c:pt idx="5349">
                  <c:v>2.5636291330528582E-3</c:v>
                </c:pt>
                <c:pt idx="5350">
                  <c:v>9.7648443342168711E-4</c:v>
                </c:pt>
                <c:pt idx="5351">
                  <c:v>-4.6835637542914643E-3</c:v>
                </c:pt>
                <c:pt idx="5352">
                  <c:v>2.5950388544859759E-3</c:v>
                </c:pt>
                <c:pt idx="5353">
                  <c:v>-3.8460135788136451E-3</c:v>
                </c:pt>
                <c:pt idx="5354">
                  <c:v>-1.5457687377429252E-4</c:v>
                </c:pt>
                <c:pt idx="5355">
                  <c:v>4.5769965240083366E-6</c:v>
                </c:pt>
                <c:pt idx="5356">
                  <c:v>1.2346137337746255E-2</c:v>
                </c:pt>
                <c:pt idx="5357">
                  <c:v>4.0394023834533499E-3</c:v>
                </c:pt>
                <c:pt idx="5358">
                  <c:v>-8.4650784867227324E-3</c:v>
                </c:pt>
                <c:pt idx="5359">
                  <c:v>7.3873616572717182E-3</c:v>
                </c:pt>
                <c:pt idx="5360">
                  <c:v>3.7572574274833404E-3</c:v>
                </c:pt>
                <c:pt idx="5361">
                  <c:v>3.1328846092426588E-3</c:v>
                </c:pt>
                <c:pt idx="5362">
                  <c:v>-5.9820454068337803E-3</c:v>
                </c:pt>
                <c:pt idx="5363">
                  <c:v>2.254077132077148E-3</c:v>
                </c:pt>
                <c:pt idx="5364">
                  <c:v>-5.1346683237952773E-3</c:v>
                </c:pt>
                <c:pt idx="5365">
                  <c:v>9.0218823938028603E-3</c:v>
                </c:pt>
                <c:pt idx="5366">
                  <c:v>-8.9536514233934383E-6</c:v>
                </c:pt>
                <c:pt idx="5367">
                  <c:v>-5.5935950973343695E-3</c:v>
                </c:pt>
                <c:pt idx="5368">
                  <c:v>7.0532092101904809E-4</c:v>
                </c:pt>
                <c:pt idx="5369">
                  <c:v>-5.49962509372659E-3</c:v>
                </c:pt>
                <c:pt idx="5370">
                  <c:v>-5.7195332691966083E-3</c:v>
                </c:pt>
                <c:pt idx="5371">
                  <c:v>-1.5165922778154206E-3</c:v>
                </c:pt>
                <c:pt idx="5372">
                  <c:v>-4.6260503797491692E-3</c:v>
                </c:pt>
                <c:pt idx="5373">
                  <c:v>-1.0223898285944832E-3</c:v>
                </c:pt>
                <c:pt idx="5374">
                  <c:v>-3.0244830374364096E-3</c:v>
                </c:pt>
                <c:pt idx="5375">
                  <c:v>-4.8798998177761455E-3</c:v>
                </c:pt>
                <c:pt idx="5376">
                  <c:v>-1.2419956714911917E-3</c:v>
                </c:pt>
                <c:pt idx="5377">
                  <c:v>5.1627470315618318E-3</c:v>
                </c:pt>
                <c:pt idx="5378">
                  <c:v>2.404780113940852E-3</c:v>
                </c:pt>
                <c:pt idx="5379">
                  <c:v>-5.6558316775534578E-3</c:v>
                </c:pt>
                <c:pt idx="5380">
                  <c:v>-1.4889332713755588E-3</c:v>
                </c:pt>
                <c:pt idx="5381">
                  <c:v>1.6914807005288246E-3</c:v>
                </c:pt>
                <c:pt idx="5382">
                  <c:v>6.9042329963262539E-3</c:v>
                </c:pt>
                <c:pt idx="5383">
                  <c:v>3.5802099439186108E-4</c:v>
                </c:pt>
                <c:pt idx="5384">
                  <c:v>-1.6158124498860893E-2</c:v>
                </c:pt>
                <c:pt idx="5385">
                  <c:v>-4.3207474530881917E-4</c:v>
                </c:pt>
                <c:pt idx="5386">
                  <c:v>7.5995198014600085E-4</c:v>
                </c:pt>
                <c:pt idx="5387">
                  <c:v>-1.6374667708824231E-2</c:v>
                </c:pt>
                <c:pt idx="5388">
                  <c:v>7.2189844513372847E-3</c:v>
                </c:pt>
                <c:pt idx="5389">
                  <c:v>-1.5187122664980457E-2</c:v>
                </c:pt>
                <c:pt idx="5390">
                  <c:v>3.0209622332004749E-3</c:v>
                </c:pt>
                <c:pt idx="5391">
                  <c:v>-2.1439309206006119E-3</c:v>
                </c:pt>
                <c:pt idx="5392">
                  <c:v>1.4048657799889286E-2</c:v>
                </c:pt>
                <c:pt idx="5393">
                  <c:v>5.7169214921040101E-3</c:v>
                </c:pt>
                <c:pt idx="5394">
                  <c:v>8.3588666679479395E-3</c:v>
                </c:pt>
                <c:pt idx="5395">
                  <c:v>1.3891850739226275E-2</c:v>
                </c:pt>
                <c:pt idx="5396">
                  <c:v>-1.8807888745902002E-3</c:v>
                </c:pt>
                <c:pt idx="5397">
                  <c:v>-4.1376937332952002E-3</c:v>
                </c:pt>
                <c:pt idx="5398">
                  <c:v>-1.034351277694967E-2</c:v>
                </c:pt>
                <c:pt idx="5399">
                  <c:v>1.0736705650856937E-2</c:v>
                </c:pt>
                <c:pt idx="5400">
                  <c:v>-7.3008067268798271E-3</c:v>
                </c:pt>
                <c:pt idx="5401">
                  <c:v>-6.9159482714247211E-3</c:v>
                </c:pt>
                <c:pt idx="5402">
                  <c:v>-1.4777227209586963E-2</c:v>
                </c:pt>
                <c:pt idx="5403">
                  <c:v>-6.5187998800511071E-3</c:v>
                </c:pt>
                <c:pt idx="5404">
                  <c:v>-4.8357912094720845E-3</c:v>
                </c:pt>
                <c:pt idx="5405">
                  <c:v>-3.0474323506733958E-3</c:v>
                </c:pt>
                <c:pt idx="5406">
                  <c:v>-2.8918209184654042E-3</c:v>
                </c:pt>
                <c:pt idx="5407">
                  <c:v>1.23705799666185E-3</c:v>
                </c:pt>
                <c:pt idx="5408">
                  <c:v>7.0164821035332281E-3</c:v>
                </c:pt>
                <c:pt idx="5409">
                  <c:v>1.5385620019781054E-3</c:v>
                </c:pt>
                <c:pt idx="5410">
                  <c:v>9.3401714838521332E-3</c:v>
                </c:pt>
                <c:pt idx="5411">
                  <c:v>-1.256817543242339E-2</c:v>
                </c:pt>
                <c:pt idx="5412">
                  <c:v>-1.5527368889096893E-2</c:v>
                </c:pt>
                <c:pt idx="5413">
                  <c:v>-3.2129099877362677E-3</c:v>
                </c:pt>
                <c:pt idx="5414">
                  <c:v>-6.7478833597200971E-4</c:v>
                </c:pt>
                <c:pt idx="5415">
                  <c:v>-1.1460164943935758E-2</c:v>
                </c:pt>
                <c:pt idx="5416">
                  <c:v>1.0313017104783828E-2</c:v>
                </c:pt>
                <c:pt idx="5417">
                  <c:v>6.9374865934088703E-3</c:v>
                </c:pt>
                <c:pt idx="5418">
                  <c:v>-1.6159894726623603E-2</c:v>
                </c:pt>
                <c:pt idx="5419">
                  <c:v>6.3170958461968851E-3</c:v>
                </c:pt>
                <c:pt idx="5420">
                  <c:v>2.1088038871760251E-2</c:v>
                </c:pt>
                <c:pt idx="5421">
                  <c:v>-7.3459863547109538E-4</c:v>
                </c:pt>
                <c:pt idx="5422">
                  <c:v>1.5231304414675906E-2</c:v>
                </c:pt>
                <c:pt idx="5423">
                  <c:v>8.0651183238100721E-3</c:v>
                </c:pt>
                <c:pt idx="5424">
                  <c:v>4.9713534235817924E-4</c:v>
                </c:pt>
                <c:pt idx="5425">
                  <c:v>1.1861188277398016E-2</c:v>
                </c:pt>
                <c:pt idx="5426">
                  <c:v>-6.1900823678235906E-3</c:v>
                </c:pt>
                <c:pt idx="5427">
                  <c:v>5.2253571369313967E-3</c:v>
                </c:pt>
                <c:pt idx="5428">
                  <c:v>6.0183107672469038E-3</c:v>
                </c:pt>
                <c:pt idx="5429">
                  <c:v>1.1873864986889915E-2</c:v>
                </c:pt>
                <c:pt idx="5430">
                  <c:v>-8.1136940691952653E-3</c:v>
                </c:pt>
                <c:pt idx="5431">
                  <c:v>5.0062220187947482E-3</c:v>
                </c:pt>
                <c:pt idx="5432">
                  <c:v>1.0944085588635355E-2</c:v>
                </c:pt>
                <c:pt idx="5433">
                  <c:v>5.0897608973827779E-3</c:v>
                </c:pt>
                <c:pt idx="5434">
                  <c:v>-2.5582561037469365E-3</c:v>
                </c:pt>
                <c:pt idx="5435">
                  <c:v>7.2009484910005028E-3</c:v>
                </c:pt>
                <c:pt idx="5436">
                  <c:v>1.9768336999854697E-3</c:v>
                </c:pt>
                <c:pt idx="5437">
                  <c:v>-2.1401607766897701E-2</c:v>
                </c:pt>
                <c:pt idx="5438">
                  <c:v>1.5549722293741741E-3</c:v>
                </c:pt>
                <c:pt idx="5439">
                  <c:v>2.4878956754007753E-2</c:v>
                </c:pt>
                <c:pt idx="5440">
                  <c:v>1.7003942025315411E-3</c:v>
                </c:pt>
                <c:pt idx="5441">
                  <c:v>1.9158081584089715E-3</c:v>
                </c:pt>
                <c:pt idx="5442">
                  <c:v>-3.0631781730562357E-3</c:v>
                </c:pt>
                <c:pt idx="5443">
                  <c:v>-5.5562752732152276E-3</c:v>
                </c:pt>
                <c:pt idx="5444">
                  <c:v>-2.4548009831136808E-3</c:v>
                </c:pt>
                <c:pt idx="5445">
                  <c:v>-1.933532845783914E-2</c:v>
                </c:pt>
                <c:pt idx="5446">
                  <c:v>1.5248295621757002E-3</c:v>
                </c:pt>
                <c:pt idx="5447">
                  <c:v>1.6566917017731608E-2</c:v>
                </c:pt>
                <c:pt idx="5448">
                  <c:v>6.4925112714089295E-3</c:v>
                </c:pt>
                <c:pt idx="5449">
                  <c:v>-6.5374325052258708E-4</c:v>
                </c:pt>
                <c:pt idx="5450">
                  <c:v>3.3631730564971374E-3</c:v>
                </c:pt>
                <c:pt idx="5451">
                  <c:v>-2.2512539944794629E-2</c:v>
                </c:pt>
                <c:pt idx="5452">
                  <c:v>-7.5818686963254889E-3</c:v>
                </c:pt>
                <c:pt idx="5453">
                  <c:v>-3.2992563160106902E-3</c:v>
                </c:pt>
                <c:pt idx="5454">
                  <c:v>1.14807390649041E-3</c:v>
                </c:pt>
                <c:pt idx="5455">
                  <c:v>-2.490262272194399E-3</c:v>
                </c:pt>
                <c:pt idx="5456">
                  <c:v>-4.6240962238256467E-3</c:v>
                </c:pt>
                <c:pt idx="5457">
                  <c:v>6.0939110813973407E-4</c:v>
                </c:pt>
                <c:pt idx="5458">
                  <c:v>-1.533197504046846E-2</c:v>
                </c:pt>
                <c:pt idx="5459">
                  <c:v>-5.3215274512876665E-3</c:v>
                </c:pt>
                <c:pt idx="5460">
                  <c:v>-1.1237253251251467E-2</c:v>
                </c:pt>
                <c:pt idx="5461">
                  <c:v>1.8631062783765584E-2</c:v>
                </c:pt>
                <c:pt idx="5462">
                  <c:v>7.7140755024134311E-3</c:v>
                </c:pt>
                <c:pt idx="5463">
                  <c:v>-5.3084285468131265E-3</c:v>
                </c:pt>
                <c:pt idx="5464">
                  <c:v>1.1662942016139599E-3</c:v>
                </c:pt>
                <c:pt idx="5465">
                  <c:v>-2.7352083842104968E-2</c:v>
                </c:pt>
                <c:pt idx="5466">
                  <c:v>2.9354745826364326E-3</c:v>
                </c:pt>
                <c:pt idx="5467">
                  <c:v>-1.2429264779826088E-2</c:v>
                </c:pt>
                <c:pt idx="5468">
                  <c:v>4.7602892849265555E-3</c:v>
                </c:pt>
                <c:pt idx="5469">
                  <c:v>-4.134917588832665E-3</c:v>
                </c:pt>
                <c:pt idx="5470">
                  <c:v>1.7455147983087782E-2</c:v>
                </c:pt>
                <c:pt idx="5471">
                  <c:v>2.754086549286261E-2</c:v>
                </c:pt>
                <c:pt idx="5472">
                  <c:v>9.361815773612836E-3</c:v>
                </c:pt>
                <c:pt idx="5473">
                  <c:v>-5.8010797149160576E-3</c:v>
                </c:pt>
                <c:pt idx="5474">
                  <c:v>-1.4697012200071802E-2</c:v>
                </c:pt>
                <c:pt idx="5475">
                  <c:v>1.2153661324367571E-2</c:v>
                </c:pt>
                <c:pt idx="5476">
                  <c:v>4.3779661261438285E-3</c:v>
                </c:pt>
                <c:pt idx="5477">
                  <c:v>-8.7736755878952133E-3</c:v>
                </c:pt>
                <c:pt idx="5478">
                  <c:v>5.9359050586371698E-3</c:v>
                </c:pt>
                <c:pt idx="5479">
                  <c:v>-7.4775662723488567E-3</c:v>
                </c:pt>
                <c:pt idx="5480">
                  <c:v>1.9795668317601489E-2</c:v>
                </c:pt>
                <c:pt idx="5481">
                  <c:v>1.4352975138315349E-2</c:v>
                </c:pt>
                <c:pt idx="5482">
                  <c:v>3.8084081595433084E-3</c:v>
                </c:pt>
                <c:pt idx="5483">
                  <c:v>-9.1467310356944109E-3</c:v>
                </c:pt>
                <c:pt idx="5484">
                  <c:v>4.9115344489989443E-3</c:v>
                </c:pt>
                <c:pt idx="5485">
                  <c:v>9.007089674380353E-3</c:v>
                </c:pt>
                <c:pt idx="5486">
                  <c:v>1.0651611329457467E-3</c:v>
                </c:pt>
                <c:pt idx="5487">
                  <c:v>4.6005305250407247E-4</c:v>
                </c:pt>
                <c:pt idx="5488">
                  <c:v>7.0940596613344731E-3</c:v>
                </c:pt>
                <c:pt idx="5489">
                  <c:v>-1.0415163335078637E-2</c:v>
                </c:pt>
                <c:pt idx="5490">
                  <c:v>-1.423147449464135E-2</c:v>
                </c:pt>
                <c:pt idx="5491">
                  <c:v>-2.8563840208111202E-3</c:v>
                </c:pt>
                <c:pt idx="5492">
                  <c:v>-7.8442631957662545E-3</c:v>
                </c:pt>
                <c:pt idx="5493">
                  <c:v>-1.2501224909764908E-2</c:v>
                </c:pt>
                <c:pt idx="5494">
                  <c:v>-1.3644581395610977E-4</c:v>
                </c:pt>
                <c:pt idx="5495">
                  <c:v>-1.4737125045877209E-3</c:v>
                </c:pt>
                <c:pt idx="5496">
                  <c:v>-7.9292070948205895E-3</c:v>
                </c:pt>
                <c:pt idx="5497">
                  <c:v>9.5178360281389374E-4</c:v>
                </c:pt>
                <c:pt idx="5498">
                  <c:v>-2.341851272999107E-2</c:v>
                </c:pt>
                <c:pt idx="5499">
                  <c:v>-3.6384911365160422E-3</c:v>
                </c:pt>
                <c:pt idx="5500">
                  <c:v>6.6681382360882502E-3</c:v>
                </c:pt>
                <c:pt idx="5501">
                  <c:v>8.3898636141557237E-3</c:v>
                </c:pt>
                <c:pt idx="5502">
                  <c:v>1.4929028267301803E-2</c:v>
                </c:pt>
                <c:pt idx="5503">
                  <c:v>7.1633461328850512E-3</c:v>
                </c:pt>
                <c:pt idx="5504">
                  <c:v>-3.9726677402815769E-2</c:v>
                </c:pt>
                <c:pt idx="5505">
                  <c:v>-1.5628410952039373E-2</c:v>
                </c:pt>
                <c:pt idx="5506">
                  <c:v>-3.3581828669311253E-3</c:v>
                </c:pt>
                <c:pt idx="5507">
                  <c:v>-1.864130518183682E-2</c:v>
                </c:pt>
                <c:pt idx="5508">
                  <c:v>2.2731600907186511E-2</c:v>
                </c:pt>
                <c:pt idx="5509">
                  <c:v>1.1276179575753442E-2</c:v>
                </c:pt>
                <c:pt idx="5510">
                  <c:v>2.089156043595386E-3</c:v>
                </c:pt>
                <c:pt idx="5511">
                  <c:v>-3.1794690521081526E-2</c:v>
                </c:pt>
                <c:pt idx="5512">
                  <c:v>1.5622147719733803E-3</c:v>
                </c:pt>
                <c:pt idx="5513">
                  <c:v>2.2498701111070885E-2</c:v>
                </c:pt>
                <c:pt idx="5514">
                  <c:v>1.1884110898079614E-2</c:v>
                </c:pt>
                <c:pt idx="5515">
                  <c:v>1.4307948776888235E-2</c:v>
                </c:pt>
                <c:pt idx="5516">
                  <c:v>-3.4494626479855905E-2</c:v>
                </c:pt>
                <c:pt idx="5517">
                  <c:v>1.8255892898469073E-2</c:v>
                </c:pt>
                <c:pt idx="5518">
                  <c:v>2.2200559578404278E-2</c:v>
                </c:pt>
                <c:pt idx="5519">
                  <c:v>1.5295240824963141E-2</c:v>
                </c:pt>
                <c:pt idx="5520">
                  <c:v>3.7728476195714844E-2</c:v>
                </c:pt>
                <c:pt idx="5521">
                  <c:v>1.8002619381229934E-5</c:v>
                </c:pt>
                <c:pt idx="5522">
                  <c:v>-1.0779874433990311E-2</c:v>
                </c:pt>
                <c:pt idx="5523">
                  <c:v>-2.4830804756678093E-3</c:v>
                </c:pt>
                <c:pt idx="5524">
                  <c:v>4.9207510758764172E-4</c:v>
                </c:pt>
                <c:pt idx="5525">
                  <c:v>3.118150869673153E-3</c:v>
                </c:pt>
                <c:pt idx="5526">
                  <c:v>7.9847384597984128E-3</c:v>
                </c:pt>
                <c:pt idx="5527">
                  <c:v>3.4288874550649773E-2</c:v>
                </c:pt>
                <c:pt idx="5528">
                  <c:v>-1.854684345733737E-2</c:v>
                </c:pt>
                <c:pt idx="5529">
                  <c:v>-1.7901460295276617E-2</c:v>
                </c:pt>
                <c:pt idx="5530">
                  <c:v>9.6729002018003385E-4</c:v>
                </c:pt>
                <c:pt idx="5531">
                  <c:v>-3.2113115273382231E-3</c:v>
                </c:pt>
                <c:pt idx="5532">
                  <c:v>1.8941148978859346E-3</c:v>
                </c:pt>
                <c:pt idx="5533">
                  <c:v>-8.3734420436465395E-3</c:v>
                </c:pt>
                <c:pt idx="5534">
                  <c:v>-1.7615209808554355E-2</c:v>
                </c:pt>
                <c:pt idx="5535">
                  <c:v>7.088835419615469E-3</c:v>
                </c:pt>
                <c:pt idx="5536">
                  <c:v>1.9722141808614424E-2</c:v>
                </c:pt>
                <c:pt idx="5537">
                  <c:v>6.9741489201891049E-4</c:v>
                </c:pt>
                <c:pt idx="5538">
                  <c:v>-1.0468995955503768E-3</c:v>
                </c:pt>
                <c:pt idx="5539">
                  <c:v>4.448834135038382E-3</c:v>
                </c:pt>
                <c:pt idx="5540">
                  <c:v>1.3293393936330666E-2</c:v>
                </c:pt>
                <c:pt idx="5541">
                  <c:v>1.1679439149876458E-3</c:v>
                </c:pt>
                <c:pt idx="5542">
                  <c:v>1.2611904260414475E-2</c:v>
                </c:pt>
                <c:pt idx="5543">
                  <c:v>3.8458559501650669E-3</c:v>
                </c:pt>
                <c:pt idx="5544">
                  <c:v>-2.90767359908084E-3</c:v>
                </c:pt>
                <c:pt idx="5545">
                  <c:v>-6.4294550901758951E-3</c:v>
                </c:pt>
                <c:pt idx="5546">
                  <c:v>2.2893378612633297E-2</c:v>
                </c:pt>
                <c:pt idx="5547">
                  <c:v>5.2674701633725896E-4</c:v>
                </c:pt>
                <c:pt idx="5548">
                  <c:v>-1.3841367021649731E-3</c:v>
                </c:pt>
                <c:pt idx="5549">
                  <c:v>-4.6532537549778263E-3</c:v>
                </c:pt>
                <c:pt idx="5550">
                  <c:v>-2.0440218260121545E-3</c:v>
                </c:pt>
                <c:pt idx="5551">
                  <c:v>-2.0221534607484104E-3</c:v>
                </c:pt>
                <c:pt idx="5552">
                  <c:v>-5.4748901540937478E-3</c:v>
                </c:pt>
                <c:pt idx="5553">
                  <c:v>1.743923757965371E-2</c:v>
                </c:pt>
                <c:pt idx="5554">
                  <c:v>5.0150484901103631E-3</c:v>
                </c:pt>
                <c:pt idx="5555">
                  <c:v>6.2066267090805649E-3</c:v>
                </c:pt>
                <c:pt idx="5556">
                  <c:v>1.5256665400396052E-3</c:v>
                </c:pt>
                <c:pt idx="5557">
                  <c:v>2.0073775252029691E-3</c:v>
                </c:pt>
                <c:pt idx="5558">
                  <c:v>-1.2456590029078063E-2</c:v>
                </c:pt>
                <c:pt idx="5559">
                  <c:v>-3.806951106542722E-3</c:v>
                </c:pt>
                <c:pt idx="5560">
                  <c:v>-3.4539462664165965E-3</c:v>
                </c:pt>
                <c:pt idx="5561">
                  <c:v>-7.5215737387483994E-3</c:v>
                </c:pt>
                <c:pt idx="5562">
                  <c:v>-8.4771474125563406E-3</c:v>
                </c:pt>
                <c:pt idx="5563">
                  <c:v>-1.0202059835166311E-2</c:v>
                </c:pt>
                <c:pt idx="5564">
                  <c:v>-4.3146823943108759E-3</c:v>
                </c:pt>
                <c:pt idx="5565">
                  <c:v>1.0152319454898251E-2</c:v>
                </c:pt>
                <c:pt idx="5566">
                  <c:v>2.2124158431955587E-2</c:v>
                </c:pt>
                <c:pt idx="5567">
                  <c:v>1.9222339351023798E-3</c:v>
                </c:pt>
                <c:pt idx="5568">
                  <c:v>-1.2239347234814124E-2</c:v>
                </c:pt>
                <c:pt idx="5569">
                  <c:v>-1.9679061871672343E-2</c:v>
                </c:pt>
                <c:pt idx="5570">
                  <c:v>-5.7639879282511686E-4</c:v>
                </c:pt>
                <c:pt idx="5571">
                  <c:v>1.9176065753294669E-2</c:v>
                </c:pt>
                <c:pt idx="5572">
                  <c:v>-8.7386217379403774E-3</c:v>
                </c:pt>
                <c:pt idx="5573">
                  <c:v>-2.3304750741992564E-4</c:v>
                </c:pt>
                <c:pt idx="5574">
                  <c:v>5.6145220482011204E-3</c:v>
                </c:pt>
                <c:pt idx="5575">
                  <c:v>1.2516246723262903E-2</c:v>
                </c:pt>
                <c:pt idx="5576">
                  <c:v>5.1019794699191934E-3</c:v>
                </c:pt>
                <c:pt idx="5577">
                  <c:v>-2.0619188142794176E-3</c:v>
                </c:pt>
                <c:pt idx="5578">
                  <c:v>-7.0108156732320293E-3</c:v>
                </c:pt>
                <c:pt idx="5579">
                  <c:v>1.2028755050411233E-2</c:v>
                </c:pt>
                <c:pt idx="5580">
                  <c:v>1.8475212820421305E-3</c:v>
                </c:pt>
                <c:pt idx="5581">
                  <c:v>1.5711643781139095E-2</c:v>
                </c:pt>
                <c:pt idx="5582">
                  <c:v>-3.3367063013858278E-3</c:v>
                </c:pt>
                <c:pt idx="5583">
                  <c:v>-3.9449058727110131E-3</c:v>
                </c:pt>
                <c:pt idx="5584">
                  <c:v>-1.1609996688930924E-2</c:v>
                </c:pt>
                <c:pt idx="5585">
                  <c:v>-1.0036983390209309E-2</c:v>
                </c:pt>
                <c:pt idx="5586">
                  <c:v>-2.7061757382608187E-3</c:v>
                </c:pt>
                <c:pt idx="5587">
                  <c:v>-2.2933737085857331E-3</c:v>
                </c:pt>
                <c:pt idx="5588">
                  <c:v>1.2018160171627157E-2</c:v>
                </c:pt>
                <c:pt idx="5589">
                  <c:v>-7.2502883528461348E-3</c:v>
                </c:pt>
                <c:pt idx="5590">
                  <c:v>1.7920073862961461E-2</c:v>
                </c:pt>
                <c:pt idx="5591">
                  <c:v>1.0109242437754684E-3</c:v>
                </c:pt>
                <c:pt idx="5592">
                  <c:v>-3.2377566403156699E-3</c:v>
                </c:pt>
                <c:pt idx="5593">
                  <c:v>1.9911842078363939E-3</c:v>
                </c:pt>
                <c:pt idx="5594">
                  <c:v>5.646135939062269E-3</c:v>
                </c:pt>
                <c:pt idx="5595">
                  <c:v>-2.3860999415862283E-3</c:v>
                </c:pt>
                <c:pt idx="5596">
                  <c:v>1.308706754620248E-3</c:v>
                </c:pt>
                <c:pt idx="5597">
                  <c:v>-1.4265011799338145E-3</c:v>
                </c:pt>
                <c:pt idx="5598">
                  <c:v>-1.1927354534996271E-2</c:v>
                </c:pt>
                <c:pt idx="5599">
                  <c:v>-1.7713239880833287E-3</c:v>
                </c:pt>
                <c:pt idx="5600">
                  <c:v>-3.0707873310720224E-3</c:v>
                </c:pt>
                <c:pt idx="5601">
                  <c:v>-4.524878170806157E-3</c:v>
                </c:pt>
                <c:pt idx="5602">
                  <c:v>1.7464640626601025E-3</c:v>
                </c:pt>
                <c:pt idx="5603">
                  <c:v>-7.7233376010288346E-4</c:v>
                </c:pt>
                <c:pt idx="5604">
                  <c:v>2.1783031925757257E-3</c:v>
                </c:pt>
                <c:pt idx="5605">
                  <c:v>1.8099582387736124E-2</c:v>
                </c:pt>
                <c:pt idx="5606">
                  <c:v>-4.7945960601317728E-3</c:v>
                </c:pt>
                <c:pt idx="5607">
                  <c:v>1.2200421435390796E-2</c:v>
                </c:pt>
                <c:pt idx="5608">
                  <c:v>-1.1418779876831708E-3</c:v>
                </c:pt>
                <c:pt idx="5609">
                  <c:v>-9.4784055437104886E-3</c:v>
                </c:pt>
                <c:pt idx="5610">
                  <c:v>6.7144204082678627E-3</c:v>
                </c:pt>
                <c:pt idx="5611">
                  <c:v>2.1725956788594125E-3</c:v>
                </c:pt>
                <c:pt idx="5612">
                  <c:v>4.072726519825709E-3</c:v>
                </c:pt>
                <c:pt idx="5613">
                  <c:v>1.6866883778783315E-3</c:v>
                </c:pt>
                <c:pt idx="5614">
                  <c:v>-1.1233452763822371E-2</c:v>
                </c:pt>
                <c:pt idx="5615">
                  <c:v>-2.0162717497667293E-2</c:v>
                </c:pt>
                <c:pt idx="5616">
                  <c:v>-1.1561056527965574E-3</c:v>
                </c:pt>
                <c:pt idx="5617">
                  <c:v>-1.7506699781613122E-3</c:v>
                </c:pt>
                <c:pt idx="5618">
                  <c:v>-7.2188615460616612E-3</c:v>
                </c:pt>
                <c:pt idx="5619">
                  <c:v>7.6104057663450853E-4</c:v>
                </c:pt>
                <c:pt idx="5620">
                  <c:v>-1.4848017315130968E-2</c:v>
                </c:pt>
                <c:pt idx="5621">
                  <c:v>1.3211765299669942E-4</c:v>
                </c:pt>
                <c:pt idx="5622">
                  <c:v>2.42925836374841E-3</c:v>
                </c:pt>
                <c:pt idx="5623">
                  <c:v>2.4534784263190446E-3</c:v>
                </c:pt>
                <c:pt idx="5624">
                  <c:v>3.2406500206294542E-3</c:v>
                </c:pt>
                <c:pt idx="5625">
                  <c:v>-2.0754239184632706E-3</c:v>
                </c:pt>
                <c:pt idx="5626">
                  <c:v>1.4310816173876972E-3</c:v>
                </c:pt>
                <c:pt idx="5627">
                  <c:v>4.1800546766082025E-3</c:v>
                </c:pt>
                <c:pt idx="5628">
                  <c:v>-1.2477204918309504E-2</c:v>
                </c:pt>
                <c:pt idx="5629">
                  <c:v>8.5904518071544533E-3</c:v>
                </c:pt>
                <c:pt idx="5630">
                  <c:v>4.7744321401181899E-3</c:v>
                </c:pt>
                <c:pt idx="5631">
                  <c:v>8.3145768728198899E-3</c:v>
                </c:pt>
                <c:pt idx="5632">
                  <c:v>4.301594294136013E-3</c:v>
                </c:pt>
                <c:pt idx="5633">
                  <c:v>-8.9914717822784374E-3</c:v>
                </c:pt>
                <c:pt idx="5634">
                  <c:v>7.9910832541252308E-3</c:v>
                </c:pt>
                <c:pt idx="5635">
                  <c:v>5.3471492578771596E-3</c:v>
                </c:pt>
                <c:pt idx="5636">
                  <c:v>1.9715118223440076E-3</c:v>
                </c:pt>
                <c:pt idx="5637">
                  <c:v>6.4510343378985091E-3</c:v>
                </c:pt>
                <c:pt idx="5638">
                  <c:v>6.3434537301441107E-3</c:v>
                </c:pt>
                <c:pt idx="5639">
                  <c:v>-8.2134949990813055E-3</c:v>
                </c:pt>
                <c:pt idx="5640">
                  <c:v>1.2559526224957152E-2</c:v>
                </c:pt>
                <c:pt idx="5641">
                  <c:v>3.1650567923307005E-3</c:v>
                </c:pt>
                <c:pt idx="5642">
                  <c:v>1.1139331649500761E-2</c:v>
                </c:pt>
                <c:pt idx="5643">
                  <c:v>1.8867828056969849E-2</c:v>
                </c:pt>
                <c:pt idx="5644">
                  <c:v>6.861379602633999E-4</c:v>
                </c:pt>
                <c:pt idx="5645">
                  <c:v>-4.9423679144083854E-3</c:v>
                </c:pt>
                <c:pt idx="5646">
                  <c:v>1.3653178120829335E-3</c:v>
                </c:pt>
                <c:pt idx="5647">
                  <c:v>-3.7339485052767518E-3</c:v>
                </c:pt>
                <c:pt idx="5648">
                  <c:v>1.6161024238781074E-3</c:v>
                </c:pt>
                <c:pt idx="5649">
                  <c:v>1.0458601179286209E-3</c:v>
                </c:pt>
                <c:pt idx="5650">
                  <c:v>1.145076104047682E-5</c:v>
                </c:pt>
                <c:pt idx="5651">
                  <c:v>-4.2490997514755824E-3</c:v>
                </c:pt>
                <c:pt idx="5652">
                  <c:v>6.2833226541370024E-4</c:v>
                </c:pt>
                <c:pt idx="5653">
                  <c:v>7.2171464690073961E-5</c:v>
                </c:pt>
                <c:pt idx="5654">
                  <c:v>1.379708503483279E-2</c:v>
                </c:pt>
                <c:pt idx="5655">
                  <c:v>-1.2241855538830393E-5</c:v>
                </c:pt>
                <c:pt idx="5656">
                  <c:v>1.8177110986474787E-3</c:v>
                </c:pt>
                <c:pt idx="5657">
                  <c:v>5.3889288672250846E-3</c:v>
                </c:pt>
                <c:pt idx="5658">
                  <c:v>5.6539978401368707E-3</c:v>
                </c:pt>
                <c:pt idx="5659">
                  <c:v>2.0725184501142468E-3</c:v>
                </c:pt>
                <c:pt idx="5660">
                  <c:v>2.6878081967205425E-3</c:v>
                </c:pt>
                <c:pt idx="5661">
                  <c:v>4.6800294389668373E-3</c:v>
                </c:pt>
                <c:pt idx="5662">
                  <c:v>-1.8810287036467033E-3</c:v>
                </c:pt>
                <c:pt idx="5663">
                  <c:v>-6.6448769318323553E-3</c:v>
                </c:pt>
                <c:pt idx="5664">
                  <c:v>-7.1781569355300334E-4</c:v>
                </c:pt>
                <c:pt idx="5665">
                  <c:v>1.6062425453544416E-2</c:v>
                </c:pt>
                <c:pt idx="5666">
                  <c:v>5.7218771280842518E-4</c:v>
                </c:pt>
                <c:pt idx="5667">
                  <c:v>-3.8022780210545948E-3</c:v>
                </c:pt>
                <c:pt idx="5668">
                  <c:v>-6.3648528257594927E-3</c:v>
                </c:pt>
                <c:pt idx="5669">
                  <c:v>-9.2372980480704969E-3</c:v>
                </c:pt>
                <c:pt idx="5670">
                  <c:v>1.5783380608809905E-2</c:v>
                </c:pt>
                <c:pt idx="5671">
                  <c:v>6.0095877649937179E-3</c:v>
                </c:pt>
                <c:pt idx="5672">
                  <c:v>-2.8377106264365626E-4</c:v>
                </c:pt>
                <c:pt idx="5673">
                  <c:v>5.1923753766196512E-3</c:v>
                </c:pt>
                <c:pt idx="5674">
                  <c:v>-8.2385710426490233E-3</c:v>
                </c:pt>
                <c:pt idx="5675">
                  <c:v>-2.488532519513531E-3</c:v>
                </c:pt>
                <c:pt idx="5676">
                  <c:v>-7.3092457849883719E-3</c:v>
                </c:pt>
                <c:pt idx="5677">
                  <c:v>-2.1539032653066226E-3</c:v>
                </c:pt>
                <c:pt idx="5678">
                  <c:v>-6.2048907564526967E-4</c:v>
                </c:pt>
                <c:pt idx="5679">
                  <c:v>1.8403054112476891E-3</c:v>
                </c:pt>
                <c:pt idx="5680">
                  <c:v>2.8202121441096573E-3</c:v>
                </c:pt>
                <c:pt idx="5681">
                  <c:v>-8.1978210820660147E-3</c:v>
                </c:pt>
                <c:pt idx="5682">
                  <c:v>9.0217211150389609E-4</c:v>
                </c:pt>
                <c:pt idx="5683">
                  <c:v>2.9099034910427868E-2</c:v>
                </c:pt>
                <c:pt idx="5684">
                  <c:v>2.4213465725966943E-2</c:v>
                </c:pt>
                <c:pt idx="5685">
                  <c:v>1.3597299477729141E-2</c:v>
                </c:pt>
                <c:pt idx="5686">
                  <c:v>-2.3505282300074759E-3</c:v>
                </c:pt>
                <c:pt idx="5687">
                  <c:v>3.7992670202795509E-3</c:v>
                </c:pt>
                <c:pt idx="5688">
                  <c:v>9.0413961582225255E-3</c:v>
                </c:pt>
                <c:pt idx="5689">
                  <c:v>1.0003838860712211E-2</c:v>
                </c:pt>
                <c:pt idx="5690">
                  <c:v>5.6766291576804129E-4</c:v>
                </c:pt>
                <c:pt idx="5691">
                  <c:v>-3.2350325390287926E-3</c:v>
                </c:pt>
                <c:pt idx="5692">
                  <c:v>3.1434660108107249E-3</c:v>
                </c:pt>
                <c:pt idx="5693">
                  <c:v>1.3085450308520263E-2</c:v>
                </c:pt>
                <c:pt idx="5694">
                  <c:v>9.528881257505617E-4</c:v>
                </c:pt>
                <c:pt idx="5695">
                  <c:v>-6.7714857214988822E-3</c:v>
                </c:pt>
                <c:pt idx="5696">
                  <c:v>2.680297895967243E-4</c:v>
                </c:pt>
                <c:pt idx="5697">
                  <c:v>-1.3110393389175523E-2</c:v>
                </c:pt>
                <c:pt idx="5698">
                  <c:v>-6.9364925116011111E-4</c:v>
                </c:pt>
                <c:pt idx="5699">
                  <c:v>1.9304762620502514E-2</c:v>
                </c:pt>
                <c:pt idx="5700">
                  <c:v>7.0383251265453417E-3</c:v>
                </c:pt>
                <c:pt idx="5701">
                  <c:v>-2.1224051726183024E-3</c:v>
                </c:pt>
                <c:pt idx="5702">
                  <c:v>8.6141040231266786E-3</c:v>
                </c:pt>
                <c:pt idx="5703">
                  <c:v>1.5066242304505595E-2</c:v>
                </c:pt>
                <c:pt idx="5704">
                  <c:v>7.2352603473082588E-3</c:v>
                </c:pt>
                <c:pt idx="5705">
                  <c:v>1.3604266735889325E-4</c:v>
                </c:pt>
                <c:pt idx="5706">
                  <c:v>-4.2917968440049359E-3</c:v>
                </c:pt>
                <c:pt idx="5707">
                  <c:v>4.0166617662240611E-3</c:v>
                </c:pt>
                <c:pt idx="5708">
                  <c:v>-1.3607958333154202E-2</c:v>
                </c:pt>
                <c:pt idx="5709">
                  <c:v>-1.4939648813211415E-3</c:v>
                </c:pt>
                <c:pt idx="5710">
                  <c:v>1.3128372305728053E-2</c:v>
                </c:pt>
                <c:pt idx="5711">
                  <c:v>-1.0773008625381442E-2</c:v>
                </c:pt>
                <c:pt idx="5712">
                  <c:v>-1.7606575233946042E-3</c:v>
                </c:pt>
                <c:pt idx="5713">
                  <c:v>-3.8207588346864663E-3</c:v>
                </c:pt>
                <c:pt idx="5714">
                  <c:v>-2.9551281770415772E-3</c:v>
                </c:pt>
                <c:pt idx="5715">
                  <c:v>1.3486304357900547E-2</c:v>
                </c:pt>
                <c:pt idx="5716">
                  <c:v>-2.1743157961126025E-3</c:v>
                </c:pt>
                <c:pt idx="5717">
                  <c:v>-9.9183289391454599E-3</c:v>
                </c:pt>
                <c:pt idx="5718">
                  <c:v>1.4862742078158853E-3</c:v>
                </c:pt>
                <c:pt idx="5719">
                  <c:v>1.2504422324852049E-2</c:v>
                </c:pt>
                <c:pt idx="5720">
                  <c:v>4.0359993672722805E-3</c:v>
                </c:pt>
                <c:pt idx="5721">
                  <c:v>1.2731444740333275E-2</c:v>
                </c:pt>
                <c:pt idx="5722">
                  <c:v>-6.7566495531745652E-4</c:v>
                </c:pt>
                <c:pt idx="5723">
                  <c:v>5.3559223582941851E-3</c:v>
                </c:pt>
                <c:pt idx="5724">
                  <c:v>5.3162191289906069E-3</c:v>
                </c:pt>
                <c:pt idx="5725">
                  <c:v>-1.9845533040511842E-2</c:v>
                </c:pt>
                <c:pt idx="5726">
                  <c:v>-5.3670318828274999E-3</c:v>
                </c:pt>
                <c:pt idx="5727">
                  <c:v>-2.8320117147662138E-3</c:v>
                </c:pt>
                <c:pt idx="5728">
                  <c:v>-1.3731266811835563E-2</c:v>
                </c:pt>
                <c:pt idx="5729">
                  <c:v>-6.941239232987062E-4</c:v>
                </c:pt>
                <c:pt idx="5730">
                  <c:v>8.8643250804376628E-3</c:v>
                </c:pt>
                <c:pt idx="5731">
                  <c:v>1.2726404306215411E-2</c:v>
                </c:pt>
                <c:pt idx="5732">
                  <c:v>4.4775441766087276E-4</c:v>
                </c:pt>
                <c:pt idx="5733">
                  <c:v>3.1453971572494854E-3</c:v>
                </c:pt>
                <c:pt idx="5734">
                  <c:v>2.8707301739829827E-3</c:v>
                </c:pt>
                <c:pt idx="5735">
                  <c:v>1.2079640150152615E-2</c:v>
                </c:pt>
                <c:pt idx="5736">
                  <c:v>4.6695970921164509E-3</c:v>
                </c:pt>
                <c:pt idx="5737">
                  <c:v>4.7622453229450024E-3</c:v>
                </c:pt>
                <c:pt idx="5738">
                  <c:v>-5.5230217894818301E-3</c:v>
                </c:pt>
                <c:pt idx="5739">
                  <c:v>-5.1870209651028176E-3</c:v>
                </c:pt>
                <c:pt idx="5740">
                  <c:v>3.7008637144144707E-3</c:v>
                </c:pt>
                <c:pt idx="5741">
                  <c:v>-7.3771189331868214E-3</c:v>
                </c:pt>
                <c:pt idx="5742">
                  <c:v>-1.5992681204110348E-2</c:v>
                </c:pt>
                <c:pt idx="5743">
                  <c:v>9.5098905687567292E-3</c:v>
                </c:pt>
                <c:pt idx="5744">
                  <c:v>7.1861310974234982E-3</c:v>
                </c:pt>
                <c:pt idx="5745">
                  <c:v>-9.3693031614545674E-3</c:v>
                </c:pt>
                <c:pt idx="5746">
                  <c:v>-2.971330517855586E-3</c:v>
                </c:pt>
                <c:pt idx="5747">
                  <c:v>-1.0155531612985325E-2</c:v>
                </c:pt>
                <c:pt idx="5748">
                  <c:v>7.5051896748172808E-3</c:v>
                </c:pt>
                <c:pt idx="5749">
                  <c:v>1.4166957950158432E-2</c:v>
                </c:pt>
                <c:pt idx="5750">
                  <c:v>1.4752265871533776E-3</c:v>
                </c:pt>
                <c:pt idx="5751">
                  <c:v>7.1098559162310337E-3</c:v>
                </c:pt>
                <c:pt idx="5752">
                  <c:v>1.1022773809984399E-2</c:v>
                </c:pt>
                <c:pt idx="5753">
                  <c:v>1.1257642768585097E-3</c:v>
                </c:pt>
                <c:pt idx="5754">
                  <c:v>-4.0263929718662439E-3</c:v>
                </c:pt>
                <c:pt idx="5755">
                  <c:v>1.7412592169501195E-3</c:v>
                </c:pt>
                <c:pt idx="5756">
                  <c:v>2.2549223049523892E-3</c:v>
                </c:pt>
                <c:pt idx="5757">
                  <c:v>6.612527465457152E-4</c:v>
                </c:pt>
                <c:pt idx="5758">
                  <c:v>2.1901106856980768E-4</c:v>
                </c:pt>
                <c:pt idx="5759">
                  <c:v>4.4375011581598844E-3</c:v>
                </c:pt>
                <c:pt idx="5760">
                  <c:v>2.9352243869105177E-3</c:v>
                </c:pt>
                <c:pt idx="5761">
                  <c:v>8.6132236859146616E-3</c:v>
                </c:pt>
                <c:pt idx="5762">
                  <c:v>5.6514270932779276E-3</c:v>
                </c:pt>
                <c:pt idx="5763">
                  <c:v>4.461610717340303E-3</c:v>
                </c:pt>
                <c:pt idx="5764">
                  <c:v>-1.9900559839114429E-3</c:v>
                </c:pt>
                <c:pt idx="5765">
                  <c:v>-2.1867441878495875E-3</c:v>
                </c:pt>
                <c:pt idx="5766">
                  <c:v>1.0846681244842893E-2</c:v>
                </c:pt>
                <c:pt idx="5767">
                  <c:v>-1.995984604600598E-3</c:v>
                </c:pt>
                <c:pt idx="5768">
                  <c:v>-7.6254377355556846E-3</c:v>
                </c:pt>
                <c:pt idx="5769">
                  <c:v>-2.274423161714334E-3</c:v>
                </c:pt>
                <c:pt idx="5770">
                  <c:v>2.4140729674577699E-3</c:v>
                </c:pt>
                <c:pt idx="5771">
                  <c:v>-9.0343904003689079E-3</c:v>
                </c:pt>
                <c:pt idx="5772">
                  <c:v>-1.208395111080629E-2</c:v>
                </c:pt>
                <c:pt idx="5773">
                  <c:v>5.2384617388085974E-3</c:v>
                </c:pt>
                <c:pt idx="5774">
                  <c:v>1.8058456800252642E-2</c:v>
                </c:pt>
                <c:pt idx="5775">
                  <c:v>-8.0369693212023474E-4</c:v>
                </c:pt>
                <c:pt idx="5776">
                  <c:v>4.2937687935440394E-3</c:v>
                </c:pt>
                <c:pt idx="5777">
                  <c:v>-1.5843500544350464E-2</c:v>
                </c:pt>
                <c:pt idx="5778">
                  <c:v>-1.157766615911715E-3</c:v>
                </c:pt>
                <c:pt idx="5779">
                  <c:v>-1.0332144436895674E-2</c:v>
                </c:pt>
                <c:pt idx="5780">
                  <c:v>5.9678801406659598E-3</c:v>
                </c:pt>
                <c:pt idx="5781">
                  <c:v>-1.0970348136730701E-3</c:v>
                </c:pt>
                <c:pt idx="5782">
                  <c:v>1.2557755335071974E-3</c:v>
                </c:pt>
                <c:pt idx="5783">
                  <c:v>-2.3476831649110741E-3</c:v>
                </c:pt>
                <c:pt idx="5784">
                  <c:v>-1.1141979502401256E-2</c:v>
                </c:pt>
                <c:pt idx="5785">
                  <c:v>-9.5843593000455307E-4</c:v>
                </c:pt>
                <c:pt idx="5786">
                  <c:v>1.4877628845279656E-2</c:v>
                </c:pt>
                <c:pt idx="5787">
                  <c:v>-1.2760311863673657E-2</c:v>
                </c:pt>
                <c:pt idx="5788">
                  <c:v>3.2965261178108385E-3</c:v>
                </c:pt>
                <c:pt idx="5789">
                  <c:v>-1.3167036018324474E-3</c:v>
                </c:pt>
                <c:pt idx="5790">
                  <c:v>-1.328269067942156E-2</c:v>
                </c:pt>
                <c:pt idx="5791">
                  <c:v>4.1997219929428287E-3</c:v>
                </c:pt>
                <c:pt idx="5792">
                  <c:v>1.2307088909256914E-2</c:v>
                </c:pt>
                <c:pt idx="5793">
                  <c:v>5.5164898779223037E-3</c:v>
                </c:pt>
                <c:pt idx="5794">
                  <c:v>7.9614233330134176E-3</c:v>
                </c:pt>
                <c:pt idx="5795">
                  <c:v>2.3824785168156115E-3</c:v>
                </c:pt>
                <c:pt idx="5796">
                  <c:v>-3.655350535640034E-3</c:v>
                </c:pt>
                <c:pt idx="5797">
                  <c:v>4.7815377024547079E-3</c:v>
                </c:pt>
                <c:pt idx="5798">
                  <c:v>8.0856908383002413E-3</c:v>
                </c:pt>
                <c:pt idx="5799">
                  <c:v>9.1578139778443202E-3</c:v>
                </c:pt>
                <c:pt idx="5800">
                  <c:v>1.899706468838791E-2</c:v>
                </c:pt>
                <c:pt idx="5801">
                  <c:v>-1.9558003475939056E-4</c:v>
                </c:pt>
                <c:pt idx="5802">
                  <c:v>1.9920762028371453E-3</c:v>
                </c:pt>
                <c:pt idx="5803">
                  <c:v>-1.6925850089626326E-3</c:v>
                </c:pt>
                <c:pt idx="5804">
                  <c:v>2.1888410015136195E-4</c:v>
                </c:pt>
                <c:pt idx="5805">
                  <c:v>1.2674562228944808E-3</c:v>
                </c:pt>
                <c:pt idx="5806">
                  <c:v>3.5413754037074696E-3</c:v>
                </c:pt>
                <c:pt idx="5807">
                  <c:v>-2.4370824987772766E-3</c:v>
                </c:pt>
                <c:pt idx="5808">
                  <c:v>3.7944728538787942E-3</c:v>
                </c:pt>
                <c:pt idx="5809">
                  <c:v>4.6786319654461561E-3</c:v>
                </c:pt>
                <c:pt idx="5810">
                  <c:v>-5.1778203328289862E-4</c:v>
                </c:pt>
                <c:pt idx="5811">
                  <c:v>-4.6315611563848558E-3</c:v>
                </c:pt>
                <c:pt idx="5812">
                  <c:v>1.2381901947180474E-3</c:v>
                </c:pt>
                <c:pt idx="5813">
                  <c:v>9.5152553339157286E-3</c:v>
                </c:pt>
                <c:pt idx="5814">
                  <c:v>5.8200865866255835E-3</c:v>
                </c:pt>
                <c:pt idx="5815">
                  <c:v>-5.6664072472749627E-3</c:v>
                </c:pt>
                <c:pt idx="5816">
                  <c:v>1.698776027284854E-3</c:v>
                </c:pt>
                <c:pt idx="5817">
                  <c:v>1.8572411443733561E-3</c:v>
                </c:pt>
                <c:pt idx="5818">
                  <c:v>8.9694014292391877E-3</c:v>
                </c:pt>
                <c:pt idx="5819">
                  <c:v>-4.6828621603339782E-3</c:v>
                </c:pt>
                <c:pt idx="5820">
                  <c:v>-4.0480230479257306E-3</c:v>
                </c:pt>
                <c:pt idx="5821">
                  <c:v>-4.5703823054465964E-5</c:v>
                </c:pt>
                <c:pt idx="5822">
                  <c:v>4.2228746838821607E-3</c:v>
                </c:pt>
                <c:pt idx="5823">
                  <c:v>-3.6663046575933222E-3</c:v>
                </c:pt>
                <c:pt idx="5824">
                  <c:v>-1.1901708125278798E-2</c:v>
                </c:pt>
                <c:pt idx="5825">
                  <c:v>-1.1465038372084901E-2</c:v>
                </c:pt>
                <c:pt idx="5826">
                  <c:v>1.2263908959992964E-3</c:v>
                </c:pt>
                <c:pt idx="5827">
                  <c:v>-8.2314389298302482E-3</c:v>
                </c:pt>
                <c:pt idx="5828">
                  <c:v>-9.1054963026242497E-3</c:v>
                </c:pt>
                <c:pt idx="5829">
                  <c:v>-1.1378144894386155E-3</c:v>
                </c:pt>
                <c:pt idx="5830">
                  <c:v>-1.969724256173977E-2</c:v>
                </c:pt>
                <c:pt idx="5831">
                  <c:v>-2.6626648903119721E-3</c:v>
                </c:pt>
                <c:pt idx="5832">
                  <c:v>1.5591088474672388E-2</c:v>
                </c:pt>
                <c:pt idx="5833">
                  <c:v>9.04168864696131E-3</c:v>
                </c:pt>
                <c:pt idx="5834">
                  <c:v>1.2054359516934232E-2</c:v>
                </c:pt>
                <c:pt idx="5835">
                  <c:v>-7.0511688955841034E-3</c:v>
                </c:pt>
                <c:pt idx="5836">
                  <c:v>-1.0828365409434659E-2</c:v>
                </c:pt>
                <c:pt idx="5837">
                  <c:v>1.2190993953751228E-3</c:v>
                </c:pt>
                <c:pt idx="5838">
                  <c:v>5.6512459905337931E-3</c:v>
                </c:pt>
                <c:pt idx="5839">
                  <c:v>2.8508092319490252E-4</c:v>
                </c:pt>
                <c:pt idx="5840">
                  <c:v>3.4988180359178944E-3</c:v>
                </c:pt>
                <c:pt idx="5841">
                  <c:v>2.9527895497438728E-4</c:v>
                </c:pt>
                <c:pt idx="5842">
                  <c:v>1.3827481483258852E-2</c:v>
                </c:pt>
                <c:pt idx="5843">
                  <c:v>-1.6344005823314411E-3</c:v>
                </c:pt>
                <c:pt idx="5844">
                  <c:v>-3.0703619525959014E-2</c:v>
                </c:pt>
                <c:pt idx="5845">
                  <c:v>-2.9139459586045025E-3</c:v>
                </c:pt>
                <c:pt idx="5846">
                  <c:v>1.3597400406260896E-2</c:v>
                </c:pt>
                <c:pt idx="5847">
                  <c:v>6.7340770992616594E-3</c:v>
                </c:pt>
                <c:pt idx="5848">
                  <c:v>4.6211757576375412E-3</c:v>
                </c:pt>
                <c:pt idx="5849">
                  <c:v>-5.7835214228463272E-3</c:v>
                </c:pt>
                <c:pt idx="5850">
                  <c:v>-2.8772251458757392E-3</c:v>
                </c:pt>
                <c:pt idx="5851">
                  <c:v>2.6647705290779644E-2</c:v>
                </c:pt>
                <c:pt idx="5852">
                  <c:v>1.6505464719303031E-3</c:v>
                </c:pt>
                <c:pt idx="5853">
                  <c:v>4.9825954087723279E-3</c:v>
                </c:pt>
                <c:pt idx="5854">
                  <c:v>1.8493376798040861E-2</c:v>
                </c:pt>
                <c:pt idx="5855">
                  <c:v>3.619635034898927E-3</c:v>
                </c:pt>
                <c:pt idx="5856">
                  <c:v>4.0555425170809567E-3</c:v>
                </c:pt>
                <c:pt idx="5857">
                  <c:v>9.4056337270675971E-3</c:v>
                </c:pt>
                <c:pt idx="5858">
                  <c:v>9.9799035754148946E-3</c:v>
                </c:pt>
                <c:pt idx="5859">
                  <c:v>-4.010680720055726E-4</c:v>
                </c:pt>
                <c:pt idx="5860">
                  <c:v>4.1472733682057505E-3</c:v>
                </c:pt>
                <c:pt idx="5861">
                  <c:v>-1.6805601552737581E-2</c:v>
                </c:pt>
                <c:pt idx="5862">
                  <c:v>-2.0792963014363286E-3</c:v>
                </c:pt>
                <c:pt idx="5863">
                  <c:v>-4.1936978127048441E-3</c:v>
                </c:pt>
                <c:pt idx="5864">
                  <c:v>-4.0354977596659403E-3</c:v>
                </c:pt>
                <c:pt idx="5865">
                  <c:v>-1.1127610565482282E-3</c:v>
                </c:pt>
                <c:pt idx="5866">
                  <c:v>-4.6119766510450688E-3</c:v>
                </c:pt>
                <c:pt idx="5867">
                  <c:v>-1.7080630171206757E-2</c:v>
                </c:pt>
                <c:pt idx="5868">
                  <c:v>4.5427508529836125E-3</c:v>
                </c:pt>
                <c:pt idx="5869">
                  <c:v>6.2897584323673428E-3</c:v>
                </c:pt>
                <c:pt idx="5870">
                  <c:v>9.502007607073093E-3</c:v>
                </c:pt>
                <c:pt idx="5871">
                  <c:v>1.0061759896685007E-2</c:v>
                </c:pt>
                <c:pt idx="5872">
                  <c:v>1.4074617124013589E-3</c:v>
                </c:pt>
                <c:pt idx="5873">
                  <c:v>6.3282797705097593E-3</c:v>
                </c:pt>
                <c:pt idx="5874">
                  <c:v>4.8434086191595505E-3</c:v>
                </c:pt>
                <c:pt idx="5875">
                  <c:v>-7.8357845474907872E-3</c:v>
                </c:pt>
                <c:pt idx="5876">
                  <c:v>-8.7679656916994642E-3</c:v>
                </c:pt>
                <c:pt idx="5877">
                  <c:v>1.0198408220021271E-3</c:v>
                </c:pt>
                <c:pt idx="5878">
                  <c:v>1.1480913756622968E-4</c:v>
                </c:pt>
                <c:pt idx="5879">
                  <c:v>-9.0092419364458109E-3</c:v>
                </c:pt>
                <c:pt idx="5880">
                  <c:v>1.6470440903548766E-2</c:v>
                </c:pt>
                <c:pt idx="5881">
                  <c:v>4.8384469331406166E-3</c:v>
                </c:pt>
                <c:pt idx="5882">
                  <c:v>3.3254431823988018E-3</c:v>
                </c:pt>
                <c:pt idx="5883">
                  <c:v>4.568700919307167E-3</c:v>
                </c:pt>
                <c:pt idx="5884">
                  <c:v>-7.1974705452810817E-3</c:v>
                </c:pt>
                <c:pt idx="5885">
                  <c:v>2.3219300541545973E-3</c:v>
                </c:pt>
                <c:pt idx="5886">
                  <c:v>-2.0515841821185488E-2</c:v>
                </c:pt>
                <c:pt idx="5887">
                  <c:v>-4.6771027548138111E-3</c:v>
                </c:pt>
                <c:pt idx="5888">
                  <c:v>-1.765943210470855E-3</c:v>
                </c:pt>
                <c:pt idx="5889">
                  <c:v>9.4643354988996897E-3</c:v>
                </c:pt>
                <c:pt idx="5890">
                  <c:v>-1.4763358002876537E-2</c:v>
                </c:pt>
                <c:pt idx="5891">
                  <c:v>-2.3011370613227333E-3</c:v>
                </c:pt>
                <c:pt idx="5892">
                  <c:v>1.0502603760992102E-2</c:v>
                </c:pt>
                <c:pt idx="5893">
                  <c:v>-3.976144524814984E-3</c:v>
                </c:pt>
                <c:pt idx="5894">
                  <c:v>-5.3263000784009584E-3</c:v>
                </c:pt>
                <c:pt idx="5895">
                  <c:v>-7.3267445671129083E-3</c:v>
                </c:pt>
                <c:pt idx="5896">
                  <c:v>-2.4436433427172943E-3</c:v>
                </c:pt>
                <c:pt idx="5897">
                  <c:v>-1.0747722227779644E-3</c:v>
                </c:pt>
                <c:pt idx="5898">
                  <c:v>-1.7715537261218106E-3</c:v>
                </c:pt>
                <c:pt idx="5899">
                  <c:v>-2.3273120248664014E-2</c:v>
                </c:pt>
                <c:pt idx="5900">
                  <c:v>3.8605004519576269E-5</c:v>
                </c:pt>
                <c:pt idx="5901">
                  <c:v>1.8836329840079546E-2</c:v>
                </c:pt>
                <c:pt idx="5902">
                  <c:v>-6.5663754393963103E-4</c:v>
                </c:pt>
                <c:pt idx="5903">
                  <c:v>1.0825363793387721E-2</c:v>
                </c:pt>
                <c:pt idx="5904">
                  <c:v>8.6453924148994776E-3</c:v>
                </c:pt>
                <c:pt idx="5905">
                  <c:v>4.2554744064626782E-4</c:v>
                </c:pt>
                <c:pt idx="5906">
                  <c:v>6.7034662980391957E-3</c:v>
                </c:pt>
                <c:pt idx="5907">
                  <c:v>6.1816060123136563E-3</c:v>
                </c:pt>
                <c:pt idx="5908">
                  <c:v>-2.0183339501422815E-4</c:v>
                </c:pt>
                <c:pt idx="5909">
                  <c:v>5.7154966623242931E-3</c:v>
                </c:pt>
                <c:pt idx="5910">
                  <c:v>-8.4267419168694291E-3</c:v>
                </c:pt>
                <c:pt idx="5911">
                  <c:v>-4.6406749517095003E-3</c:v>
                </c:pt>
                <c:pt idx="5912">
                  <c:v>-7.8120312397527147E-3</c:v>
                </c:pt>
                <c:pt idx="5913">
                  <c:v>-1.9544618716620721E-2</c:v>
                </c:pt>
                <c:pt idx="5914">
                  <c:v>-7.5367000391949324E-3</c:v>
                </c:pt>
                <c:pt idx="5915">
                  <c:v>7.7355719965717107E-3</c:v>
                </c:pt>
                <c:pt idx="5916">
                  <c:v>-5.5614656511102645E-3</c:v>
                </c:pt>
                <c:pt idx="5917">
                  <c:v>-1.0711367794218329E-2</c:v>
                </c:pt>
                <c:pt idx="5918">
                  <c:v>-9.5105536348573105E-3</c:v>
                </c:pt>
                <c:pt idx="5919">
                  <c:v>8.072637919063208E-3</c:v>
                </c:pt>
                <c:pt idx="5920">
                  <c:v>-6.2216249008081315E-3</c:v>
                </c:pt>
                <c:pt idx="5921">
                  <c:v>-7.8829263132609295E-3</c:v>
                </c:pt>
                <c:pt idx="5922">
                  <c:v>1.7743678481347169E-2</c:v>
                </c:pt>
                <c:pt idx="5923">
                  <c:v>-1.8351734175221512E-3</c:v>
                </c:pt>
                <c:pt idx="5924">
                  <c:v>-2.6339880190115683E-2</c:v>
                </c:pt>
                <c:pt idx="5925">
                  <c:v>-4.4263338794199303E-3</c:v>
                </c:pt>
                <c:pt idx="5926">
                  <c:v>1.9033719549263139E-2</c:v>
                </c:pt>
                <c:pt idx="5927">
                  <c:v>1.482767818504005E-2</c:v>
                </c:pt>
                <c:pt idx="5928">
                  <c:v>-2.2896467483177196E-2</c:v>
                </c:pt>
                <c:pt idx="5929">
                  <c:v>1.3900856776751347E-2</c:v>
                </c:pt>
                <c:pt idx="5930">
                  <c:v>-1.652777319080645E-3</c:v>
                </c:pt>
                <c:pt idx="5931">
                  <c:v>4.3350635850982755E-3</c:v>
                </c:pt>
                <c:pt idx="5932">
                  <c:v>1.3296003513394883E-2</c:v>
                </c:pt>
                <c:pt idx="5933">
                  <c:v>-1.5086339224120726E-3</c:v>
                </c:pt>
                <c:pt idx="5934">
                  <c:v>6.9334897902120218E-3</c:v>
                </c:pt>
                <c:pt idx="5935">
                  <c:v>-1.0008186883671E-3</c:v>
                </c:pt>
                <c:pt idx="5936">
                  <c:v>5.3273449397415185E-3</c:v>
                </c:pt>
                <c:pt idx="5937">
                  <c:v>-1.1217741214343158E-2</c:v>
                </c:pt>
                <c:pt idx="5938">
                  <c:v>-4.0685316243596059E-3</c:v>
                </c:pt>
                <c:pt idx="5939">
                  <c:v>1.2077114829933677E-3</c:v>
                </c:pt>
                <c:pt idx="5940">
                  <c:v>-2.1023295770744577E-3</c:v>
                </c:pt>
                <c:pt idx="5941">
                  <c:v>1.1696418801085295E-2</c:v>
                </c:pt>
                <c:pt idx="5942">
                  <c:v>7.384531795531224E-4</c:v>
                </c:pt>
                <c:pt idx="5943">
                  <c:v>-2.3721147517378527E-2</c:v>
                </c:pt>
                <c:pt idx="5944">
                  <c:v>-1.2916547436809367E-2</c:v>
                </c:pt>
                <c:pt idx="5945">
                  <c:v>-8.8608349604291092E-4</c:v>
                </c:pt>
                <c:pt idx="5946">
                  <c:v>-1.6756534600955719E-3</c:v>
                </c:pt>
                <c:pt idx="5947">
                  <c:v>-9.1674950660273202E-3</c:v>
                </c:pt>
                <c:pt idx="5948">
                  <c:v>-1.5774934217694936E-3</c:v>
                </c:pt>
                <c:pt idx="5949">
                  <c:v>1.3566202501770208E-2</c:v>
                </c:pt>
                <c:pt idx="5950">
                  <c:v>-1.7492967716696839E-2</c:v>
                </c:pt>
                <c:pt idx="5951">
                  <c:v>2.0598400211140344E-3</c:v>
                </c:pt>
                <c:pt idx="5952">
                  <c:v>6.1021066932069878E-3</c:v>
                </c:pt>
                <c:pt idx="5953">
                  <c:v>3.759795836616675E-3</c:v>
                </c:pt>
                <c:pt idx="5954">
                  <c:v>5.4765497624080783E-3</c:v>
                </c:pt>
                <c:pt idx="5955">
                  <c:v>1.0553184067475962E-2</c:v>
                </c:pt>
                <c:pt idx="5956">
                  <c:v>7.3883041750888445E-3</c:v>
                </c:pt>
                <c:pt idx="5957">
                  <c:v>1.5157322567548759E-2</c:v>
                </c:pt>
                <c:pt idx="5958">
                  <c:v>2.6743396461836877E-3</c:v>
                </c:pt>
                <c:pt idx="5959">
                  <c:v>-2.6866280372473961E-3</c:v>
                </c:pt>
                <c:pt idx="5960">
                  <c:v>5.9971864071950431E-3</c:v>
                </c:pt>
                <c:pt idx="5961">
                  <c:v>-3.0158478088412322E-3</c:v>
                </c:pt>
                <c:pt idx="5962">
                  <c:v>-5.9934905421575868E-3</c:v>
                </c:pt>
                <c:pt idx="5963">
                  <c:v>4.9079133229517069E-3</c:v>
                </c:pt>
                <c:pt idx="5964">
                  <c:v>8.6404905828947332E-3</c:v>
                </c:pt>
                <c:pt idx="5965">
                  <c:v>-2.6790745612109701E-3</c:v>
                </c:pt>
                <c:pt idx="5966">
                  <c:v>5.2598243743247064E-3</c:v>
                </c:pt>
                <c:pt idx="5967">
                  <c:v>4.1281054676305384E-3</c:v>
                </c:pt>
                <c:pt idx="5968">
                  <c:v>-1.314130787741119E-3</c:v>
                </c:pt>
                <c:pt idx="5969">
                  <c:v>-1.7179303052106465E-2</c:v>
                </c:pt>
                <c:pt idx="5970">
                  <c:v>-4.1195157997842013E-3</c:v>
                </c:pt>
                <c:pt idx="5971">
                  <c:v>3.1820222632759076E-3</c:v>
                </c:pt>
                <c:pt idx="5972">
                  <c:v>1.0837846240609572E-2</c:v>
                </c:pt>
                <c:pt idx="5973">
                  <c:v>-1.0117595138117164E-3</c:v>
                </c:pt>
                <c:pt idx="5974">
                  <c:v>9.5009827121423918E-3</c:v>
                </c:pt>
                <c:pt idx="5975">
                  <c:v>8.7888308120811498E-3</c:v>
                </c:pt>
                <c:pt idx="5976">
                  <c:v>6.0430034043323921E-4</c:v>
                </c:pt>
                <c:pt idx="5977">
                  <c:v>-1.5173920390847417E-3</c:v>
                </c:pt>
                <c:pt idx="5978">
                  <c:v>-8.3736451499852871E-3</c:v>
                </c:pt>
                <c:pt idx="5979">
                  <c:v>1.1453707915722644E-2</c:v>
                </c:pt>
                <c:pt idx="5980">
                  <c:v>-4.7040985541799696E-3</c:v>
                </c:pt>
                <c:pt idx="5981">
                  <c:v>-9.1125253957936581E-3</c:v>
                </c:pt>
                <c:pt idx="5982">
                  <c:v>-1.9597464598248959E-2</c:v>
                </c:pt>
                <c:pt idx="5983">
                  <c:v>-3.7062730530910137E-3</c:v>
                </c:pt>
                <c:pt idx="5984">
                  <c:v>3.7947167491587663E-3</c:v>
                </c:pt>
                <c:pt idx="5985">
                  <c:v>5.1488512133648356E-3</c:v>
                </c:pt>
                <c:pt idx="5986">
                  <c:v>1.4770071484388581E-2</c:v>
                </c:pt>
                <c:pt idx="5987">
                  <c:v>2.5787350042112411E-3</c:v>
                </c:pt>
                <c:pt idx="5988">
                  <c:v>-4.0844983478234287E-3</c:v>
                </c:pt>
                <c:pt idx="5989">
                  <c:v>5.3843821924606239E-3</c:v>
                </c:pt>
                <c:pt idx="5990">
                  <c:v>2.6591711464516443E-3</c:v>
                </c:pt>
                <c:pt idx="5991">
                  <c:v>-2.1817696080977944E-3</c:v>
                </c:pt>
                <c:pt idx="5992">
                  <c:v>-4.769377388539997E-3</c:v>
                </c:pt>
                <c:pt idx="5993">
                  <c:v>-8.3848960134824679E-3</c:v>
                </c:pt>
                <c:pt idx="5994">
                  <c:v>-1.2697511563337427E-2</c:v>
                </c:pt>
                <c:pt idx="5995">
                  <c:v>1.3546687912953104E-3</c:v>
                </c:pt>
                <c:pt idx="5996">
                  <c:v>1.8794513009840808E-2</c:v>
                </c:pt>
                <c:pt idx="5997">
                  <c:v>-6.7352375414673205E-3</c:v>
                </c:pt>
                <c:pt idx="5998">
                  <c:v>-1.6762159201413329E-3</c:v>
                </c:pt>
                <c:pt idx="5999">
                  <c:v>3.5966389211663508E-3</c:v>
                </c:pt>
                <c:pt idx="6000">
                  <c:v>-1.1593304224170153E-2</c:v>
                </c:pt>
                <c:pt idx="6001">
                  <c:v>-8.7565769408812777E-3</c:v>
                </c:pt>
                <c:pt idx="6002">
                  <c:v>-5.9362195594763856E-2</c:v>
                </c:pt>
                <c:pt idx="6003">
                  <c:v>1.1297683590271834E-2</c:v>
                </c:pt>
                <c:pt idx="6004">
                  <c:v>-1.2204800329435939E-2</c:v>
                </c:pt>
                <c:pt idx="6005">
                  <c:v>2.0086985400545876E-2</c:v>
                </c:pt>
                <c:pt idx="6006">
                  <c:v>6.1449747419008993E-3</c:v>
                </c:pt>
                <c:pt idx="6007">
                  <c:v>-4.1409679612069983E-3</c:v>
                </c:pt>
                <c:pt idx="6008">
                  <c:v>-2.2320434926030419E-2</c:v>
                </c:pt>
                <c:pt idx="6009">
                  <c:v>-9.4518929470385205E-3</c:v>
                </c:pt>
                <c:pt idx="6010">
                  <c:v>1.2226973358539839E-2</c:v>
                </c:pt>
                <c:pt idx="6011">
                  <c:v>-2.1846877792086605E-2</c:v>
                </c:pt>
                <c:pt idx="6012">
                  <c:v>-1.2224871934258918E-2</c:v>
                </c:pt>
                <c:pt idx="6013">
                  <c:v>1.7034756833124387E-2</c:v>
                </c:pt>
                <c:pt idx="6014">
                  <c:v>1.5866658609116957E-2</c:v>
                </c:pt>
                <c:pt idx="6015">
                  <c:v>-3.7873868857890569E-3</c:v>
                </c:pt>
                <c:pt idx="6016">
                  <c:v>-4.6678325840465718E-4</c:v>
                </c:pt>
                <c:pt idx="6017">
                  <c:v>9.6246770331052112E-3</c:v>
                </c:pt>
                <c:pt idx="6018">
                  <c:v>-5.8309838455796736E-3</c:v>
                </c:pt>
                <c:pt idx="6019">
                  <c:v>1.0038150730201201E-2</c:v>
                </c:pt>
                <c:pt idx="6020">
                  <c:v>9.8189914716431126E-3</c:v>
                </c:pt>
                <c:pt idx="6021">
                  <c:v>-9.8898085389520496E-4</c:v>
                </c:pt>
                <c:pt idx="6022">
                  <c:v>-2.0659734020336717E-2</c:v>
                </c:pt>
                <c:pt idx="6023">
                  <c:v>6.6720360020957603E-3</c:v>
                </c:pt>
                <c:pt idx="6024">
                  <c:v>1.5687571423756985E-3</c:v>
                </c:pt>
                <c:pt idx="6025">
                  <c:v>-9.5369922864267931E-3</c:v>
                </c:pt>
                <c:pt idx="6026">
                  <c:v>6.3169383889660757E-3</c:v>
                </c:pt>
                <c:pt idx="6027">
                  <c:v>1.4592302315170835E-2</c:v>
                </c:pt>
                <c:pt idx="6028">
                  <c:v>2.5280225487986918E-3</c:v>
                </c:pt>
                <c:pt idx="6029">
                  <c:v>2.1532400618589298E-2</c:v>
                </c:pt>
                <c:pt idx="6030">
                  <c:v>5.5003537355029497E-3</c:v>
                </c:pt>
                <c:pt idx="6031">
                  <c:v>3.8232079153805998E-3</c:v>
                </c:pt>
                <c:pt idx="6032">
                  <c:v>-7.0291853224513368E-3</c:v>
                </c:pt>
                <c:pt idx="6033">
                  <c:v>8.7052690904092511E-3</c:v>
                </c:pt>
                <c:pt idx="6034">
                  <c:v>-6.4772220767657096E-3</c:v>
                </c:pt>
                <c:pt idx="6035">
                  <c:v>-2.1401934499971631E-3</c:v>
                </c:pt>
                <c:pt idx="6036">
                  <c:v>-2.4908246987599414E-3</c:v>
                </c:pt>
                <c:pt idx="6037">
                  <c:v>8.6065319724000222E-3</c:v>
                </c:pt>
                <c:pt idx="6038">
                  <c:v>7.5697497310269757E-3</c:v>
                </c:pt>
                <c:pt idx="6039">
                  <c:v>5.5235057652878172E-3</c:v>
                </c:pt>
                <c:pt idx="6040">
                  <c:v>-2.1227907846979033E-3</c:v>
                </c:pt>
                <c:pt idx="6041">
                  <c:v>-7.0202216808035178E-4</c:v>
                </c:pt>
                <c:pt idx="6042">
                  <c:v>6.7118250520565859E-3</c:v>
                </c:pt>
                <c:pt idx="6043">
                  <c:v>-3.9623877126303553E-3</c:v>
                </c:pt>
                <c:pt idx="6044">
                  <c:v>-3.9660901485127908E-3</c:v>
                </c:pt>
                <c:pt idx="6045">
                  <c:v>-7.8404781194594264E-3</c:v>
                </c:pt>
                <c:pt idx="6046">
                  <c:v>-7.4564271280513905E-3</c:v>
                </c:pt>
                <c:pt idx="6047">
                  <c:v>-6.7556842612788159E-3</c:v>
                </c:pt>
                <c:pt idx="6048">
                  <c:v>-3.6643516877288285E-3</c:v>
                </c:pt>
                <c:pt idx="6049">
                  <c:v>1.1837728240549072E-3</c:v>
                </c:pt>
                <c:pt idx="6050">
                  <c:v>-1.416666572648495E-3</c:v>
                </c:pt>
                <c:pt idx="6051">
                  <c:v>-9.3669547454666713E-3</c:v>
                </c:pt>
                <c:pt idx="6052">
                  <c:v>-1.4811322906608249E-3</c:v>
                </c:pt>
                <c:pt idx="6053">
                  <c:v>-5.4764395832667123E-3</c:v>
                </c:pt>
                <c:pt idx="6054">
                  <c:v>-1.4476253187042154E-2</c:v>
                </c:pt>
                <c:pt idx="6055">
                  <c:v>4.8047527780088473E-3</c:v>
                </c:pt>
                <c:pt idx="6056">
                  <c:v>-9.9130357463869112E-3</c:v>
                </c:pt>
                <c:pt idx="6057">
                  <c:v>5.840175896398847E-3</c:v>
                </c:pt>
                <c:pt idx="6058">
                  <c:v>4.0516147064646457E-3</c:v>
                </c:pt>
                <c:pt idx="6059">
                  <c:v>-1.4767362331414513E-2</c:v>
                </c:pt>
                <c:pt idx="6060">
                  <c:v>1.4103785653851952E-2</c:v>
                </c:pt>
                <c:pt idx="6061">
                  <c:v>1.0281743771360929E-3</c:v>
                </c:pt>
                <c:pt idx="6062">
                  <c:v>-1.8999949359240764E-3</c:v>
                </c:pt>
                <c:pt idx="6063">
                  <c:v>-1.6886566426561611E-3</c:v>
                </c:pt>
                <c:pt idx="6064">
                  <c:v>7.0954315957563185E-3</c:v>
                </c:pt>
                <c:pt idx="6065">
                  <c:v>6.532316998239196E-3</c:v>
                </c:pt>
                <c:pt idx="6066">
                  <c:v>6.6862623525532072E-4</c:v>
                </c:pt>
                <c:pt idx="6067">
                  <c:v>9.0798973596784016E-4</c:v>
                </c:pt>
                <c:pt idx="6068">
                  <c:v>-1.9702392984787265E-3</c:v>
                </c:pt>
                <c:pt idx="6069">
                  <c:v>-8.853332108117562E-3</c:v>
                </c:pt>
                <c:pt idx="6070">
                  <c:v>-9.5999400462477569E-3</c:v>
                </c:pt>
                <c:pt idx="6071">
                  <c:v>-4.2124790009872015E-3</c:v>
                </c:pt>
                <c:pt idx="6072">
                  <c:v>-8.6086585604213672E-3</c:v>
                </c:pt>
                <c:pt idx="6073">
                  <c:v>-1.0836682097783878E-2</c:v>
                </c:pt>
                <c:pt idx="6074">
                  <c:v>8.6383435086605509E-3</c:v>
                </c:pt>
                <c:pt idx="6075">
                  <c:v>-8.2325109138486896E-3</c:v>
                </c:pt>
                <c:pt idx="6076">
                  <c:v>4.2292837169781716E-3</c:v>
                </c:pt>
                <c:pt idx="6077">
                  <c:v>6.7629277524965392E-3</c:v>
                </c:pt>
                <c:pt idx="6078">
                  <c:v>6.8691539325540507E-3</c:v>
                </c:pt>
                <c:pt idx="6079">
                  <c:v>1.2136405018049023E-2</c:v>
                </c:pt>
                <c:pt idx="6080">
                  <c:v>-1.1027841657307524E-2</c:v>
                </c:pt>
                <c:pt idx="6081">
                  <c:v>8.4908551280171718E-3</c:v>
                </c:pt>
                <c:pt idx="6082">
                  <c:v>-5.6438671272425189E-3</c:v>
                </c:pt>
                <c:pt idx="6083">
                  <c:v>1.0146283896657504E-2</c:v>
                </c:pt>
                <c:pt idx="6084">
                  <c:v>-4.4835069612347844E-4</c:v>
                </c:pt>
                <c:pt idx="6085">
                  <c:v>7.5630710666283463E-3</c:v>
                </c:pt>
                <c:pt idx="6086">
                  <c:v>1.7419441325674523E-3</c:v>
                </c:pt>
                <c:pt idx="6087">
                  <c:v>-4.5802293604013666E-3</c:v>
                </c:pt>
                <c:pt idx="6088">
                  <c:v>6.0674043905188935E-3</c:v>
                </c:pt>
                <c:pt idx="6089">
                  <c:v>1.6601869854511175E-3</c:v>
                </c:pt>
                <c:pt idx="6090">
                  <c:v>-2.0547840479494317E-2</c:v>
                </c:pt>
                <c:pt idx="6091">
                  <c:v>-1.6785471064477697E-3</c:v>
                </c:pt>
                <c:pt idx="6092">
                  <c:v>-6.8024897245305693E-3</c:v>
                </c:pt>
                <c:pt idx="6093">
                  <c:v>-2.1825269529286651E-2</c:v>
                </c:pt>
                <c:pt idx="6094">
                  <c:v>3.31967505008679E-3</c:v>
                </c:pt>
                <c:pt idx="6095">
                  <c:v>-4.3831135627065976E-3</c:v>
                </c:pt>
                <c:pt idx="6096">
                  <c:v>-5.7607157934086439E-3</c:v>
                </c:pt>
                <c:pt idx="6097">
                  <c:v>6.9718738693698157E-3</c:v>
                </c:pt>
                <c:pt idx="6098">
                  <c:v>-3.2646511985341409E-3</c:v>
                </c:pt>
                <c:pt idx="6099">
                  <c:v>-1.2833745812472208E-2</c:v>
                </c:pt>
                <c:pt idx="6100">
                  <c:v>-1.0904500667347161E-2</c:v>
                </c:pt>
                <c:pt idx="6101">
                  <c:v>1.2050005849918888E-2</c:v>
                </c:pt>
                <c:pt idx="6102">
                  <c:v>-1.7067105013758188E-2</c:v>
                </c:pt>
                <c:pt idx="6103">
                  <c:v>-4.1488585340229145E-3</c:v>
                </c:pt>
                <c:pt idx="6104">
                  <c:v>1.9758194256706663E-2</c:v>
                </c:pt>
                <c:pt idx="6105">
                  <c:v>2.0580577729434335E-3</c:v>
                </c:pt>
                <c:pt idx="6106">
                  <c:v>2.6300796987643871E-4</c:v>
                </c:pt>
                <c:pt idx="6107">
                  <c:v>-9.3171797444024929E-4</c:v>
                </c:pt>
                <c:pt idx="6108">
                  <c:v>1.639260518268193E-2</c:v>
                </c:pt>
                <c:pt idx="6109">
                  <c:v>-1.8439375827529192E-3</c:v>
                </c:pt>
                <c:pt idx="6110">
                  <c:v>-1.1513875422309083E-2</c:v>
                </c:pt>
                <c:pt idx="6111">
                  <c:v>-1.286441990301157E-2</c:v>
                </c:pt>
                <c:pt idx="6112">
                  <c:v>4.7520323390848329E-3</c:v>
                </c:pt>
                <c:pt idx="6113">
                  <c:v>1.1444452251028636E-2</c:v>
                </c:pt>
                <c:pt idx="6114">
                  <c:v>-1.3387106536669746E-2</c:v>
                </c:pt>
                <c:pt idx="6115">
                  <c:v>-1.0970288322102451E-2</c:v>
                </c:pt>
                <c:pt idx="6116">
                  <c:v>-1.0910462437419222E-2</c:v>
                </c:pt>
                <c:pt idx="6117">
                  <c:v>-3.3969165239131405E-2</c:v>
                </c:pt>
                <c:pt idx="6118">
                  <c:v>1.4939985177651049E-3</c:v>
                </c:pt>
                <c:pt idx="6119">
                  <c:v>2.4710564462379958E-2</c:v>
                </c:pt>
                <c:pt idx="6120">
                  <c:v>-1.5375229471531804E-2</c:v>
                </c:pt>
                <c:pt idx="6121">
                  <c:v>8.1881789257229887E-3</c:v>
                </c:pt>
                <c:pt idx="6122">
                  <c:v>1.1434072638330628E-2</c:v>
                </c:pt>
                <c:pt idx="6123">
                  <c:v>2.5341216327641192E-3</c:v>
                </c:pt>
                <c:pt idx="6124">
                  <c:v>3.3590407079122642E-3</c:v>
                </c:pt>
                <c:pt idx="6125">
                  <c:v>-1.5915479517873754E-2</c:v>
                </c:pt>
                <c:pt idx="6126">
                  <c:v>-1.372266253399157E-2</c:v>
                </c:pt>
                <c:pt idx="6127">
                  <c:v>-4.8910884999867621E-3</c:v>
                </c:pt>
                <c:pt idx="6128">
                  <c:v>7.7602715877436168E-3</c:v>
                </c:pt>
                <c:pt idx="6129">
                  <c:v>-6.577611933852423E-3</c:v>
                </c:pt>
                <c:pt idx="6130">
                  <c:v>3.3794887401095597E-2</c:v>
                </c:pt>
                <c:pt idx="6131">
                  <c:v>1.949716876197205E-2</c:v>
                </c:pt>
                <c:pt idx="6132">
                  <c:v>1.5015068279559785E-2</c:v>
                </c:pt>
                <c:pt idx="6133">
                  <c:v>1.6048285466851997E-3</c:v>
                </c:pt>
                <c:pt idx="6134">
                  <c:v>5.173152515085544E-4</c:v>
                </c:pt>
                <c:pt idx="6135">
                  <c:v>5.463674250980155E-3</c:v>
                </c:pt>
                <c:pt idx="6136">
                  <c:v>-6.8815146914812386E-3</c:v>
                </c:pt>
                <c:pt idx="6137">
                  <c:v>3.8439139450618942E-3</c:v>
                </c:pt>
                <c:pt idx="6138">
                  <c:v>3.4909796468076681E-3</c:v>
                </c:pt>
                <c:pt idx="6139">
                  <c:v>-1.0204287324606875E-2</c:v>
                </c:pt>
                <c:pt idx="6140">
                  <c:v>5.3484212768679651E-3</c:v>
                </c:pt>
                <c:pt idx="6141">
                  <c:v>-2.0702943950534625E-4</c:v>
                </c:pt>
                <c:pt idx="6142">
                  <c:v>1.1158806631338836E-2</c:v>
                </c:pt>
                <c:pt idx="6143">
                  <c:v>1.333039978775874E-2</c:v>
                </c:pt>
                <c:pt idx="6144">
                  <c:v>1.7844310761521154E-3</c:v>
                </c:pt>
                <c:pt idx="6145">
                  <c:v>2.7911027382421238E-4</c:v>
                </c:pt>
                <c:pt idx="6146">
                  <c:v>-1.4648608626876447E-2</c:v>
                </c:pt>
                <c:pt idx="6147">
                  <c:v>-2.6411497052039046E-3</c:v>
                </c:pt>
                <c:pt idx="6148">
                  <c:v>1.7594855677365073E-2</c:v>
                </c:pt>
                <c:pt idx="6149">
                  <c:v>1.2944687508142927E-4</c:v>
                </c:pt>
                <c:pt idx="6150">
                  <c:v>-2.8498302808082077E-3</c:v>
                </c:pt>
                <c:pt idx="6151">
                  <c:v>5.1449090687480936E-3</c:v>
                </c:pt>
                <c:pt idx="6152">
                  <c:v>-2.0317602801613432E-2</c:v>
                </c:pt>
                <c:pt idx="6153">
                  <c:v>6.8478864986931676E-4</c:v>
                </c:pt>
                <c:pt idx="6154">
                  <c:v>-8.6427532154810249E-3</c:v>
                </c:pt>
                <c:pt idx="6155">
                  <c:v>-4.691028145358267E-4</c:v>
                </c:pt>
                <c:pt idx="6156">
                  <c:v>1.4116975711928159E-2</c:v>
                </c:pt>
                <c:pt idx="6157">
                  <c:v>4.9328275416671286E-3</c:v>
                </c:pt>
                <c:pt idx="6158">
                  <c:v>1.9134965614248767E-2</c:v>
                </c:pt>
                <c:pt idx="6159">
                  <c:v>7.3989093427766495E-3</c:v>
                </c:pt>
                <c:pt idx="6160">
                  <c:v>1.0776112511601266E-3</c:v>
                </c:pt>
                <c:pt idx="6161">
                  <c:v>1.4007022083888376E-3</c:v>
                </c:pt>
                <c:pt idx="6162">
                  <c:v>-1.6321244123927992E-3</c:v>
                </c:pt>
                <c:pt idx="6163">
                  <c:v>-6.1618212456469035E-3</c:v>
                </c:pt>
                <c:pt idx="6164">
                  <c:v>1.2787526583077913E-2</c:v>
                </c:pt>
                <c:pt idx="6165">
                  <c:v>2.1847711988556284E-3</c:v>
                </c:pt>
                <c:pt idx="6166">
                  <c:v>-1.7687917336169479E-2</c:v>
                </c:pt>
                <c:pt idx="6167">
                  <c:v>1.3748335162544478E-4</c:v>
                </c:pt>
                <c:pt idx="6168">
                  <c:v>-6.6252398793749112E-3</c:v>
                </c:pt>
                <c:pt idx="6169">
                  <c:v>-8.1483761627269002E-3</c:v>
                </c:pt>
                <c:pt idx="6170">
                  <c:v>-5.0721966571144472E-3</c:v>
                </c:pt>
                <c:pt idx="6171">
                  <c:v>6.3931848521994183E-3</c:v>
                </c:pt>
                <c:pt idx="6172">
                  <c:v>-1.334404234625497E-3</c:v>
                </c:pt>
                <c:pt idx="6173">
                  <c:v>1.824761678260689E-2</c:v>
                </c:pt>
                <c:pt idx="6174">
                  <c:v>3.257053835787227E-3</c:v>
                </c:pt>
                <c:pt idx="6175">
                  <c:v>-6.8099639422283254E-3</c:v>
                </c:pt>
                <c:pt idx="6176">
                  <c:v>7.5477536056931527E-3</c:v>
                </c:pt>
                <c:pt idx="6177">
                  <c:v>-1.1657519788509041E-2</c:v>
                </c:pt>
                <c:pt idx="6178">
                  <c:v>6.4206653937277647E-3</c:v>
                </c:pt>
                <c:pt idx="6179">
                  <c:v>4.6925864696181208E-3</c:v>
                </c:pt>
                <c:pt idx="6180">
                  <c:v>-2.6771569834416198E-3</c:v>
                </c:pt>
                <c:pt idx="6181">
                  <c:v>-1.1861296475612737E-2</c:v>
                </c:pt>
                <c:pt idx="6182">
                  <c:v>-3.8512235567951247E-3</c:v>
                </c:pt>
                <c:pt idx="6183">
                  <c:v>-2.8274556456234778E-3</c:v>
                </c:pt>
                <c:pt idx="6184">
                  <c:v>2.9769690166925322E-3</c:v>
                </c:pt>
                <c:pt idx="6185">
                  <c:v>2.2750022030809891E-2</c:v>
                </c:pt>
                <c:pt idx="6186">
                  <c:v>1.8759198289721946E-2</c:v>
                </c:pt>
                <c:pt idx="6187">
                  <c:v>1.0881916115339507E-2</c:v>
                </c:pt>
                <c:pt idx="6188">
                  <c:v>2.7013236485877723E-3</c:v>
                </c:pt>
                <c:pt idx="6189">
                  <c:v>-2.1567336187026109E-3</c:v>
                </c:pt>
                <c:pt idx="6190">
                  <c:v>1.7237913961172247E-3</c:v>
                </c:pt>
                <c:pt idx="6191">
                  <c:v>4.8368023723952547E-3</c:v>
                </c:pt>
                <c:pt idx="6192">
                  <c:v>-4.0978812464453895E-6</c:v>
                </c:pt>
                <c:pt idx="6193">
                  <c:v>-2.4430923036631302E-3</c:v>
                </c:pt>
                <c:pt idx="6194">
                  <c:v>8.6722223363313589E-3</c:v>
                </c:pt>
                <c:pt idx="6195">
                  <c:v>4.0689130966797826E-4</c:v>
                </c:pt>
                <c:pt idx="6196">
                  <c:v>-9.5186424017770221E-3</c:v>
                </c:pt>
                <c:pt idx="6197">
                  <c:v>-4.7718045424619548E-3</c:v>
                </c:pt>
                <c:pt idx="6198">
                  <c:v>-8.972152088827956E-3</c:v>
                </c:pt>
                <c:pt idx="6199">
                  <c:v>-4.0156428229742858E-5</c:v>
                </c:pt>
                <c:pt idx="6200">
                  <c:v>1.2525899094966597E-2</c:v>
                </c:pt>
                <c:pt idx="6201">
                  <c:v>-7.5161806667131126E-3</c:v>
                </c:pt>
                <c:pt idx="6202">
                  <c:v>3.786927729057421E-3</c:v>
                </c:pt>
                <c:pt idx="6203">
                  <c:v>9.0517094063637948E-3</c:v>
                </c:pt>
                <c:pt idx="6204">
                  <c:v>-2.0151174753190171E-3</c:v>
                </c:pt>
                <c:pt idx="6205">
                  <c:v>-1.7577438818353608E-3</c:v>
                </c:pt>
                <c:pt idx="6206">
                  <c:v>8.8385673428441613E-3</c:v>
                </c:pt>
                <c:pt idx="6207">
                  <c:v>-2.2387418515959157E-2</c:v>
                </c:pt>
                <c:pt idx="6208">
                  <c:v>1.9888088777397783E-4</c:v>
                </c:pt>
                <c:pt idx="6209">
                  <c:v>4.6051654814460719E-3</c:v>
                </c:pt>
                <c:pt idx="6210">
                  <c:v>8.1373670806856868E-3</c:v>
                </c:pt>
                <c:pt idx="6211">
                  <c:v>9.6980634912207098E-3</c:v>
                </c:pt>
                <c:pt idx="6212">
                  <c:v>5.377463173692032E-3</c:v>
                </c:pt>
                <c:pt idx="6213">
                  <c:v>4.930942854479925E-3</c:v>
                </c:pt>
                <c:pt idx="6214">
                  <c:v>-4.1017260315351356E-3</c:v>
                </c:pt>
                <c:pt idx="6215">
                  <c:v>1.2743462901689817E-3</c:v>
                </c:pt>
                <c:pt idx="6216">
                  <c:v>-2.7421291995401997E-3</c:v>
                </c:pt>
                <c:pt idx="6217">
                  <c:v>1.8424147248671918E-2</c:v>
                </c:pt>
                <c:pt idx="6218">
                  <c:v>6.5679239894465002E-3</c:v>
                </c:pt>
                <c:pt idx="6219">
                  <c:v>2.5316328240587715E-4</c:v>
                </c:pt>
                <c:pt idx="6220">
                  <c:v>4.5633355599352665E-3</c:v>
                </c:pt>
                <c:pt idx="6221">
                  <c:v>-3.7796000373629957E-3</c:v>
                </c:pt>
                <c:pt idx="6222">
                  <c:v>-3.2274172399547885E-3</c:v>
                </c:pt>
                <c:pt idx="6223">
                  <c:v>1.4762137136505871E-3</c:v>
                </c:pt>
                <c:pt idx="6224">
                  <c:v>4.616084428965106E-3</c:v>
                </c:pt>
                <c:pt idx="6225">
                  <c:v>-7.3567419845829152E-3</c:v>
                </c:pt>
                <c:pt idx="6226">
                  <c:v>3.3460216553136135E-3</c:v>
                </c:pt>
                <c:pt idx="6227">
                  <c:v>1.0505969807835358E-2</c:v>
                </c:pt>
                <c:pt idx="6228">
                  <c:v>-4.2291711009726507E-3</c:v>
                </c:pt>
                <c:pt idx="6229">
                  <c:v>1.7089330624395771E-3</c:v>
                </c:pt>
                <c:pt idx="6230">
                  <c:v>6.5760715778038215E-3</c:v>
                </c:pt>
                <c:pt idx="6231">
                  <c:v>-5.5571665682333515E-3</c:v>
                </c:pt>
                <c:pt idx="6232">
                  <c:v>-1.7374961945483269E-3</c:v>
                </c:pt>
                <c:pt idx="6233">
                  <c:v>-7.6455766357463872E-4</c:v>
                </c:pt>
                <c:pt idx="6234">
                  <c:v>-1.0156634458723279E-2</c:v>
                </c:pt>
                <c:pt idx="6235">
                  <c:v>6.0871897870962144E-4</c:v>
                </c:pt>
                <c:pt idx="6236">
                  <c:v>1.3133259027717337E-2</c:v>
                </c:pt>
                <c:pt idx="6237">
                  <c:v>3.7117565668922659E-3</c:v>
                </c:pt>
                <c:pt idx="6238">
                  <c:v>-3.4563916633578717E-3</c:v>
                </c:pt>
                <c:pt idx="6239">
                  <c:v>-1.1047827393541598E-2</c:v>
                </c:pt>
                <c:pt idx="6240">
                  <c:v>3.0502382008490425E-3</c:v>
                </c:pt>
                <c:pt idx="6241">
                  <c:v>1.0509842208789921E-2</c:v>
                </c:pt>
                <c:pt idx="6242">
                  <c:v>-3.1183842230148029E-3</c:v>
                </c:pt>
                <c:pt idx="6243">
                  <c:v>-2.1108435143051274E-3</c:v>
                </c:pt>
                <c:pt idx="6244">
                  <c:v>4.2159771500964727E-3</c:v>
                </c:pt>
                <c:pt idx="6245">
                  <c:v>-1.651291591640236E-3</c:v>
                </c:pt>
                <c:pt idx="6246">
                  <c:v>-3.2574705274779348E-3</c:v>
                </c:pt>
                <c:pt idx="6247">
                  <c:v>1.6687189169828365E-4</c:v>
                </c:pt>
                <c:pt idx="6248">
                  <c:v>2.4912281829967409E-3</c:v>
                </c:pt>
                <c:pt idx="6249">
                  <c:v>-7.9839800085103052E-3</c:v>
                </c:pt>
                <c:pt idx="6250">
                  <c:v>-1.9277257326956176E-3</c:v>
                </c:pt>
                <c:pt idx="6251">
                  <c:v>4.3340622159833142E-3</c:v>
                </c:pt>
                <c:pt idx="6252">
                  <c:v>1.5781649491482197E-2</c:v>
                </c:pt>
                <c:pt idx="6253">
                  <c:v>3.8513905192143483E-3</c:v>
                </c:pt>
                <c:pt idx="6254">
                  <c:v>-1.0083589406361115E-3</c:v>
                </c:pt>
                <c:pt idx="6255">
                  <c:v>3.8218402531990936E-3</c:v>
                </c:pt>
                <c:pt idx="6256">
                  <c:v>1.562835696343523E-2</c:v>
                </c:pt>
                <c:pt idx="6257">
                  <c:v>-1.7827304971147484E-3</c:v>
                </c:pt>
                <c:pt idx="6258">
                  <c:v>4.1111290877939854E-3</c:v>
                </c:pt>
                <c:pt idx="6259">
                  <c:v>-8.5394253386436025E-3</c:v>
                </c:pt>
                <c:pt idx="6260">
                  <c:v>-1.5408068478760972E-2</c:v>
                </c:pt>
                <c:pt idx="6261">
                  <c:v>6.5917694933337323E-4</c:v>
                </c:pt>
                <c:pt idx="6262">
                  <c:v>1.4330914418780871E-3</c:v>
                </c:pt>
                <c:pt idx="6263">
                  <c:v>6.5512519141839309E-3</c:v>
                </c:pt>
                <c:pt idx="6264">
                  <c:v>1.2402518546958952E-3</c:v>
                </c:pt>
                <c:pt idx="6265">
                  <c:v>-3.8869196249279314E-3</c:v>
                </c:pt>
                <c:pt idx="6266">
                  <c:v>-5.5323385875361009E-4</c:v>
                </c:pt>
                <c:pt idx="6267">
                  <c:v>9.3207312341840876E-3</c:v>
                </c:pt>
                <c:pt idx="6268">
                  <c:v>-3.6461101034194199E-3</c:v>
                </c:pt>
                <c:pt idx="6269">
                  <c:v>-1.3043711817475989E-2</c:v>
                </c:pt>
                <c:pt idx="6270">
                  <c:v>-2.4944971209728273E-3</c:v>
                </c:pt>
                <c:pt idx="6271">
                  <c:v>2.4486513107777608E-3</c:v>
                </c:pt>
                <c:pt idx="6272">
                  <c:v>-1.6445167517825321E-2</c:v>
                </c:pt>
                <c:pt idx="6273">
                  <c:v>1.3810065068657895E-3</c:v>
                </c:pt>
                <c:pt idx="6274">
                  <c:v>1.3540893620747285E-2</c:v>
                </c:pt>
                <c:pt idx="6275">
                  <c:v>3.2312099617288759E-3</c:v>
                </c:pt>
                <c:pt idx="6276">
                  <c:v>-4.0081808251762885E-3</c:v>
                </c:pt>
                <c:pt idx="6277">
                  <c:v>-4.0668325479837897E-3</c:v>
                </c:pt>
                <c:pt idx="6278">
                  <c:v>-1.6035602096475809E-3</c:v>
                </c:pt>
                <c:pt idx="6279">
                  <c:v>7.5549318381229469E-4</c:v>
                </c:pt>
                <c:pt idx="6280">
                  <c:v>-1.5640790617875822E-2</c:v>
                </c:pt>
                <c:pt idx="6281">
                  <c:v>1.1029873266792389E-3</c:v>
                </c:pt>
                <c:pt idx="6282">
                  <c:v>-5.1901451202589488E-3</c:v>
                </c:pt>
                <c:pt idx="6283">
                  <c:v>1.8921560757240163E-2</c:v>
                </c:pt>
                <c:pt idx="6284">
                  <c:v>-2.3710486088137639E-3</c:v>
                </c:pt>
                <c:pt idx="6285">
                  <c:v>5.1982588852277356E-3</c:v>
                </c:pt>
                <c:pt idx="6286">
                  <c:v>-1.8720333994078908E-3</c:v>
                </c:pt>
                <c:pt idx="6287">
                  <c:v>3.6292818580783148E-3</c:v>
                </c:pt>
                <c:pt idx="6288">
                  <c:v>-3.1108183801601408E-3</c:v>
                </c:pt>
                <c:pt idx="6289">
                  <c:v>-9.0743009787329632E-3</c:v>
                </c:pt>
                <c:pt idx="6290">
                  <c:v>2.8520098245075065E-3</c:v>
                </c:pt>
                <c:pt idx="6291">
                  <c:v>9.1739832855108894E-4</c:v>
                </c:pt>
                <c:pt idx="6292">
                  <c:v>-4.044162251789496E-4</c:v>
                </c:pt>
                <c:pt idx="6293">
                  <c:v>-1.919068993752604E-3</c:v>
                </c:pt>
                <c:pt idx="6294">
                  <c:v>-1.2533446498695477E-2</c:v>
                </c:pt>
                <c:pt idx="6295">
                  <c:v>-3.5216051602742215E-3</c:v>
                </c:pt>
                <c:pt idx="6296">
                  <c:v>-5.6918850263284471E-3</c:v>
                </c:pt>
                <c:pt idx="6297">
                  <c:v>6.7771131272651441E-3</c:v>
                </c:pt>
                <c:pt idx="6298">
                  <c:v>4.8126314915442059E-3</c:v>
                </c:pt>
                <c:pt idx="6299">
                  <c:v>-1.2272417884871767E-2</c:v>
                </c:pt>
                <c:pt idx="6300">
                  <c:v>9.72937191519474E-3</c:v>
                </c:pt>
                <c:pt idx="6301">
                  <c:v>-2.5396763099214792E-2</c:v>
                </c:pt>
                <c:pt idx="6302">
                  <c:v>-1.9172730194691567E-2</c:v>
                </c:pt>
                <c:pt idx="6303">
                  <c:v>-2.2581575943103616E-4</c:v>
                </c:pt>
                <c:pt idx="6304">
                  <c:v>-2.7024159758527455E-3</c:v>
                </c:pt>
                <c:pt idx="6305">
                  <c:v>-2.9503248865127008E-3</c:v>
                </c:pt>
                <c:pt idx="6306">
                  <c:v>-1.4726442281218111E-2</c:v>
                </c:pt>
                <c:pt idx="6307">
                  <c:v>7.5932053930232168E-3</c:v>
                </c:pt>
                <c:pt idx="6308">
                  <c:v>3.5064431808289331E-3</c:v>
                </c:pt>
                <c:pt idx="6309">
                  <c:v>-7.356110765432522E-3</c:v>
                </c:pt>
                <c:pt idx="6310">
                  <c:v>1.7639868570082928E-2</c:v>
                </c:pt>
                <c:pt idx="6311">
                  <c:v>1.2855131070657055E-3</c:v>
                </c:pt>
                <c:pt idx="6312">
                  <c:v>1.6637463819018095E-3</c:v>
                </c:pt>
                <c:pt idx="6313">
                  <c:v>9.805255055976847E-3</c:v>
                </c:pt>
                <c:pt idx="6314">
                  <c:v>-3.485185989770101E-3</c:v>
                </c:pt>
                <c:pt idx="6315">
                  <c:v>-1.2396874689381554E-2</c:v>
                </c:pt>
                <c:pt idx="6316">
                  <c:v>4.515326720715418E-3</c:v>
                </c:pt>
                <c:pt idx="6317">
                  <c:v>1.6569825914356517E-3</c:v>
                </c:pt>
                <c:pt idx="6318">
                  <c:v>-5.9065440673881087E-3</c:v>
                </c:pt>
                <c:pt idx="6319">
                  <c:v>1.743386310943329E-2</c:v>
                </c:pt>
                <c:pt idx="6320">
                  <c:v>1.9816979517710553E-3</c:v>
                </c:pt>
                <c:pt idx="6321">
                  <c:v>-8.671568367207283E-3</c:v>
                </c:pt>
                <c:pt idx="6322">
                  <c:v>6.8858513066447635E-3</c:v>
                </c:pt>
                <c:pt idx="6323">
                  <c:v>-3.5575938409951879E-3</c:v>
                </c:pt>
                <c:pt idx="6324">
                  <c:v>-3.1489119206821181E-3</c:v>
                </c:pt>
                <c:pt idx="6325">
                  <c:v>-1.1127841210116785E-3</c:v>
                </c:pt>
                <c:pt idx="6326">
                  <c:v>-4.3360478618746923E-3</c:v>
                </c:pt>
                <c:pt idx="6327">
                  <c:v>-2.5296970202505209E-3</c:v>
                </c:pt>
                <c:pt idx="6328">
                  <c:v>-2.4935399829252303E-3</c:v>
                </c:pt>
                <c:pt idx="6329">
                  <c:v>-1.0013573463992342E-2</c:v>
                </c:pt>
                <c:pt idx="6330">
                  <c:v>2.3518452939998991E-3</c:v>
                </c:pt>
                <c:pt idx="6331">
                  <c:v>-8.9705729876693452E-3</c:v>
                </c:pt>
                <c:pt idx="6332">
                  <c:v>1.574527939985515E-2</c:v>
                </c:pt>
                <c:pt idx="6333">
                  <c:v>-1.0528950034782714E-4</c:v>
                </c:pt>
                <c:pt idx="6334">
                  <c:v>5.9315515660030016E-3</c:v>
                </c:pt>
                <c:pt idx="6335">
                  <c:v>9.8728862575687693E-3</c:v>
                </c:pt>
                <c:pt idx="6336">
                  <c:v>-1.1646309723485349E-3</c:v>
                </c:pt>
                <c:pt idx="6337">
                  <c:v>1.7969239099169254E-3</c:v>
                </c:pt>
                <c:pt idx="6338">
                  <c:v>-3.7945835416419715E-4</c:v>
                </c:pt>
                <c:pt idx="6339">
                  <c:v>9.2031991733603213E-3</c:v>
                </c:pt>
                <c:pt idx="6340">
                  <c:v>-4.4277452690355545E-3</c:v>
                </c:pt>
                <c:pt idx="6341">
                  <c:v>-1.2212608509288847E-3</c:v>
                </c:pt>
                <c:pt idx="6342">
                  <c:v>6.4733383096584607E-3</c:v>
                </c:pt>
                <c:pt idx="6343">
                  <c:v>8.9536780527263993E-3</c:v>
                </c:pt>
                <c:pt idx="6344">
                  <c:v>3.9332493503230204E-3</c:v>
                </c:pt>
                <c:pt idx="6345">
                  <c:v>-3.339797615604656E-4</c:v>
                </c:pt>
                <c:pt idx="6346">
                  <c:v>1.8397051772407469E-3</c:v>
                </c:pt>
                <c:pt idx="6347">
                  <c:v>-1.9242770768431727E-3</c:v>
                </c:pt>
                <c:pt idx="6348">
                  <c:v>8.0703019497230244E-4</c:v>
                </c:pt>
                <c:pt idx="6349">
                  <c:v>1.8695675781175147E-3</c:v>
                </c:pt>
                <c:pt idx="6350">
                  <c:v>-1.0037131160147261E-2</c:v>
                </c:pt>
                <c:pt idx="6351">
                  <c:v>3.06423273964751E-3</c:v>
                </c:pt>
                <c:pt idx="6352">
                  <c:v>9.523057940048707E-3</c:v>
                </c:pt>
                <c:pt idx="6353">
                  <c:v>1.2148053118874458E-2</c:v>
                </c:pt>
                <c:pt idx="6354">
                  <c:v>6.2912920174360565E-3</c:v>
                </c:pt>
                <c:pt idx="6355">
                  <c:v>-1.1799532752848618E-3</c:v>
                </c:pt>
                <c:pt idx="6356">
                  <c:v>-6.9516358606743767E-3</c:v>
                </c:pt>
                <c:pt idx="6357">
                  <c:v>1.7561494882115891E-2</c:v>
                </c:pt>
                <c:pt idx="6358">
                  <c:v>3.0193691625648444E-3</c:v>
                </c:pt>
                <c:pt idx="6359">
                  <c:v>4.9279739933338895E-4</c:v>
                </c:pt>
                <c:pt idx="6360">
                  <c:v>7.0381140290616262E-3</c:v>
                </c:pt>
                <c:pt idx="6361">
                  <c:v>-3.6611334745464408E-3</c:v>
                </c:pt>
                <c:pt idx="6362">
                  <c:v>-1.5966029484217881E-3</c:v>
                </c:pt>
                <c:pt idx="6363">
                  <c:v>1.4061545596453229E-3</c:v>
                </c:pt>
                <c:pt idx="6364">
                  <c:v>1.6060883101487455E-4</c:v>
                </c:pt>
                <c:pt idx="6365">
                  <c:v>6.1303898991504902E-4</c:v>
                </c:pt>
                <c:pt idx="6366">
                  <c:v>-4.3419035667091599E-4</c:v>
                </c:pt>
                <c:pt idx="6367">
                  <c:v>-6.4839263905860367E-3</c:v>
                </c:pt>
                <c:pt idx="6368">
                  <c:v>5.1751767679277805E-3</c:v>
                </c:pt>
                <c:pt idx="6369">
                  <c:v>5.917755634287758E-3</c:v>
                </c:pt>
                <c:pt idx="6370">
                  <c:v>6.7733918770582768E-3</c:v>
                </c:pt>
                <c:pt idx="6371">
                  <c:v>3.4893400852289425E-3</c:v>
                </c:pt>
                <c:pt idx="6372">
                  <c:v>3.5853372501311043E-3</c:v>
                </c:pt>
                <c:pt idx="6373">
                  <c:v>9.7905019658961479E-4</c:v>
                </c:pt>
                <c:pt idx="6374">
                  <c:v>-2.7719545619574459E-3</c:v>
                </c:pt>
                <c:pt idx="6375">
                  <c:v>-2.4141980947409714E-3</c:v>
                </c:pt>
                <c:pt idx="6376">
                  <c:v>8.3904712468845233E-3</c:v>
                </c:pt>
                <c:pt idx="6377">
                  <c:v>-4.9923252056530698E-3</c:v>
                </c:pt>
                <c:pt idx="6378">
                  <c:v>-2.5450948151839459E-4</c:v>
                </c:pt>
                <c:pt idx="6379">
                  <c:v>7.4825413726546941E-3</c:v>
                </c:pt>
                <c:pt idx="6380">
                  <c:v>-1.6741146350253144E-3</c:v>
                </c:pt>
                <c:pt idx="6381">
                  <c:v>-3.3662579708106932E-3</c:v>
                </c:pt>
                <c:pt idx="6382">
                  <c:v>9.4076729797376579E-4</c:v>
                </c:pt>
                <c:pt idx="6383">
                  <c:v>5.9109969777870752E-4</c:v>
                </c:pt>
                <c:pt idx="6384">
                  <c:v>1.7149038061260446E-2</c:v>
                </c:pt>
                <c:pt idx="6385">
                  <c:v>-1.5120931791758885E-3</c:v>
                </c:pt>
                <c:pt idx="6386">
                  <c:v>6.3861248223100464E-3</c:v>
                </c:pt>
                <c:pt idx="6387">
                  <c:v>2.1341283079581164E-3</c:v>
                </c:pt>
                <c:pt idx="6388">
                  <c:v>-4.3930670150990059E-3</c:v>
                </c:pt>
                <c:pt idx="6389">
                  <c:v>-1.1277581631194966E-3</c:v>
                </c:pt>
                <c:pt idx="6390">
                  <c:v>-1.0777179931118597E-2</c:v>
                </c:pt>
                <c:pt idx="6391">
                  <c:v>5.6391183666304467E-3</c:v>
                </c:pt>
                <c:pt idx="6392">
                  <c:v>3.0423944230497657E-3</c:v>
                </c:pt>
                <c:pt idx="6393">
                  <c:v>-6.2624484218969378E-3</c:v>
                </c:pt>
                <c:pt idx="6394">
                  <c:v>5.8955814776748827E-3</c:v>
                </c:pt>
                <c:pt idx="6395">
                  <c:v>4.1452563659658548E-3</c:v>
                </c:pt>
                <c:pt idx="6396">
                  <c:v>3.9276797635603433E-3</c:v>
                </c:pt>
                <c:pt idx="6397">
                  <c:v>-9.0800481121111609E-4</c:v>
                </c:pt>
                <c:pt idx="6398">
                  <c:v>9.7810637902804309E-3</c:v>
                </c:pt>
                <c:pt idx="6399">
                  <c:v>2.1404055202536298E-3</c:v>
                </c:pt>
                <c:pt idx="6400">
                  <c:v>-1.5646768692050284E-3</c:v>
                </c:pt>
                <c:pt idx="6401">
                  <c:v>-7.3755302008130519E-3</c:v>
                </c:pt>
                <c:pt idx="6402">
                  <c:v>-4.4054168415715855E-3</c:v>
                </c:pt>
                <c:pt idx="6403">
                  <c:v>7.1886620588359484E-3</c:v>
                </c:pt>
                <c:pt idx="6404">
                  <c:v>-4.8633106566828843E-3</c:v>
                </c:pt>
                <c:pt idx="6405">
                  <c:v>-6.1406420568704823E-3</c:v>
                </c:pt>
                <c:pt idx="6406">
                  <c:v>-1.6221197531011144E-3</c:v>
                </c:pt>
                <c:pt idx="6407">
                  <c:v>-3.2148328361720768E-3</c:v>
                </c:pt>
                <c:pt idx="6408">
                  <c:v>5.9585730803468628E-4</c:v>
                </c:pt>
                <c:pt idx="6409">
                  <c:v>2.9253590314068934E-3</c:v>
                </c:pt>
                <c:pt idx="6410">
                  <c:v>-1.9403590258982861E-3</c:v>
                </c:pt>
                <c:pt idx="6411">
                  <c:v>9.8939905262334094E-3</c:v>
                </c:pt>
                <c:pt idx="6412">
                  <c:v>9.6911771846623918E-3</c:v>
                </c:pt>
                <c:pt idx="6413">
                  <c:v>6.3490123313307834E-3</c:v>
                </c:pt>
                <c:pt idx="6414">
                  <c:v>-3.4383830539915783E-3</c:v>
                </c:pt>
                <c:pt idx="6415">
                  <c:v>-3.7076578085590839E-3</c:v>
                </c:pt>
                <c:pt idx="6416">
                  <c:v>9.2919407454816749E-5</c:v>
                </c:pt>
                <c:pt idx="6417">
                  <c:v>-8.8164972103377259E-4</c:v>
                </c:pt>
                <c:pt idx="6418">
                  <c:v>7.7408111109624755E-3</c:v>
                </c:pt>
                <c:pt idx="6419">
                  <c:v>-8.8763239717176701E-3</c:v>
                </c:pt>
                <c:pt idx="6420">
                  <c:v>2.2556164346860808E-3</c:v>
                </c:pt>
                <c:pt idx="6421">
                  <c:v>2.3725069880353722E-4</c:v>
                </c:pt>
                <c:pt idx="6422">
                  <c:v>1.0520741984248128E-2</c:v>
                </c:pt>
                <c:pt idx="6423">
                  <c:v>9.2898181939693458E-5</c:v>
                </c:pt>
                <c:pt idx="6424">
                  <c:v>-2.076957506831123E-3</c:v>
                </c:pt>
                <c:pt idx="6425">
                  <c:v>4.4378340507780223E-3</c:v>
                </c:pt>
                <c:pt idx="6426">
                  <c:v>8.5904283737416876E-3</c:v>
                </c:pt>
                <c:pt idx="6427">
                  <c:v>2.4906319279591749E-3</c:v>
                </c:pt>
                <c:pt idx="6428">
                  <c:v>-7.3055768382097597E-3</c:v>
                </c:pt>
                <c:pt idx="6429">
                  <c:v>9.8998547386064395E-4</c:v>
                </c:pt>
                <c:pt idx="6430">
                  <c:v>3.4810529618984898E-3</c:v>
                </c:pt>
                <c:pt idx="6431">
                  <c:v>-6.7292598174020224E-3</c:v>
                </c:pt>
                <c:pt idx="6432">
                  <c:v>-2.0948287927812226E-3</c:v>
                </c:pt>
                <c:pt idx="6433">
                  <c:v>1.4797548911543945E-2</c:v>
                </c:pt>
                <c:pt idx="6434">
                  <c:v>9.0464952391915432E-3</c:v>
                </c:pt>
                <c:pt idx="6435">
                  <c:v>2.6127836571945284E-3</c:v>
                </c:pt>
                <c:pt idx="6436">
                  <c:v>1.6110948244383305E-3</c:v>
                </c:pt>
                <c:pt idx="6437">
                  <c:v>-4.3646540048913884E-4</c:v>
                </c:pt>
                <c:pt idx="6438">
                  <c:v>-2.6359894431993158E-4</c:v>
                </c:pt>
                <c:pt idx="6439">
                  <c:v>4.3580765242268171E-3</c:v>
                </c:pt>
                <c:pt idx="6440">
                  <c:v>1.1575373105932041E-3</c:v>
                </c:pt>
                <c:pt idx="6441">
                  <c:v>-3.7985288166623166E-3</c:v>
                </c:pt>
                <c:pt idx="6442">
                  <c:v>2.5879625117342098E-3</c:v>
                </c:pt>
                <c:pt idx="6443">
                  <c:v>-1.8521787403649181E-3</c:v>
                </c:pt>
                <c:pt idx="6444">
                  <c:v>1.5602293376939524E-3</c:v>
                </c:pt>
                <c:pt idx="6445">
                  <c:v>-5.3214663397102013E-3</c:v>
                </c:pt>
                <c:pt idx="6446">
                  <c:v>2.5051695250466466E-4</c:v>
                </c:pt>
                <c:pt idx="6447">
                  <c:v>1.6853414198856331E-3</c:v>
                </c:pt>
                <c:pt idx="6448">
                  <c:v>-2.5735085253487666E-3</c:v>
                </c:pt>
                <c:pt idx="6449">
                  <c:v>-6.2202883085926697E-4</c:v>
                </c:pt>
                <c:pt idx="6450">
                  <c:v>8.2163418812224442E-3</c:v>
                </c:pt>
                <c:pt idx="6451">
                  <c:v>-4.483965511790089E-4</c:v>
                </c:pt>
                <c:pt idx="6452">
                  <c:v>-4.4380499036189569E-4</c:v>
                </c:pt>
                <c:pt idx="6453">
                  <c:v>2.2695568674246935E-4</c:v>
                </c:pt>
                <c:pt idx="6454">
                  <c:v>-4.8746050748560421E-3</c:v>
                </c:pt>
                <c:pt idx="6455">
                  <c:v>-5.7793945124012813E-3</c:v>
                </c:pt>
                <c:pt idx="6456">
                  <c:v>-4.0031332520410468E-3</c:v>
                </c:pt>
                <c:pt idx="6457">
                  <c:v>7.5240835536516393E-4</c:v>
                </c:pt>
                <c:pt idx="6458">
                  <c:v>2.0769653556085288E-3</c:v>
                </c:pt>
                <c:pt idx="6459">
                  <c:v>9.7022761751408559E-3</c:v>
                </c:pt>
                <c:pt idx="6460">
                  <c:v>-3.7890410555241338E-4</c:v>
                </c:pt>
                <c:pt idx="6461">
                  <c:v>1.1461147287437079E-3</c:v>
                </c:pt>
                <c:pt idx="6462">
                  <c:v>3.9615228531668656E-3</c:v>
                </c:pt>
                <c:pt idx="6463">
                  <c:v>-2.7765965111148372E-4</c:v>
                </c:pt>
                <c:pt idx="6464">
                  <c:v>1.1320244523148837E-2</c:v>
                </c:pt>
                <c:pt idx="6465">
                  <c:v>9.916243216281373E-4</c:v>
                </c:pt>
                <c:pt idx="6466">
                  <c:v>1.818434382489853E-3</c:v>
                </c:pt>
                <c:pt idx="6467">
                  <c:v>7.3120992352730951E-3</c:v>
                </c:pt>
                <c:pt idx="6468">
                  <c:v>-5.1908114833365548E-4</c:v>
                </c:pt>
                <c:pt idx="6469">
                  <c:v>1.6873433632877965E-3</c:v>
                </c:pt>
                <c:pt idx="6470">
                  <c:v>-1.1341932820739475E-2</c:v>
                </c:pt>
                <c:pt idx="6471">
                  <c:v>7.7058458282128761E-3</c:v>
                </c:pt>
                <c:pt idx="6472">
                  <c:v>-1.5944122032772734E-3</c:v>
                </c:pt>
                <c:pt idx="6473">
                  <c:v>3.901969634282354E-3</c:v>
                </c:pt>
                <c:pt idx="6474">
                  <c:v>6.7745088886939087E-3</c:v>
                </c:pt>
                <c:pt idx="6475">
                  <c:v>-5.4580633116729782E-4</c:v>
                </c:pt>
                <c:pt idx="6476">
                  <c:v>4.78430893125803E-3</c:v>
                </c:pt>
                <c:pt idx="6477">
                  <c:v>2.5939968736121699E-5</c:v>
                </c:pt>
                <c:pt idx="6478">
                  <c:v>-2.2672179796375813E-3</c:v>
                </c:pt>
                <c:pt idx="6479">
                  <c:v>6.3466654781756393E-3</c:v>
                </c:pt>
                <c:pt idx="6480">
                  <c:v>1.8523792447409093E-3</c:v>
                </c:pt>
                <c:pt idx="6481">
                  <c:v>-3.0216265947344834E-3</c:v>
                </c:pt>
                <c:pt idx="6482">
                  <c:v>-7.3548022369240851E-3</c:v>
                </c:pt>
                <c:pt idx="6483">
                  <c:v>2.7151289104618836E-3</c:v>
                </c:pt>
                <c:pt idx="6484">
                  <c:v>-1.6005984146837404E-3</c:v>
                </c:pt>
                <c:pt idx="6485">
                  <c:v>-8.0399904937987765E-3</c:v>
                </c:pt>
                <c:pt idx="6486">
                  <c:v>-6.7579407756372945E-3</c:v>
                </c:pt>
                <c:pt idx="6487">
                  <c:v>-8.3813869118153361E-3</c:v>
                </c:pt>
                <c:pt idx="6488">
                  <c:v>-1.0076961549037144E-2</c:v>
                </c:pt>
                <c:pt idx="6489">
                  <c:v>7.5428683467682056E-3</c:v>
                </c:pt>
                <c:pt idx="6490">
                  <c:v>1.0234337911217084E-2</c:v>
                </c:pt>
                <c:pt idx="6491">
                  <c:v>7.7334944032103614E-4</c:v>
                </c:pt>
                <c:pt idx="6492">
                  <c:v>-8.5163101901969407E-3</c:v>
                </c:pt>
                <c:pt idx="6493">
                  <c:v>-8.4324408685513275E-3</c:v>
                </c:pt>
                <c:pt idx="6494">
                  <c:v>1.0557010254694799E-3</c:v>
                </c:pt>
                <c:pt idx="6495">
                  <c:v>8.8253011566910011E-3</c:v>
                </c:pt>
                <c:pt idx="6496">
                  <c:v>8.8855775197749232E-4</c:v>
                </c:pt>
                <c:pt idx="6497">
                  <c:v>4.8980790642882965E-3</c:v>
                </c:pt>
                <c:pt idx="6498">
                  <c:v>-1.1414823302201338E-2</c:v>
                </c:pt>
                <c:pt idx="6499">
                  <c:v>8.2218297912062255E-3</c:v>
                </c:pt>
                <c:pt idx="6500">
                  <c:v>2.6552732912308308E-3</c:v>
                </c:pt>
                <c:pt idx="6501">
                  <c:v>5.0973054623486558E-3</c:v>
                </c:pt>
                <c:pt idx="6502">
                  <c:v>-5.9569368463728845E-3</c:v>
                </c:pt>
                <c:pt idx="6503">
                  <c:v>3.3846178110386038E-3</c:v>
                </c:pt>
                <c:pt idx="6504">
                  <c:v>-4.6394871980269814E-3</c:v>
                </c:pt>
                <c:pt idx="6505">
                  <c:v>2.4319396424221651E-5</c:v>
                </c:pt>
                <c:pt idx="6506">
                  <c:v>7.8262336108614328E-4</c:v>
                </c:pt>
                <c:pt idx="6507">
                  <c:v>6.1424813301893533E-3</c:v>
                </c:pt>
                <c:pt idx="6508">
                  <c:v>8.6725617084915108E-3</c:v>
                </c:pt>
                <c:pt idx="6509">
                  <c:v>8.6290908887365347E-4</c:v>
                </c:pt>
                <c:pt idx="6510">
                  <c:v>1.7249516177790802E-3</c:v>
                </c:pt>
                <c:pt idx="6511">
                  <c:v>9.5155593973439423E-4</c:v>
                </c:pt>
                <c:pt idx="6512">
                  <c:v>4.6835381458145697E-3</c:v>
                </c:pt>
                <c:pt idx="6513">
                  <c:v>-6.5970140415549938E-4</c:v>
                </c:pt>
                <c:pt idx="6514">
                  <c:v>-5.7403208469031242E-5</c:v>
                </c:pt>
                <c:pt idx="6515">
                  <c:v>-9.4041729590055301E-4</c:v>
                </c:pt>
                <c:pt idx="6516">
                  <c:v>-1.3827601078033935E-2</c:v>
                </c:pt>
                <c:pt idx="6517">
                  <c:v>-9.2665222332628527E-3</c:v>
                </c:pt>
                <c:pt idx="6518">
                  <c:v>-8.4960047908999581E-4</c:v>
                </c:pt>
                <c:pt idx="6519">
                  <c:v>-1.3922574095499352E-2</c:v>
                </c:pt>
                <c:pt idx="6520">
                  <c:v>3.9368019253005482E-3</c:v>
                </c:pt>
                <c:pt idx="6521">
                  <c:v>3.9638801015762226E-5</c:v>
                </c:pt>
                <c:pt idx="6522">
                  <c:v>6.829750426100123E-3</c:v>
                </c:pt>
                <c:pt idx="6523">
                  <c:v>5.5347460645931434E-3</c:v>
                </c:pt>
                <c:pt idx="6524">
                  <c:v>-2.5158098504943771E-3</c:v>
                </c:pt>
                <c:pt idx="6525">
                  <c:v>7.0331029693249114E-3</c:v>
                </c:pt>
                <c:pt idx="6526">
                  <c:v>1.0268992922033426E-3</c:v>
                </c:pt>
                <c:pt idx="6527">
                  <c:v>2.4341466309583115E-3</c:v>
                </c:pt>
                <c:pt idx="6528">
                  <c:v>-2.8323154601760381E-3</c:v>
                </c:pt>
                <c:pt idx="6529">
                  <c:v>1.0938936652301612E-2</c:v>
                </c:pt>
                <c:pt idx="6530">
                  <c:v>7.7828689257608552E-3</c:v>
                </c:pt>
                <c:pt idx="6531">
                  <c:v>6.1959091274883527E-3</c:v>
                </c:pt>
                <c:pt idx="6532">
                  <c:v>-7.5014616818713797E-4</c:v>
                </c:pt>
                <c:pt idx="6533">
                  <c:v>-7.6082916579267579E-4</c:v>
                </c:pt>
                <c:pt idx="6534">
                  <c:v>-5.9657473603125233E-3</c:v>
                </c:pt>
                <c:pt idx="6535">
                  <c:v>3.6048207530976484E-3</c:v>
                </c:pt>
                <c:pt idx="6536">
                  <c:v>3.095359974798928E-3</c:v>
                </c:pt>
                <c:pt idx="6537">
                  <c:v>1.3345461481985232E-2</c:v>
                </c:pt>
                <c:pt idx="6538">
                  <c:v>3.1665279564196958E-3</c:v>
                </c:pt>
                <c:pt idx="6539">
                  <c:v>3.0440041113677374E-4</c:v>
                </c:pt>
                <c:pt idx="6540">
                  <c:v>3.2855589220086578E-3</c:v>
                </c:pt>
                <c:pt idx="6541">
                  <c:v>-1.5941124554202935E-3</c:v>
                </c:pt>
                <c:pt idx="6542">
                  <c:v>1.1656233543782202E-2</c:v>
                </c:pt>
                <c:pt idx="6543">
                  <c:v>-8.0505305463307586E-4</c:v>
                </c:pt>
                <c:pt idx="6544">
                  <c:v>3.3461193177179993E-3</c:v>
                </c:pt>
                <c:pt idx="6545">
                  <c:v>1.3545863568842353E-3</c:v>
                </c:pt>
                <c:pt idx="6546">
                  <c:v>-1.0685362716227886E-2</c:v>
                </c:pt>
                <c:pt idx="6547">
                  <c:v>-4.5533874565638621E-3</c:v>
                </c:pt>
                <c:pt idx="6548">
                  <c:v>9.6692205410131571E-4</c:v>
                </c:pt>
                <c:pt idx="6549">
                  <c:v>1.9136306864198094E-3</c:v>
                </c:pt>
                <c:pt idx="6550">
                  <c:v>-8.4347504514542537E-3</c:v>
                </c:pt>
                <c:pt idx="6551">
                  <c:v>-2.7756620842559476E-3</c:v>
                </c:pt>
                <c:pt idx="6552">
                  <c:v>-5.5075804743326406E-3</c:v>
                </c:pt>
                <c:pt idx="6553">
                  <c:v>1.0573118065569265E-2</c:v>
                </c:pt>
                <c:pt idx="6554">
                  <c:v>7.1278365001532507E-3</c:v>
                </c:pt>
                <c:pt idx="6555">
                  <c:v>5.1285434936465535E-4</c:v>
                </c:pt>
                <c:pt idx="6556">
                  <c:v>3.5506701159175869E-3</c:v>
                </c:pt>
                <c:pt idx="6557">
                  <c:v>2.4851881887848482E-3</c:v>
                </c:pt>
                <c:pt idx="6558">
                  <c:v>7.9048792442537597E-4</c:v>
                </c:pt>
                <c:pt idx="6559">
                  <c:v>2.714058082510018E-3</c:v>
                </c:pt>
                <c:pt idx="6560">
                  <c:v>1.3420730396529468E-3</c:v>
                </c:pt>
                <c:pt idx="6561">
                  <c:v>-3.1386733182228177E-3</c:v>
                </c:pt>
                <c:pt idx="6562">
                  <c:v>-4.7087043210303214E-4</c:v>
                </c:pt>
                <c:pt idx="6563">
                  <c:v>-1.3493236865067093E-2</c:v>
                </c:pt>
                <c:pt idx="6564">
                  <c:v>-9.5449835366303581E-3</c:v>
                </c:pt>
                <c:pt idx="6565">
                  <c:v>1.1202164655372826E-3</c:v>
                </c:pt>
                <c:pt idx="6566">
                  <c:v>-2.0468686681845982E-3</c:v>
                </c:pt>
                <c:pt idx="6567">
                  <c:v>-6.2574613351934483E-3</c:v>
                </c:pt>
                <c:pt idx="6568">
                  <c:v>1.0799400438933571E-2</c:v>
                </c:pt>
                <c:pt idx="6569">
                  <c:v>9.1380036122263864E-3</c:v>
                </c:pt>
                <c:pt idx="6570">
                  <c:v>6.1800946156875813E-3</c:v>
                </c:pt>
                <c:pt idx="6571">
                  <c:v>-6.8089858287609939E-3</c:v>
                </c:pt>
                <c:pt idx="6572">
                  <c:v>-5.2651394201093105E-3</c:v>
                </c:pt>
                <c:pt idx="6573">
                  <c:v>5.8590677287171378E-3</c:v>
                </c:pt>
                <c:pt idx="6574">
                  <c:v>6.5050065119245382E-3</c:v>
                </c:pt>
                <c:pt idx="6575">
                  <c:v>4.1451789844118014E-3</c:v>
                </c:pt>
                <c:pt idx="6576">
                  <c:v>6.9954835591552467E-3</c:v>
                </c:pt>
                <c:pt idx="6577">
                  <c:v>-1.7543061181426456E-3</c:v>
                </c:pt>
                <c:pt idx="6578">
                  <c:v>-6.2467840904179006E-4</c:v>
                </c:pt>
                <c:pt idx="6579">
                  <c:v>5.451430074641106E-3</c:v>
                </c:pt>
                <c:pt idx="6580">
                  <c:v>2.071578624820658E-3</c:v>
                </c:pt>
                <c:pt idx="6581">
                  <c:v>-2.9049758296014749E-3</c:v>
                </c:pt>
                <c:pt idx="6582">
                  <c:v>-1.8807607143351834E-3</c:v>
                </c:pt>
                <c:pt idx="6583">
                  <c:v>6.1687489641200077E-3</c:v>
                </c:pt>
                <c:pt idx="6584">
                  <c:v>-7.166844359853819E-3</c:v>
                </c:pt>
                <c:pt idx="6585">
                  <c:v>-1.4491574923614081E-5</c:v>
                </c:pt>
                <c:pt idx="6586">
                  <c:v>-5.5837734596875244E-4</c:v>
                </c:pt>
                <c:pt idx="6587">
                  <c:v>5.2158144583347443E-3</c:v>
                </c:pt>
                <c:pt idx="6588">
                  <c:v>5.4227834030622368E-3</c:v>
                </c:pt>
                <c:pt idx="6589">
                  <c:v>5.8248191638716751E-3</c:v>
                </c:pt>
                <c:pt idx="6590">
                  <c:v>2.631518429798696E-3</c:v>
                </c:pt>
                <c:pt idx="6591">
                  <c:v>-2.9381715224408023E-4</c:v>
                </c:pt>
                <c:pt idx="6592">
                  <c:v>2.045126966605082E-3</c:v>
                </c:pt>
                <c:pt idx="6593">
                  <c:v>2.5765509518023144E-3</c:v>
                </c:pt>
                <c:pt idx="6594">
                  <c:v>7.2594001166152999E-3</c:v>
                </c:pt>
                <c:pt idx="6595">
                  <c:v>-2.0795838306760794E-3</c:v>
                </c:pt>
                <c:pt idx="6596">
                  <c:v>8.9376075787184206E-3</c:v>
                </c:pt>
                <c:pt idx="6597">
                  <c:v>5.0872503193961638E-3</c:v>
                </c:pt>
                <c:pt idx="6598">
                  <c:v>7.126713932301687E-3</c:v>
                </c:pt>
                <c:pt idx="6599">
                  <c:v>8.065819656573936E-3</c:v>
                </c:pt>
                <c:pt idx="6600">
                  <c:v>9.5527656425595797E-3</c:v>
                </c:pt>
                <c:pt idx="6601">
                  <c:v>5.9933624755736936E-4</c:v>
                </c:pt>
                <c:pt idx="6602">
                  <c:v>-3.0750817717337675E-3</c:v>
                </c:pt>
                <c:pt idx="6603">
                  <c:v>6.4578962143040375E-3</c:v>
                </c:pt>
                <c:pt idx="6604">
                  <c:v>-6.8770024735931301E-3</c:v>
                </c:pt>
                <c:pt idx="6605">
                  <c:v>-1.9068245224684865E-3</c:v>
                </c:pt>
                <c:pt idx="6606">
                  <c:v>-1.6226878227787456E-3</c:v>
                </c:pt>
                <c:pt idx="6607">
                  <c:v>-2.3391482248697137E-2</c:v>
                </c:pt>
                <c:pt idx="6608">
                  <c:v>-8.8285911868078992E-3</c:v>
                </c:pt>
                <c:pt idx="6609">
                  <c:v>-1.6146888871242715E-2</c:v>
                </c:pt>
                <c:pt idx="6610">
                  <c:v>-3.3112117988276513E-3</c:v>
                </c:pt>
                <c:pt idx="6611">
                  <c:v>9.6955318400444579E-3</c:v>
                </c:pt>
                <c:pt idx="6612">
                  <c:v>-1.1838494343443084E-2</c:v>
                </c:pt>
                <c:pt idx="6613">
                  <c:v>8.666472973990258E-3</c:v>
                </c:pt>
                <c:pt idx="6614">
                  <c:v>-4.2133533447210603E-3</c:v>
                </c:pt>
                <c:pt idx="6615">
                  <c:v>4.1433483770765278E-3</c:v>
                </c:pt>
                <c:pt idx="6616">
                  <c:v>-8.359508733443044E-3</c:v>
                </c:pt>
                <c:pt idx="6617">
                  <c:v>-6.9419207333207833E-3</c:v>
                </c:pt>
                <c:pt idx="6618">
                  <c:v>-2.1042402795470316E-3</c:v>
                </c:pt>
                <c:pt idx="6619">
                  <c:v>4.1915416132229932E-3</c:v>
                </c:pt>
                <c:pt idx="6620">
                  <c:v>-7.4930137102058314E-4</c:v>
                </c:pt>
                <c:pt idx="6621">
                  <c:v>9.5403539378169366E-3</c:v>
                </c:pt>
                <c:pt idx="6622">
                  <c:v>8.8922343789128444E-3</c:v>
                </c:pt>
                <c:pt idx="6623">
                  <c:v>-2.8845358280774613E-3</c:v>
                </c:pt>
                <c:pt idx="6624">
                  <c:v>-4.7268431995327598E-3</c:v>
                </c:pt>
                <c:pt idx="6625">
                  <c:v>-4.0106435634874593E-3</c:v>
                </c:pt>
                <c:pt idx="6626">
                  <c:v>-8.8160639399605945E-3</c:v>
                </c:pt>
                <c:pt idx="6627">
                  <c:v>-1.2729510785917997E-2</c:v>
                </c:pt>
                <c:pt idx="6628">
                  <c:v>-8.5274272748010471E-3</c:v>
                </c:pt>
                <c:pt idx="6629">
                  <c:v>9.6412415550590769E-3</c:v>
                </c:pt>
                <c:pt idx="6630">
                  <c:v>-1.3321711691534066E-3</c:v>
                </c:pt>
                <c:pt idx="6631">
                  <c:v>1.8338410322831677E-2</c:v>
                </c:pt>
                <c:pt idx="6632">
                  <c:v>-1.8031755466282329E-3</c:v>
                </c:pt>
                <c:pt idx="6633">
                  <c:v>-6.2144125932828143E-4</c:v>
                </c:pt>
                <c:pt idx="6634">
                  <c:v>-4.4390931009635759E-3</c:v>
                </c:pt>
                <c:pt idx="6635">
                  <c:v>-1.512637173101572E-2</c:v>
                </c:pt>
                <c:pt idx="6636">
                  <c:v>-7.6223776223774964E-3</c:v>
                </c:pt>
                <c:pt idx="6637">
                  <c:v>2.2367260454052573E-3</c:v>
                </c:pt>
                <c:pt idx="6638">
                  <c:v>4.2252633288843988E-3</c:v>
                </c:pt>
                <c:pt idx="6639">
                  <c:v>-3.9204881190288976E-3</c:v>
                </c:pt>
                <c:pt idx="6640">
                  <c:v>-1.2413702002679994E-2</c:v>
                </c:pt>
                <c:pt idx="6641">
                  <c:v>1.4414720089923838E-2</c:v>
                </c:pt>
                <c:pt idx="6642">
                  <c:v>3.2655495410598423E-3</c:v>
                </c:pt>
                <c:pt idx="6643">
                  <c:v>-6.2008675969625893E-3</c:v>
                </c:pt>
                <c:pt idx="6644">
                  <c:v>8.6955255715424062E-3</c:v>
                </c:pt>
                <c:pt idx="6645">
                  <c:v>3.4662081541139145E-3</c:v>
                </c:pt>
                <c:pt idx="6646">
                  <c:v>-1.0535012374653929E-2</c:v>
                </c:pt>
                <c:pt idx="6647">
                  <c:v>1.7496858633510914E-2</c:v>
                </c:pt>
                <c:pt idx="6648">
                  <c:v>8.9800219068481013E-4</c:v>
                </c:pt>
                <c:pt idx="6649">
                  <c:v>4.8047742630394907E-3</c:v>
                </c:pt>
                <c:pt idx="6650">
                  <c:v>2.7142338792975895E-3</c:v>
                </c:pt>
                <c:pt idx="6651">
                  <c:v>1.7765512356018309E-3</c:v>
                </c:pt>
                <c:pt idx="6652">
                  <c:v>4.734470148294978E-3</c:v>
                </c:pt>
                <c:pt idx="6653">
                  <c:v>2.683782033029436E-3</c:v>
                </c:pt>
                <c:pt idx="6654">
                  <c:v>3.2983696788637662E-3</c:v>
                </c:pt>
                <c:pt idx="6655">
                  <c:v>2.6127059185674373E-3</c:v>
                </c:pt>
                <c:pt idx="6656">
                  <c:v>-1.8427064816864958E-3</c:v>
                </c:pt>
                <c:pt idx="6657">
                  <c:v>2.7848913889445548E-3</c:v>
                </c:pt>
                <c:pt idx="6658">
                  <c:v>-3.4013714120395555E-4</c:v>
                </c:pt>
                <c:pt idx="6659">
                  <c:v>1.0225020179812638E-3</c:v>
                </c:pt>
                <c:pt idx="6660">
                  <c:v>4.8146964494553135E-3</c:v>
                </c:pt>
                <c:pt idx="6661">
                  <c:v>-3.3327902419184596E-3</c:v>
                </c:pt>
                <c:pt idx="6662">
                  <c:v>6.1542662052731512E-3</c:v>
                </c:pt>
                <c:pt idx="6663">
                  <c:v>7.3775119837757863E-3</c:v>
                </c:pt>
                <c:pt idx="6664">
                  <c:v>5.4521485743372899E-3</c:v>
                </c:pt>
                <c:pt idx="6665">
                  <c:v>4.5676437897679278E-4</c:v>
                </c:pt>
                <c:pt idx="6666">
                  <c:v>-2.083213698267139E-3</c:v>
                </c:pt>
                <c:pt idx="6667">
                  <c:v>-5.3488092518220176E-3</c:v>
                </c:pt>
                <c:pt idx="6668">
                  <c:v>8.3848435846896052E-3</c:v>
                </c:pt>
                <c:pt idx="6669">
                  <c:v>2.3233263671418314E-4</c:v>
                </c:pt>
                <c:pt idx="6670">
                  <c:v>2.9256322068857976E-3</c:v>
                </c:pt>
                <c:pt idx="6671">
                  <c:v>-2.0691207510897813E-3</c:v>
                </c:pt>
                <c:pt idx="6672">
                  <c:v>8.2142025241254135E-3</c:v>
                </c:pt>
                <c:pt idx="6673">
                  <c:v>5.8870226326757091E-4</c:v>
                </c:pt>
                <c:pt idx="6674">
                  <c:v>-3.5914458902408519E-4</c:v>
                </c:pt>
                <c:pt idx="6675">
                  <c:v>-4.3906218612794756E-3</c:v>
                </c:pt>
                <c:pt idx="6676">
                  <c:v>-6.7469427385872249E-3</c:v>
                </c:pt>
                <c:pt idx="6677">
                  <c:v>-8.5583934960533625E-3</c:v>
                </c:pt>
                <c:pt idx="6678">
                  <c:v>-6.6623049044001181E-3</c:v>
                </c:pt>
                <c:pt idx="6679">
                  <c:v>1.014267048338402E-3</c:v>
                </c:pt>
                <c:pt idx="6680">
                  <c:v>-8.8403762751345649E-3</c:v>
                </c:pt>
                <c:pt idx="6681">
                  <c:v>9.2648372058623529E-3</c:v>
                </c:pt>
                <c:pt idx="6682">
                  <c:v>7.5515439901383541E-3</c:v>
                </c:pt>
                <c:pt idx="6683">
                  <c:v>6.8893599317620957E-3</c:v>
                </c:pt>
                <c:pt idx="6684">
                  <c:v>-6.1492122388207004E-3</c:v>
                </c:pt>
                <c:pt idx="6685">
                  <c:v>-1.234075476319263E-3</c:v>
                </c:pt>
                <c:pt idx="6686">
                  <c:v>1.1925419360679257E-2</c:v>
                </c:pt>
                <c:pt idx="6687">
                  <c:v>-2.6929102738828536E-3</c:v>
                </c:pt>
                <c:pt idx="6688">
                  <c:v>-6.113731241090048E-3</c:v>
                </c:pt>
                <c:pt idx="6689">
                  <c:v>-3.1040883539849018E-3</c:v>
                </c:pt>
                <c:pt idx="6690">
                  <c:v>7.8981274215179642E-3</c:v>
                </c:pt>
                <c:pt idx="6691">
                  <c:v>8.0787108628814774E-3</c:v>
                </c:pt>
                <c:pt idx="6692">
                  <c:v>-5.4732978635818608E-4</c:v>
                </c:pt>
                <c:pt idx="6693">
                  <c:v>1.1229085475630285E-3</c:v>
                </c:pt>
                <c:pt idx="6694">
                  <c:v>5.8914756645840338E-3</c:v>
                </c:pt>
                <c:pt idx="6695">
                  <c:v>1.3067163652218383E-3</c:v>
                </c:pt>
                <c:pt idx="6696">
                  <c:v>-3.8988045605997668E-3</c:v>
                </c:pt>
                <c:pt idx="6697">
                  <c:v>6.2696946220519578E-4</c:v>
                </c:pt>
                <c:pt idx="6698">
                  <c:v>-2.0739910628614355E-3</c:v>
                </c:pt>
                <c:pt idx="6699">
                  <c:v>-7.3567595150930698E-3</c:v>
                </c:pt>
                <c:pt idx="6700">
                  <c:v>7.3849270292467573E-3</c:v>
                </c:pt>
                <c:pt idx="6701">
                  <c:v>-3.233435535102136E-3</c:v>
                </c:pt>
                <c:pt idx="6702">
                  <c:v>7.2591772669017285E-3</c:v>
                </c:pt>
                <c:pt idx="6703">
                  <c:v>-6.1432462117816389E-3</c:v>
                </c:pt>
                <c:pt idx="6704">
                  <c:v>5.5511152272247344E-4</c:v>
                </c:pt>
                <c:pt idx="6705">
                  <c:v>-7.6903266381215252E-3</c:v>
                </c:pt>
                <c:pt idx="6706">
                  <c:v>-5.0961024342996986E-3</c:v>
                </c:pt>
                <c:pt idx="6707">
                  <c:v>1.1012157211501838E-2</c:v>
                </c:pt>
                <c:pt idx="6708">
                  <c:v>-4.4905243640658288E-3</c:v>
                </c:pt>
                <c:pt idx="6709">
                  <c:v>3.2381089035657951E-3</c:v>
                </c:pt>
                <c:pt idx="6710">
                  <c:v>7.5412820179432405E-3</c:v>
                </c:pt>
                <c:pt idx="6711">
                  <c:v>-1.987633747973061E-3</c:v>
                </c:pt>
                <c:pt idx="6712">
                  <c:v>2.3418426937233949E-3</c:v>
                </c:pt>
                <c:pt idx="6713">
                  <c:v>7.7643470471868703E-3</c:v>
                </c:pt>
                <c:pt idx="6714">
                  <c:v>8.4848302700006872E-3</c:v>
                </c:pt>
                <c:pt idx="6715">
                  <c:v>7.2600099007646968E-4</c:v>
                </c:pt>
                <c:pt idx="6716">
                  <c:v>7.7891288049143359E-3</c:v>
                </c:pt>
                <c:pt idx="6717">
                  <c:v>-1.8550738595757288E-4</c:v>
                </c:pt>
                <c:pt idx="6718">
                  <c:v>-5.9619672138325752E-3</c:v>
                </c:pt>
                <c:pt idx="6719">
                  <c:v>5.4011464118399743E-3</c:v>
                </c:pt>
                <c:pt idx="6720">
                  <c:v>-4.0120525871331081E-3</c:v>
                </c:pt>
                <c:pt idx="6721">
                  <c:v>-6.1061037944165619E-4</c:v>
                </c:pt>
                <c:pt idx="6722">
                  <c:v>3.9927122135894333E-3</c:v>
                </c:pt>
                <c:pt idx="6723">
                  <c:v>6.0890987240647121E-3</c:v>
                </c:pt>
                <c:pt idx="6724">
                  <c:v>2.9004373805101569E-3</c:v>
                </c:pt>
                <c:pt idx="6725">
                  <c:v>8.9965811362380244E-4</c:v>
                </c:pt>
                <c:pt idx="6726">
                  <c:v>3.4296275214515948E-3</c:v>
                </c:pt>
                <c:pt idx="6727">
                  <c:v>9.5231425802710934E-3</c:v>
                </c:pt>
                <c:pt idx="6728">
                  <c:v>4.2196918058166055E-3</c:v>
                </c:pt>
                <c:pt idx="6729">
                  <c:v>2.9919134590765672E-3</c:v>
                </c:pt>
                <c:pt idx="6730">
                  <c:v>-2.2591791117405613E-3</c:v>
                </c:pt>
                <c:pt idx="6731">
                  <c:v>-9.5001228624990164E-3</c:v>
                </c:pt>
                <c:pt idx="6732">
                  <c:v>1.0520605857744281E-2</c:v>
                </c:pt>
                <c:pt idx="6733">
                  <c:v>3.6140542590081814E-3</c:v>
                </c:pt>
                <c:pt idx="6734">
                  <c:v>-6.9219134407949579E-4</c:v>
                </c:pt>
                <c:pt idx="6735">
                  <c:v>5.8875690945099368E-3</c:v>
                </c:pt>
                <c:pt idx="6736">
                  <c:v>3.6109477622734421E-3</c:v>
                </c:pt>
                <c:pt idx="6737">
                  <c:v>-4.0800150009059344E-3</c:v>
                </c:pt>
                <c:pt idx="6738">
                  <c:v>-5.9238067423077467E-3</c:v>
                </c:pt>
                <c:pt idx="6739">
                  <c:v>5.5014092214349386E-3</c:v>
                </c:pt>
                <c:pt idx="6740">
                  <c:v>-4.9783366796999351E-3</c:v>
                </c:pt>
                <c:pt idx="6741">
                  <c:v>7.5489412047082816E-3</c:v>
                </c:pt>
                <c:pt idx="6742">
                  <c:v>8.7190641479841791E-3</c:v>
                </c:pt>
                <c:pt idx="6743">
                  <c:v>1.8286908532805235E-4</c:v>
                </c:pt>
                <c:pt idx="6744">
                  <c:v>1.3323495034054389E-3</c:v>
                </c:pt>
                <c:pt idx="6745">
                  <c:v>-2.2161497215726911E-3</c:v>
                </c:pt>
                <c:pt idx="6746">
                  <c:v>1.1563115984084327E-2</c:v>
                </c:pt>
                <c:pt idx="6747">
                  <c:v>5.2338715117106194E-3</c:v>
                </c:pt>
                <c:pt idx="6748">
                  <c:v>-4.4656825025715108E-3</c:v>
                </c:pt>
                <c:pt idx="6749">
                  <c:v>-8.4781807574996204E-4</c:v>
                </c:pt>
                <c:pt idx="6750">
                  <c:v>-1.1638636240278721E-3</c:v>
                </c:pt>
                <c:pt idx="6751">
                  <c:v>-8.6052373562786055E-3</c:v>
                </c:pt>
                <c:pt idx="6752">
                  <c:v>-4.0352344351141101E-3</c:v>
                </c:pt>
                <c:pt idx="6753">
                  <c:v>-3.6587424052464401E-3</c:v>
                </c:pt>
                <c:pt idx="6754">
                  <c:v>5.905049435390497E-3</c:v>
                </c:pt>
                <c:pt idx="6755">
                  <c:v>3.8441212871125341E-3</c:v>
                </c:pt>
                <c:pt idx="6756">
                  <c:v>-1.2181614813510544E-2</c:v>
                </c:pt>
                <c:pt idx="6757">
                  <c:v>-1.3423282475660048E-2</c:v>
                </c:pt>
                <c:pt idx="6758">
                  <c:v>8.1476743592423517E-3</c:v>
                </c:pt>
                <c:pt idx="6759">
                  <c:v>9.8807040465602736E-3</c:v>
                </c:pt>
                <c:pt idx="6760">
                  <c:v>-1.3261263134460299E-2</c:v>
                </c:pt>
                <c:pt idx="6761">
                  <c:v>-7.8445124198129879E-3</c:v>
                </c:pt>
                <c:pt idx="6762">
                  <c:v>-4.5440320594936079E-3</c:v>
                </c:pt>
                <c:pt idx="6763">
                  <c:v>-7.5326188094034796E-3</c:v>
                </c:pt>
                <c:pt idx="6764">
                  <c:v>-1.4564514027621045E-2</c:v>
                </c:pt>
                <c:pt idx="6765">
                  <c:v>9.5590086439836242E-3</c:v>
                </c:pt>
                <c:pt idx="6766">
                  <c:v>-2.9954660120058429E-3</c:v>
                </c:pt>
                <c:pt idx="6767">
                  <c:v>-5.9684305326406228E-3</c:v>
                </c:pt>
                <c:pt idx="6768">
                  <c:v>-2.6712241463465736E-3</c:v>
                </c:pt>
                <c:pt idx="6769">
                  <c:v>8.2534806777461167E-3</c:v>
                </c:pt>
                <c:pt idx="6770">
                  <c:v>-1.507167195876713E-2</c:v>
                </c:pt>
                <c:pt idx="6771">
                  <c:v>-2.2417119589010492E-2</c:v>
                </c:pt>
                <c:pt idx="6772">
                  <c:v>-2.2524564135168568E-2</c:v>
                </c:pt>
                <c:pt idx="6773">
                  <c:v>2.83299963143957E-3</c:v>
                </c:pt>
                <c:pt idx="6774">
                  <c:v>-5.0736227888651397E-3</c:v>
                </c:pt>
                <c:pt idx="6775">
                  <c:v>1.3452686003602832E-2</c:v>
                </c:pt>
                <c:pt idx="6776">
                  <c:v>-2.1856172267165741E-2</c:v>
                </c:pt>
                <c:pt idx="6777">
                  <c:v>2.1541330219713162E-2</c:v>
                </c:pt>
                <c:pt idx="6778">
                  <c:v>3.7865374084673498E-3</c:v>
                </c:pt>
                <c:pt idx="6779">
                  <c:v>8.5294463517959773E-3</c:v>
                </c:pt>
                <c:pt idx="6780">
                  <c:v>-1.0889448070784624E-2</c:v>
                </c:pt>
                <c:pt idx="6781">
                  <c:v>-1.3339724056472324E-2</c:v>
                </c:pt>
                <c:pt idx="6782">
                  <c:v>-5.2818496993934927E-3</c:v>
                </c:pt>
                <c:pt idx="6783">
                  <c:v>-8.412339699739535E-3</c:v>
                </c:pt>
                <c:pt idx="6784">
                  <c:v>5.5168473166045118E-3</c:v>
                </c:pt>
                <c:pt idx="6785">
                  <c:v>-1.010373168447054E-2</c:v>
                </c:pt>
                <c:pt idx="6786">
                  <c:v>-1.011514068380337E-2</c:v>
                </c:pt>
                <c:pt idx="6787">
                  <c:v>2.1532379530491141E-2</c:v>
                </c:pt>
                <c:pt idx="6788">
                  <c:v>-5.174154763791905E-3</c:v>
                </c:pt>
                <c:pt idx="6789">
                  <c:v>1.6255580737496889E-2</c:v>
                </c:pt>
                <c:pt idx="6790">
                  <c:v>-2.9266550626350085E-4</c:v>
                </c:pt>
                <c:pt idx="6791">
                  <c:v>1.6835516527227368E-2</c:v>
                </c:pt>
                <c:pt idx="6792">
                  <c:v>-1.7345654946283595E-3</c:v>
                </c:pt>
                <c:pt idx="6793">
                  <c:v>1.1727874402163163E-3</c:v>
                </c:pt>
                <c:pt idx="6794">
                  <c:v>7.0236234603939796E-3</c:v>
                </c:pt>
                <c:pt idx="6795">
                  <c:v>-2.2456075428347599E-3</c:v>
                </c:pt>
                <c:pt idx="6796">
                  <c:v>-9.8286192121120886E-3</c:v>
                </c:pt>
                <c:pt idx="6797">
                  <c:v>9.522307621379289E-3</c:v>
                </c:pt>
                <c:pt idx="6798">
                  <c:v>-7.1134906211467452E-5</c:v>
                </c:pt>
                <c:pt idx="6799">
                  <c:v>3.3734572231112203E-3</c:v>
                </c:pt>
                <c:pt idx="6800">
                  <c:v>5.5762050155783172E-3</c:v>
                </c:pt>
                <c:pt idx="6801">
                  <c:v>8.9606725411734978E-3</c:v>
                </c:pt>
                <c:pt idx="6802">
                  <c:v>-8.3961148157588594E-3</c:v>
                </c:pt>
                <c:pt idx="6803">
                  <c:v>-7.7438701760784712E-3</c:v>
                </c:pt>
                <c:pt idx="6804">
                  <c:v>-6.2153762237286969E-3</c:v>
                </c:pt>
                <c:pt idx="6805">
                  <c:v>1.0664640425007699E-2</c:v>
                </c:pt>
                <c:pt idx="6806">
                  <c:v>4.4990564031082148E-3</c:v>
                </c:pt>
                <c:pt idx="6807">
                  <c:v>5.7390025213202023E-3</c:v>
                </c:pt>
                <c:pt idx="6808">
                  <c:v>1.2695932883407091E-2</c:v>
                </c:pt>
                <c:pt idx="6809">
                  <c:v>6.6048463371015664E-4</c:v>
                </c:pt>
                <c:pt idx="6810">
                  <c:v>1.2902584108547277E-3</c:v>
                </c:pt>
                <c:pt idx="6811">
                  <c:v>-2.9439033139262438E-3</c:v>
                </c:pt>
                <c:pt idx="6812">
                  <c:v>-6.9158647280104235E-3</c:v>
                </c:pt>
                <c:pt idx="6813">
                  <c:v>-1.5947872627695592E-2</c:v>
                </c:pt>
                <c:pt idx="6814">
                  <c:v>1.0226514231795214E-2</c:v>
                </c:pt>
                <c:pt idx="6815">
                  <c:v>-2.0001822093585475E-2</c:v>
                </c:pt>
                <c:pt idx="6816">
                  <c:v>5.443121397997519E-3</c:v>
                </c:pt>
                <c:pt idx="6817">
                  <c:v>1.7896438720785612E-2</c:v>
                </c:pt>
                <c:pt idx="6818">
                  <c:v>4.2083262644891928E-3</c:v>
                </c:pt>
                <c:pt idx="6819">
                  <c:v>9.2653307965240295E-4</c:v>
                </c:pt>
                <c:pt idx="6820">
                  <c:v>8.5404609691146494E-3</c:v>
                </c:pt>
                <c:pt idx="6821">
                  <c:v>2.1232382512634818E-3</c:v>
                </c:pt>
                <c:pt idx="6822">
                  <c:v>3.7760942557145682E-3</c:v>
                </c:pt>
                <c:pt idx="6823">
                  <c:v>-1.443359381959386E-3</c:v>
                </c:pt>
                <c:pt idx="6824">
                  <c:v>-1.8928586035172112E-2</c:v>
                </c:pt>
                <c:pt idx="6825">
                  <c:v>-7.6078414037015207E-3</c:v>
                </c:pt>
                <c:pt idx="6826">
                  <c:v>5.0687690917574635E-3</c:v>
                </c:pt>
                <c:pt idx="6827">
                  <c:v>4.4134716636268223E-3</c:v>
                </c:pt>
                <c:pt idx="6828">
                  <c:v>7.5247268153293412E-3</c:v>
                </c:pt>
                <c:pt idx="6829">
                  <c:v>-2.3255994447390904E-4</c:v>
                </c:pt>
                <c:pt idx="6830">
                  <c:v>5.1635326614789534E-3</c:v>
                </c:pt>
                <c:pt idx="6831">
                  <c:v>-1.0013909970522428E-2</c:v>
                </c:pt>
                <c:pt idx="6832">
                  <c:v>-1.0526441900482242E-2</c:v>
                </c:pt>
                <c:pt idx="6833">
                  <c:v>5.1076049221554509E-3</c:v>
                </c:pt>
                <c:pt idx="6834">
                  <c:v>4.3440136041081878E-3</c:v>
                </c:pt>
                <c:pt idx="6835">
                  <c:v>3.647682465015345E-3</c:v>
                </c:pt>
                <c:pt idx="6836">
                  <c:v>6.4473041691808231E-3</c:v>
                </c:pt>
                <c:pt idx="6837">
                  <c:v>-2.9384548217750162E-3</c:v>
                </c:pt>
                <c:pt idx="6838">
                  <c:v>-2.6770803041005209E-3</c:v>
                </c:pt>
                <c:pt idx="6839">
                  <c:v>-4.3399248649813593E-3</c:v>
                </c:pt>
                <c:pt idx="6840">
                  <c:v>1.2963008415342925E-2</c:v>
                </c:pt>
                <c:pt idx="6841">
                  <c:v>8.1501544812123683E-5</c:v>
                </c:pt>
                <c:pt idx="6842">
                  <c:v>1.4534175410620964E-3</c:v>
                </c:pt>
                <c:pt idx="6843">
                  <c:v>3.4447606647369788E-4</c:v>
                </c:pt>
                <c:pt idx="6844">
                  <c:v>5.2862852571315955E-3</c:v>
                </c:pt>
                <c:pt idx="6845">
                  <c:v>-3.6720562859086092E-3</c:v>
                </c:pt>
                <c:pt idx="6846">
                  <c:v>-9.2241273339508378E-3</c:v>
                </c:pt>
                <c:pt idx="6847">
                  <c:v>2.3991600862622864E-3</c:v>
                </c:pt>
                <c:pt idx="6848">
                  <c:v>-4.6846120054924167E-3</c:v>
                </c:pt>
                <c:pt idx="6849">
                  <c:v>-1.02382920561358E-2</c:v>
                </c:pt>
                <c:pt idx="6850">
                  <c:v>-1.8005031312487985E-3</c:v>
                </c:pt>
                <c:pt idx="6851">
                  <c:v>-3.5119758376112031E-5</c:v>
                </c:pt>
                <c:pt idx="6852">
                  <c:v>1.8696730235661985E-2</c:v>
                </c:pt>
                <c:pt idx="6853">
                  <c:v>5.8676067782248431E-3</c:v>
                </c:pt>
                <c:pt idx="6854">
                  <c:v>3.1069857686285562E-3</c:v>
                </c:pt>
                <c:pt idx="6855">
                  <c:v>9.3131351014164032E-4</c:v>
                </c:pt>
                <c:pt idx="6856">
                  <c:v>9.7884004641586309E-3</c:v>
                </c:pt>
                <c:pt idx="6857">
                  <c:v>-1.1196684915837363E-4</c:v>
                </c:pt>
                <c:pt idx="6858">
                  <c:v>-1.1484919703476204E-2</c:v>
                </c:pt>
                <c:pt idx="6859">
                  <c:v>-4.1440379483880241E-3</c:v>
                </c:pt>
                <c:pt idx="6860">
                  <c:v>-6.6330485233834224E-3</c:v>
                </c:pt>
                <c:pt idx="6861">
                  <c:v>-3.3056164223665974E-3</c:v>
                </c:pt>
                <c:pt idx="6862">
                  <c:v>-4.3816816899321376E-3</c:v>
                </c:pt>
                <c:pt idx="6863">
                  <c:v>-1.8750581861747273E-3</c:v>
                </c:pt>
                <c:pt idx="6864">
                  <c:v>-8.6712958631849357E-3</c:v>
                </c:pt>
                <c:pt idx="6865">
                  <c:v>-4.1080678474885168E-3</c:v>
                </c:pt>
                <c:pt idx="6866">
                  <c:v>1.1417827424905935E-2</c:v>
                </c:pt>
                <c:pt idx="6867">
                  <c:v>3.9738496140255819E-3</c:v>
                </c:pt>
                <c:pt idx="6868">
                  <c:v>-7.4850236849310914E-4</c:v>
                </c:pt>
                <c:pt idx="6869">
                  <c:v>9.5312487803680401E-3</c:v>
                </c:pt>
                <c:pt idx="6870">
                  <c:v>-6.618272030945449E-3</c:v>
                </c:pt>
                <c:pt idx="6871">
                  <c:v>-1.8980527724273832E-3</c:v>
                </c:pt>
                <c:pt idx="6872">
                  <c:v>-1.0580572353540152E-3</c:v>
                </c:pt>
                <c:pt idx="6873">
                  <c:v>5.4748819542178584E-3</c:v>
                </c:pt>
                <c:pt idx="6874">
                  <c:v>1.0501663579083997E-2</c:v>
                </c:pt>
                <c:pt idx="6875">
                  <c:v>5.3113751127116249E-3</c:v>
                </c:pt>
                <c:pt idx="6876">
                  <c:v>2.4380324324915215E-3</c:v>
                </c:pt>
                <c:pt idx="6877">
                  <c:v>-1.4700989124153407E-3</c:v>
                </c:pt>
                <c:pt idx="6878">
                  <c:v>1.0435098931238729E-2</c:v>
                </c:pt>
                <c:pt idx="6879">
                  <c:v>1.2996132681673656E-2</c:v>
                </c:pt>
                <c:pt idx="6880">
                  <c:v>5.7681149072641436E-3</c:v>
                </c:pt>
                <c:pt idx="6881">
                  <c:v>7.2048838517080327E-5</c:v>
                </c:pt>
                <c:pt idx="6882">
                  <c:v>7.1362941330248564E-3</c:v>
                </c:pt>
                <c:pt idx="6883">
                  <c:v>1.8606512884384863E-3</c:v>
                </c:pt>
                <c:pt idx="6884">
                  <c:v>7.0455310884058875E-3</c:v>
                </c:pt>
                <c:pt idx="6885">
                  <c:v>6.0682727605199105E-4</c:v>
                </c:pt>
                <c:pt idx="6886">
                  <c:v>-5.7868926126853903E-3</c:v>
                </c:pt>
                <c:pt idx="6887">
                  <c:v>-9.3201528850942461E-3</c:v>
                </c:pt>
                <c:pt idx="6888">
                  <c:v>1.1227512245129523E-2</c:v>
                </c:pt>
                <c:pt idx="6889">
                  <c:v>-2.6293757213914359E-3</c:v>
                </c:pt>
                <c:pt idx="6890">
                  <c:v>1.082635248111341E-2</c:v>
                </c:pt>
                <c:pt idx="6891">
                  <c:v>3.2997178415659079E-3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539208"/>
        <c:axId val="430800760"/>
      </c:scatterChart>
      <c:valAx>
        <c:axId val="43253920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430800760"/>
        <c:crosses val="autoZero"/>
        <c:crossBetween val="midCat"/>
      </c:valAx>
      <c:valAx>
        <c:axId val="430800760"/>
        <c:scaling>
          <c:orientation val="minMax"/>
        </c:scaling>
        <c:delete val="0"/>
        <c:axPos val="l"/>
        <c:majorGridlines/>
        <c:numFmt formatCode="d\-mmm\-yy" sourceLinked="1"/>
        <c:majorTickMark val="out"/>
        <c:minorTickMark val="none"/>
        <c:tickLblPos val="nextTo"/>
        <c:crossAx val="432539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73</xdr:row>
      <xdr:rowOff>71437</xdr:rowOff>
    </xdr:from>
    <xdr:to>
      <xdr:col>12</xdr:col>
      <xdr:colOff>619125</xdr:colOff>
      <xdr:row>85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2312</xdr:row>
      <xdr:rowOff>114300</xdr:rowOff>
    </xdr:from>
    <xdr:to>
      <xdr:col>15</xdr:col>
      <xdr:colOff>590550</xdr:colOff>
      <xdr:row>2327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2334</xdr:row>
      <xdr:rowOff>80962</xdr:rowOff>
    </xdr:from>
    <xdr:to>
      <xdr:col>14</xdr:col>
      <xdr:colOff>542925</xdr:colOff>
      <xdr:row>2349</xdr:row>
      <xdr:rowOff>109537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SOPEN\PROGS\DOCS\GANESH\0024756.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ierwise pd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8"/>
  <sheetViews>
    <sheetView topLeftCell="A276" workbookViewId="0">
      <selection activeCell="A298" sqref="A298"/>
    </sheetView>
  </sheetViews>
  <sheetFormatPr defaultRowHeight="15"/>
  <sheetData>
    <row r="1" spans="1:13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</row>
    <row r="2" spans="1:13">
      <c r="A2" s="16">
        <v>34820</v>
      </c>
      <c r="B2">
        <v>265</v>
      </c>
      <c r="C2">
        <v>270</v>
      </c>
      <c r="D2">
        <v>230</v>
      </c>
      <c r="E2">
        <v>254</v>
      </c>
      <c r="F2">
        <v>0</v>
      </c>
      <c r="G2">
        <v>0</v>
      </c>
      <c r="H2">
        <v>0</v>
      </c>
      <c r="I2">
        <v>40</v>
      </c>
      <c r="L2">
        <v>-11</v>
      </c>
      <c r="M2" t="s">
        <v>64</v>
      </c>
    </row>
    <row r="3" spans="1:13">
      <c r="A3" s="16">
        <v>35125</v>
      </c>
      <c r="B3">
        <v>263</v>
      </c>
      <c r="C3">
        <v>267.5</v>
      </c>
      <c r="D3">
        <v>236</v>
      </c>
      <c r="E3">
        <v>250</v>
      </c>
      <c r="F3">
        <v>72100</v>
      </c>
      <c r="G3">
        <v>96</v>
      </c>
      <c r="H3">
        <v>18792250</v>
      </c>
      <c r="I3">
        <v>31.5</v>
      </c>
      <c r="L3">
        <v>-13</v>
      </c>
      <c r="M3" t="s">
        <v>64</v>
      </c>
    </row>
    <row r="4" spans="1:13">
      <c r="A4" s="16">
        <v>35156</v>
      </c>
      <c r="B4">
        <v>254</v>
      </c>
      <c r="C4">
        <v>260</v>
      </c>
      <c r="D4">
        <v>240</v>
      </c>
      <c r="E4">
        <v>252.5</v>
      </c>
      <c r="F4">
        <v>25800</v>
      </c>
      <c r="G4">
        <v>160</v>
      </c>
      <c r="H4">
        <v>6534600</v>
      </c>
      <c r="I4">
        <v>20</v>
      </c>
      <c r="L4">
        <v>-1.5</v>
      </c>
      <c r="M4" t="s">
        <v>64</v>
      </c>
    </row>
    <row r="5" spans="1:13">
      <c r="A5" s="16">
        <v>35186</v>
      </c>
      <c r="B5">
        <v>255</v>
      </c>
      <c r="C5">
        <v>255</v>
      </c>
      <c r="D5">
        <v>220</v>
      </c>
      <c r="E5">
        <v>234</v>
      </c>
      <c r="F5">
        <v>15000</v>
      </c>
      <c r="G5">
        <v>117</v>
      </c>
      <c r="H5">
        <v>3568100</v>
      </c>
      <c r="I5">
        <v>35</v>
      </c>
      <c r="L5">
        <v>-21</v>
      </c>
      <c r="M5" t="s">
        <v>64</v>
      </c>
    </row>
    <row r="6" spans="1:13">
      <c r="A6" s="16">
        <v>35217</v>
      </c>
      <c r="B6">
        <v>236</v>
      </c>
      <c r="C6">
        <v>251.75</v>
      </c>
      <c r="D6">
        <v>222</v>
      </c>
      <c r="E6">
        <v>240</v>
      </c>
      <c r="F6">
        <v>64200</v>
      </c>
      <c r="G6">
        <v>193</v>
      </c>
      <c r="H6">
        <v>15473250</v>
      </c>
      <c r="I6">
        <v>29.75</v>
      </c>
      <c r="L6">
        <v>4</v>
      </c>
      <c r="M6" t="s">
        <v>64</v>
      </c>
    </row>
    <row r="7" spans="1:13">
      <c r="A7" s="16">
        <v>35247</v>
      </c>
      <c r="B7">
        <v>234.5</v>
      </c>
      <c r="C7">
        <v>263</v>
      </c>
      <c r="D7">
        <v>218</v>
      </c>
      <c r="E7">
        <v>228</v>
      </c>
      <c r="F7">
        <v>98000</v>
      </c>
      <c r="G7">
        <v>268</v>
      </c>
      <c r="H7">
        <v>24134900</v>
      </c>
      <c r="I7">
        <v>45</v>
      </c>
      <c r="L7">
        <v>-6.5</v>
      </c>
      <c r="M7" t="s">
        <v>64</v>
      </c>
    </row>
    <row r="8" spans="1:13">
      <c r="A8" s="16">
        <v>35278</v>
      </c>
      <c r="B8">
        <v>228</v>
      </c>
      <c r="C8">
        <v>236</v>
      </c>
      <c r="D8">
        <v>213</v>
      </c>
      <c r="E8">
        <v>218</v>
      </c>
      <c r="F8">
        <v>17800</v>
      </c>
      <c r="G8">
        <v>148</v>
      </c>
      <c r="H8">
        <v>3978000</v>
      </c>
      <c r="I8">
        <v>23</v>
      </c>
      <c r="L8">
        <v>-10</v>
      </c>
      <c r="M8" t="s">
        <v>64</v>
      </c>
    </row>
    <row r="9" spans="1:13">
      <c r="A9" s="16">
        <v>35309</v>
      </c>
      <c r="B9">
        <v>219.25</v>
      </c>
      <c r="C9">
        <v>245.5</v>
      </c>
      <c r="D9">
        <v>201</v>
      </c>
      <c r="E9">
        <v>238.5</v>
      </c>
      <c r="F9">
        <v>332235</v>
      </c>
      <c r="G9">
        <v>228</v>
      </c>
      <c r="H9">
        <v>44330451</v>
      </c>
      <c r="I9">
        <v>44.5</v>
      </c>
      <c r="L9">
        <v>19.25</v>
      </c>
      <c r="M9" t="s">
        <v>64</v>
      </c>
    </row>
    <row r="10" spans="1:13">
      <c r="A10" s="16">
        <v>35339</v>
      </c>
      <c r="B10">
        <v>239</v>
      </c>
      <c r="C10">
        <v>270</v>
      </c>
      <c r="D10">
        <v>226</v>
      </c>
      <c r="E10">
        <v>240</v>
      </c>
      <c r="F10">
        <v>94040</v>
      </c>
      <c r="G10">
        <v>464</v>
      </c>
      <c r="H10">
        <v>22967675</v>
      </c>
      <c r="I10">
        <v>44</v>
      </c>
      <c r="L10">
        <v>1</v>
      </c>
      <c r="M10" t="s">
        <v>64</v>
      </c>
    </row>
    <row r="11" spans="1:13">
      <c r="A11" s="16">
        <v>35370</v>
      </c>
      <c r="B11">
        <v>235</v>
      </c>
      <c r="C11">
        <v>241</v>
      </c>
      <c r="D11">
        <v>220.5</v>
      </c>
      <c r="E11">
        <v>226.25</v>
      </c>
      <c r="F11">
        <v>231020</v>
      </c>
      <c r="G11">
        <v>128</v>
      </c>
      <c r="H11">
        <v>53840350</v>
      </c>
      <c r="I11">
        <v>20.5</v>
      </c>
      <c r="L11">
        <v>-8.75</v>
      </c>
      <c r="M11" t="s">
        <v>64</v>
      </c>
    </row>
    <row r="12" spans="1:13">
      <c r="A12" s="16">
        <v>35400</v>
      </c>
      <c r="B12">
        <v>220</v>
      </c>
      <c r="C12">
        <v>260</v>
      </c>
      <c r="D12">
        <v>210</v>
      </c>
      <c r="E12">
        <v>248</v>
      </c>
      <c r="F12">
        <v>109254</v>
      </c>
      <c r="G12">
        <v>175</v>
      </c>
      <c r="H12">
        <v>25527552</v>
      </c>
      <c r="I12">
        <v>50</v>
      </c>
      <c r="L12">
        <v>28</v>
      </c>
      <c r="M12" t="s">
        <v>64</v>
      </c>
    </row>
    <row r="13" spans="1:13">
      <c r="A13" s="16">
        <v>35431</v>
      </c>
      <c r="B13">
        <v>256</v>
      </c>
      <c r="C13">
        <v>280</v>
      </c>
      <c r="D13">
        <v>247.25</v>
      </c>
      <c r="E13">
        <v>257</v>
      </c>
      <c r="F13">
        <v>78237</v>
      </c>
      <c r="G13">
        <v>249</v>
      </c>
      <c r="H13">
        <v>20225302</v>
      </c>
      <c r="I13">
        <v>32.75</v>
      </c>
      <c r="L13">
        <v>1</v>
      </c>
      <c r="M13" t="s">
        <v>64</v>
      </c>
    </row>
    <row r="14" spans="1:13">
      <c r="A14" s="16">
        <v>35462</v>
      </c>
      <c r="B14">
        <v>251.25</v>
      </c>
      <c r="C14">
        <v>280</v>
      </c>
      <c r="D14">
        <v>251.25</v>
      </c>
      <c r="E14">
        <v>260</v>
      </c>
      <c r="F14">
        <v>122710</v>
      </c>
      <c r="G14">
        <v>217</v>
      </c>
      <c r="H14">
        <v>33492999</v>
      </c>
      <c r="I14">
        <v>28.75</v>
      </c>
      <c r="L14">
        <v>8.75</v>
      </c>
      <c r="M14" t="s">
        <v>64</v>
      </c>
    </row>
    <row r="15" spans="1:13">
      <c r="A15" s="16">
        <v>35490</v>
      </c>
      <c r="B15">
        <v>265</v>
      </c>
      <c r="C15">
        <v>294</v>
      </c>
      <c r="D15">
        <v>238</v>
      </c>
      <c r="E15">
        <v>242</v>
      </c>
      <c r="F15">
        <v>47950</v>
      </c>
      <c r="G15">
        <v>218</v>
      </c>
      <c r="H15">
        <v>13053590</v>
      </c>
      <c r="I15">
        <v>56</v>
      </c>
      <c r="L15">
        <v>-23</v>
      </c>
      <c r="M15" t="s">
        <v>64</v>
      </c>
    </row>
    <row r="16" spans="1:13">
      <c r="A16" s="16">
        <v>35521</v>
      </c>
      <c r="B16">
        <v>242.5</v>
      </c>
      <c r="C16">
        <v>270</v>
      </c>
      <c r="D16">
        <v>242.25</v>
      </c>
      <c r="E16">
        <v>256.75</v>
      </c>
      <c r="F16">
        <v>113820</v>
      </c>
      <c r="G16">
        <v>187</v>
      </c>
      <c r="H16">
        <v>28915134</v>
      </c>
      <c r="I16">
        <v>27.75</v>
      </c>
      <c r="L16">
        <v>14.25</v>
      </c>
      <c r="M16" t="s">
        <v>64</v>
      </c>
    </row>
    <row r="17" spans="1:13">
      <c r="A17" s="16">
        <v>35551</v>
      </c>
      <c r="B17">
        <v>249</v>
      </c>
      <c r="C17">
        <v>255</v>
      </c>
      <c r="D17">
        <v>226</v>
      </c>
      <c r="E17">
        <v>241.25</v>
      </c>
      <c r="F17">
        <v>32160</v>
      </c>
      <c r="G17">
        <v>170</v>
      </c>
      <c r="H17">
        <v>7812019</v>
      </c>
      <c r="I17">
        <v>29</v>
      </c>
      <c r="L17">
        <v>-7.75</v>
      </c>
      <c r="M17" t="s">
        <v>64</v>
      </c>
    </row>
    <row r="18" spans="1:13">
      <c r="A18" s="16">
        <v>35582</v>
      </c>
      <c r="B18">
        <v>240</v>
      </c>
      <c r="C18">
        <v>251</v>
      </c>
      <c r="D18">
        <v>235</v>
      </c>
      <c r="E18">
        <v>239</v>
      </c>
      <c r="F18">
        <v>35335</v>
      </c>
      <c r="G18">
        <v>184</v>
      </c>
      <c r="H18">
        <v>8489000</v>
      </c>
      <c r="I18">
        <v>16</v>
      </c>
      <c r="L18">
        <v>-1</v>
      </c>
      <c r="M18" t="s">
        <v>64</v>
      </c>
    </row>
    <row r="19" spans="1:13">
      <c r="A19" s="16">
        <v>35612</v>
      </c>
      <c r="B19">
        <v>243</v>
      </c>
      <c r="C19">
        <v>297.25</v>
      </c>
      <c r="D19">
        <v>240.5</v>
      </c>
      <c r="E19">
        <v>268</v>
      </c>
      <c r="F19">
        <v>429810</v>
      </c>
      <c r="G19">
        <v>1966</v>
      </c>
      <c r="H19">
        <v>116842225</v>
      </c>
      <c r="I19">
        <v>56.75</v>
      </c>
      <c r="L19">
        <v>25</v>
      </c>
      <c r="M19" t="s">
        <v>64</v>
      </c>
    </row>
    <row r="20" spans="1:13">
      <c r="A20" s="16">
        <v>35643</v>
      </c>
      <c r="B20">
        <v>268.5</v>
      </c>
      <c r="C20">
        <v>276.75</v>
      </c>
      <c r="D20">
        <v>209</v>
      </c>
      <c r="E20">
        <v>212.25</v>
      </c>
      <c r="F20">
        <v>260000</v>
      </c>
      <c r="G20">
        <v>1085</v>
      </c>
      <c r="H20">
        <v>64346550</v>
      </c>
      <c r="I20">
        <v>67.75</v>
      </c>
      <c r="L20">
        <v>-56.25</v>
      </c>
      <c r="M20" t="s">
        <v>64</v>
      </c>
    </row>
    <row r="21" spans="1:13">
      <c r="A21" s="16">
        <v>35674</v>
      </c>
      <c r="B21">
        <v>220</v>
      </c>
      <c r="C21">
        <v>242</v>
      </c>
      <c r="D21">
        <v>215.5</v>
      </c>
      <c r="E21">
        <v>239.5</v>
      </c>
      <c r="F21">
        <v>176540</v>
      </c>
      <c r="G21">
        <v>616</v>
      </c>
      <c r="H21">
        <v>40243815</v>
      </c>
      <c r="I21">
        <v>26.5</v>
      </c>
      <c r="L21">
        <v>19.5</v>
      </c>
      <c r="M21" t="s">
        <v>64</v>
      </c>
    </row>
    <row r="22" spans="1:13">
      <c r="A22" s="16">
        <v>35704</v>
      </c>
      <c r="B22">
        <v>238</v>
      </c>
      <c r="C22">
        <v>243.25</v>
      </c>
      <c r="D22">
        <v>225</v>
      </c>
      <c r="E22">
        <v>226.75</v>
      </c>
      <c r="F22">
        <v>49050</v>
      </c>
      <c r="G22">
        <v>275</v>
      </c>
      <c r="H22">
        <v>11517575</v>
      </c>
      <c r="I22">
        <v>18.25</v>
      </c>
      <c r="L22">
        <v>-11.25</v>
      </c>
      <c r="M22" t="s">
        <v>64</v>
      </c>
    </row>
    <row r="23" spans="1:13">
      <c r="A23" s="16">
        <v>35735</v>
      </c>
      <c r="B23">
        <v>227</v>
      </c>
      <c r="C23">
        <v>227</v>
      </c>
      <c r="D23">
        <v>212</v>
      </c>
      <c r="E23">
        <v>223.5</v>
      </c>
      <c r="F23">
        <v>116900</v>
      </c>
      <c r="G23">
        <v>244</v>
      </c>
      <c r="H23">
        <v>25567675</v>
      </c>
      <c r="I23">
        <v>15</v>
      </c>
      <c r="L23">
        <v>-3.5</v>
      </c>
      <c r="M23" t="s">
        <v>64</v>
      </c>
    </row>
    <row r="24" spans="1:13">
      <c r="A24" s="16">
        <v>35765</v>
      </c>
      <c r="B24">
        <v>221.5</v>
      </c>
      <c r="C24">
        <v>223</v>
      </c>
      <c r="D24">
        <v>180</v>
      </c>
      <c r="E24">
        <v>205</v>
      </c>
      <c r="F24">
        <v>278200</v>
      </c>
      <c r="G24">
        <v>858</v>
      </c>
      <c r="H24">
        <v>57608150</v>
      </c>
      <c r="I24">
        <v>43</v>
      </c>
      <c r="L24">
        <v>-16.5</v>
      </c>
      <c r="M24" t="s">
        <v>64</v>
      </c>
    </row>
    <row r="25" spans="1:13">
      <c r="A25" s="16">
        <v>35796</v>
      </c>
      <c r="B25">
        <v>206.75</v>
      </c>
      <c r="C25">
        <v>241</v>
      </c>
      <c r="D25">
        <v>190.4</v>
      </c>
      <c r="E25">
        <v>196.8</v>
      </c>
      <c r="F25">
        <v>263215</v>
      </c>
      <c r="G25">
        <v>1371</v>
      </c>
      <c r="H25">
        <v>57066010</v>
      </c>
      <c r="I25">
        <v>50.6</v>
      </c>
      <c r="L25">
        <v>-9.9499999999999993</v>
      </c>
      <c r="M25" t="s">
        <v>64</v>
      </c>
    </row>
    <row r="26" spans="1:13">
      <c r="A26" s="16">
        <v>35827</v>
      </c>
      <c r="B26">
        <v>193.2</v>
      </c>
      <c r="C26">
        <v>212.3</v>
      </c>
      <c r="D26">
        <v>180</v>
      </c>
      <c r="E26">
        <v>203.7</v>
      </c>
      <c r="F26">
        <v>440400</v>
      </c>
      <c r="G26">
        <v>1040</v>
      </c>
      <c r="H26">
        <v>87586200</v>
      </c>
      <c r="I26">
        <v>32.299999999999997</v>
      </c>
      <c r="L26">
        <v>10.5</v>
      </c>
      <c r="M26" t="s">
        <v>64</v>
      </c>
    </row>
    <row r="27" spans="1:13">
      <c r="A27" s="16">
        <v>35855</v>
      </c>
      <c r="B27">
        <v>214.8</v>
      </c>
      <c r="C27">
        <v>269</v>
      </c>
      <c r="D27">
        <v>205</v>
      </c>
      <c r="E27">
        <v>248.9</v>
      </c>
      <c r="F27">
        <v>3434354</v>
      </c>
      <c r="G27">
        <v>12388</v>
      </c>
      <c r="H27">
        <v>822283261</v>
      </c>
      <c r="I27">
        <v>64</v>
      </c>
      <c r="L27">
        <v>34.1</v>
      </c>
      <c r="M27" t="s">
        <v>64</v>
      </c>
    </row>
    <row r="28" spans="1:13">
      <c r="A28" s="16">
        <v>35886</v>
      </c>
      <c r="B28">
        <v>247.2</v>
      </c>
      <c r="C28">
        <v>390.75</v>
      </c>
      <c r="D28">
        <v>247</v>
      </c>
      <c r="E28">
        <v>342.5</v>
      </c>
      <c r="F28">
        <v>2754795</v>
      </c>
      <c r="G28">
        <v>12061</v>
      </c>
      <c r="H28">
        <v>858612475</v>
      </c>
      <c r="I28">
        <v>143.75</v>
      </c>
      <c r="L28">
        <v>95.3</v>
      </c>
      <c r="M28" t="s">
        <v>64</v>
      </c>
    </row>
    <row r="29" spans="1:13">
      <c r="A29" s="16">
        <v>35916</v>
      </c>
      <c r="B29">
        <v>359</v>
      </c>
      <c r="C29">
        <v>370</v>
      </c>
      <c r="D29">
        <v>292.25</v>
      </c>
      <c r="E29">
        <v>305</v>
      </c>
      <c r="F29">
        <v>1134074</v>
      </c>
      <c r="G29">
        <v>5222</v>
      </c>
      <c r="H29">
        <v>378516010</v>
      </c>
      <c r="I29">
        <v>77.75</v>
      </c>
      <c r="L29">
        <v>-54</v>
      </c>
      <c r="M29" t="s">
        <v>64</v>
      </c>
    </row>
    <row r="30" spans="1:13">
      <c r="A30" s="16">
        <v>35947</v>
      </c>
      <c r="B30">
        <v>320.5</v>
      </c>
      <c r="C30">
        <v>321.5</v>
      </c>
      <c r="D30">
        <v>217</v>
      </c>
      <c r="E30">
        <v>248.6</v>
      </c>
      <c r="F30">
        <v>604154</v>
      </c>
      <c r="G30">
        <v>2298</v>
      </c>
      <c r="H30">
        <v>161627425</v>
      </c>
      <c r="I30">
        <v>104.5</v>
      </c>
      <c r="L30">
        <v>-71.900000000000006</v>
      </c>
      <c r="M30" t="s">
        <v>64</v>
      </c>
    </row>
    <row r="31" spans="1:13">
      <c r="A31" s="16">
        <v>35977</v>
      </c>
      <c r="B31">
        <v>244.1</v>
      </c>
      <c r="C31">
        <v>309.60000000000002</v>
      </c>
      <c r="D31">
        <v>227.7</v>
      </c>
      <c r="E31">
        <v>289.60000000000002</v>
      </c>
      <c r="F31">
        <v>805145</v>
      </c>
      <c r="G31">
        <v>5025</v>
      </c>
      <c r="H31">
        <v>223871410</v>
      </c>
      <c r="I31">
        <v>81.900000000000006</v>
      </c>
      <c r="L31">
        <v>45.5</v>
      </c>
      <c r="M31" t="s">
        <v>64</v>
      </c>
    </row>
    <row r="32" spans="1:13">
      <c r="A32" s="16">
        <v>36008</v>
      </c>
      <c r="B32">
        <v>275</v>
      </c>
      <c r="C32">
        <v>345</v>
      </c>
      <c r="D32">
        <v>273</v>
      </c>
      <c r="E32">
        <v>296.39999999999998</v>
      </c>
      <c r="F32">
        <v>2008500</v>
      </c>
      <c r="G32">
        <v>12064</v>
      </c>
      <c r="H32">
        <v>631785770</v>
      </c>
      <c r="I32">
        <v>72</v>
      </c>
      <c r="L32">
        <v>21.4</v>
      </c>
      <c r="M32" t="s">
        <v>64</v>
      </c>
    </row>
    <row r="33" spans="1:13">
      <c r="A33" s="16">
        <v>36039</v>
      </c>
      <c r="B33">
        <v>292</v>
      </c>
      <c r="C33">
        <v>348</v>
      </c>
      <c r="D33">
        <v>272.7</v>
      </c>
      <c r="E33">
        <v>320</v>
      </c>
      <c r="F33">
        <v>1352800</v>
      </c>
      <c r="G33">
        <v>8771</v>
      </c>
      <c r="H33">
        <v>432058325</v>
      </c>
      <c r="I33">
        <v>75.3</v>
      </c>
      <c r="L33">
        <v>28</v>
      </c>
      <c r="M33" t="s">
        <v>64</v>
      </c>
    </row>
    <row r="34" spans="1:13">
      <c r="A34" s="16">
        <v>36069</v>
      </c>
      <c r="B34">
        <v>314</v>
      </c>
      <c r="C34">
        <v>348.5</v>
      </c>
      <c r="D34">
        <v>295</v>
      </c>
      <c r="E34">
        <v>324.5</v>
      </c>
      <c r="F34">
        <v>736950</v>
      </c>
      <c r="G34">
        <v>4487</v>
      </c>
      <c r="H34">
        <v>235163500</v>
      </c>
      <c r="I34">
        <v>53.5</v>
      </c>
      <c r="L34">
        <v>10.5</v>
      </c>
      <c r="M34" t="s">
        <v>64</v>
      </c>
    </row>
    <row r="35" spans="1:13">
      <c r="A35" s="16">
        <v>36100</v>
      </c>
      <c r="B35">
        <v>325</v>
      </c>
      <c r="C35">
        <v>363.5</v>
      </c>
      <c r="D35">
        <v>315.5</v>
      </c>
      <c r="E35">
        <v>353.75</v>
      </c>
      <c r="F35">
        <v>907300</v>
      </c>
      <c r="G35">
        <v>6125</v>
      </c>
      <c r="H35">
        <v>316236075</v>
      </c>
      <c r="I35">
        <v>48</v>
      </c>
      <c r="L35">
        <v>28.75</v>
      </c>
      <c r="M35" t="s">
        <v>64</v>
      </c>
    </row>
    <row r="36" spans="1:13">
      <c r="A36" s="16">
        <v>36130</v>
      </c>
      <c r="B36">
        <v>354</v>
      </c>
      <c r="C36">
        <v>436.75</v>
      </c>
      <c r="D36">
        <v>345.5</v>
      </c>
      <c r="E36">
        <v>426</v>
      </c>
      <c r="F36">
        <v>2871715</v>
      </c>
      <c r="G36">
        <v>17544</v>
      </c>
      <c r="H36">
        <v>1154629570</v>
      </c>
      <c r="I36">
        <v>91.25</v>
      </c>
      <c r="L36">
        <v>72</v>
      </c>
      <c r="M36" t="s">
        <v>64</v>
      </c>
    </row>
    <row r="37" spans="1:13">
      <c r="A37" s="16">
        <v>36161</v>
      </c>
      <c r="B37">
        <v>430</v>
      </c>
      <c r="C37">
        <v>576.5</v>
      </c>
      <c r="D37">
        <v>427.5</v>
      </c>
      <c r="E37">
        <v>576.5</v>
      </c>
      <c r="F37">
        <v>2922040</v>
      </c>
      <c r="G37">
        <v>15684</v>
      </c>
      <c r="H37">
        <v>1432203500</v>
      </c>
      <c r="I37">
        <v>149</v>
      </c>
      <c r="L37">
        <v>146.5</v>
      </c>
      <c r="M37" t="s">
        <v>64</v>
      </c>
    </row>
    <row r="38" spans="1:13">
      <c r="A38" s="16">
        <v>36192</v>
      </c>
      <c r="B38">
        <v>580</v>
      </c>
      <c r="C38">
        <v>684</v>
      </c>
      <c r="D38">
        <v>534</v>
      </c>
      <c r="E38">
        <v>612.25</v>
      </c>
      <c r="F38">
        <v>2635820</v>
      </c>
      <c r="G38">
        <v>16416</v>
      </c>
      <c r="H38">
        <v>1613663615</v>
      </c>
      <c r="I38">
        <v>150</v>
      </c>
      <c r="L38">
        <v>32.25</v>
      </c>
      <c r="M38" t="s">
        <v>64</v>
      </c>
    </row>
    <row r="39" spans="1:13">
      <c r="A39" s="16">
        <v>36220</v>
      </c>
      <c r="B39">
        <v>631</v>
      </c>
      <c r="C39">
        <v>684</v>
      </c>
      <c r="D39">
        <v>575.25</v>
      </c>
      <c r="E39">
        <v>652</v>
      </c>
      <c r="F39">
        <v>1691355</v>
      </c>
      <c r="G39">
        <v>11530</v>
      </c>
      <c r="H39">
        <v>1060342847</v>
      </c>
      <c r="I39">
        <v>108.75</v>
      </c>
      <c r="L39">
        <v>21</v>
      </c>
      <c r="M39" t="s">
        <v>64</v>
      </c>
    </row>
    <row r="40" spans="1:13">
      <c r="A40" s="16">
        <v>36251</v>
      </c>
      <c r="B40">
        <v>658</v>
      </c>
      <c r="C40">
        <v>662</v>
      </c>
      <c r="D40">
        <v>549</v>
      </c>
      <c r="E40">
        <v>609</v>
      </c>
      <c r="F40">
        <v>1638400</v>
      </c>
      <c r="G40">
        <v>10801</v>
      </c>
      <c r="H40">
        <v>980087570</v>
      </c>
      <c r="I40">
        <v>113</v>
      </c>
      <c r="L40">
        <v>-49</v>
      </c>
      <c r="M40" t="s">
        <v>64</v>
      </c>
    </row>
    <row r="41" spans="1:13">
      <c r="A41" s="16">
        <v>36281</v>
      </c>
      <c r="B41">
        <v>640</v>
      </c>
      <c r="C41">
        <v>705</v>
      </c>
      <c r="D41">
        <v>570</v>
      </c>
      <c r="E41">
        <v>601.35</v>
      </c>
      <c r="F41">
        <v>1211806</v>
      </c>
      <c r="G41">
        <v>8637</v>
      </c>
      <c r="H41">
        <v>783832307</v>
      </c>
      <c r="I41">
        <v>135</v>
      </c>
      <c r="L41">
        <v>-38.65</v>
      </c>
      <c r="M41" t="s">
        <v>64</v>
      </c>
    </row>
    <row r="42" spans="1:13">
      <c r="A42" s="16">
        <v>36312</v>
      </c>
      <c r="B42">
        <v>602</v>
      </c>
      <c r="C42">
        <v>627</v>
      </c>
      <c r="D42">
        <v>570</v>
      </c>
      <c r="E42">
        <v>588</v>
      </c>
      <c r="F42">
        <v>473259</v>
      </c>
      <c r="G42">
        <v>4952</v>
      </c>
      <c r="H42">
        <v>283098944</v>
      </c>
      <c r="I42">
        <v>57</v>
      </c>
      <c r="L42">
        <v>-14</v>
      </c>
      <c r="M42" t="s">
        <v>64</v>
      </c>
    </row>
    <row r="43" spans="1:13">
      <c r="A43" s="16">
        <v>36342</v>
      </c>
      <c r="B43">
        <v>591</v>
      </c>
      <c r="C43">
        <v>835</v>
      </c>
      <c r="D43">
        <v>590</v>
      </c>
      <c r="E43">
        <v>800.5</v>
      </c>
      <c r="F43">
        <v>821006</v>
      </c>
      <c r="G43">
        <v>9639</v>
      </c>
      <c r="H43">
        <v>597188857</v>
      </c>
      <c r="I43">
        <v>245</v>
      </c>
      <c r="L43">
        <v>209.5</v>
      </c>
      <c r="M43" t="s">
        <v>64</v>
      </c>
    </row>
    <row r="44" spans="1:13">
      <c r="A44" s="16">
        <v>36373</v>
      </c>
      <c r="B44">
        <v>801</v>
      </c>
      <c r="C44">
        <v>934.5</v>
      </c>
      <c r="D44">
        <v>770</v>
      </c>
      <c r="E44">
        <v>915</v>
      </c>
      <c r="F44">
        <v>586258</v>
      </c>
      <c r="G44">
        <v>7679</v>
      </c>
      <c r="H44">
        <v>501886080</v>
      </c>
      <c r="I44">
        <v>164.5</v>
      </c>
      <c r="L44">
        <v>114</v>
      </c>
      <c r="M44" t="s">
        <v>64</v>
      </c>
    </row>
    <row r="45" spans="1:13">
      <c r="A45" s="16">
        <v>36404</v>
      </c>
      <c r="B45">
        <v>916</v>
      </c>
      <c r="C45">
        <v>1309.95</v>
      </c>
      <c r="D45">
        <v>875.4</v>
      </c>
      <c r="E45">
        <v>1158.5</v>
      </c>
      <c r="F45">
        <v>415405</v>
      </c>
      <c r="G45">
        <v>6383</v>
      </c>
      <c r="H45">
        <v>436466446</v>
      </c>
      <c r="I45">
        <v>434.55</v>
      </c>
      <c r="L45">
        <v>242.5</v>
      </c>
      <c r="M45" t="s">
        <v>64</v>
      </c>
    </row>
    <row r="46" spans="1:13">
      <c r="A46" s="16">
        <v>36434</v>
      </c>
      <c r="B46">
        <v>1179.9000000000001</v>
      </c>
      <c r="C46">
        <v>1240</v>
      </c>
      <c r="D46">
        <v>911</v>
      </c>
      <c r="E46">
        <v>935</v>
      </c>
      <c r="F46">
        <v>582213</v>
      </c>
      <c r="G46">
        <v>6771</v>
      </c>
      <c r="H46">
        <v>625520716</v>
      </c>
      <c r="I46">
        <v>329</v>
      </c>
      <c r="L46">
        <v>-244.9</v>
      </c>
      <c r="M46" t="s">
        <v>64</v>
      </c>
    </row>
    <row r="47" spans="1:13">
      <c r="A47" s="16">
        <v>36465</v>
      </c>
      <c r="B47">
        <v>945</v>
      </c>
      <c r="C47">
        <v>1000</v>
      </c>
      <c r="D47">
        <v>795.85</v>
      </c>
      <c r="E47">
        <v>910</v>
      </c>
      <c r="F47">
        <v>264232</v>
      </c>
      <c r="G47">
        <v>4058</v>
      </c>
      <c r="H47">
        <v>246005571</v>
      </c>
      <c r="I47">
        <v>204.15</v>
      </c>
      <c r="L47">
        <v>-35</v>
      </c>
      <c r="M47" t="s">
        <v>64</v>
      </c>
    </row>
    <row r="48" spans="1:13">
      <c r="A48" s="16">
        <v>36495</v>
      </c>
      <c r="B48">
        <v>902.1</v>
      </c>
      <c r="C48">
        <v>1329.4</v>
      </c>
      <c r="D48">
        <v>899.95</v>
      </c>
      <c r="E48">
        <v>1180</v>
      </c>
      <c r="F48">
        <v>525763</v>
      </c>
      <c r="G48">
        <v>9714</v>
      </c>
      <c r="H48">
        <v>596036066</v>
      </c>
      <c r="I48">
        <v>429.45</v>
      </c>
      <c r="L48">
        <v>277.89999999999998</v>
      </c>
      <c r="M48" t="s">
        <v>64</v>
      </c>
    </row>
    <row r="49" spans="1:13">
      <c r="A49" s="16">
        <v>36526</v>
      </c>
      <c r="B49">
        <v>1269</v>
      </c>
      <c r="C49">
        <v>1748</v>
      </c>
      <c r="D49">
        <v>1210</v>
      </c>
      <c r="E49">
        <v>1500</v>
      </c>
      <c r="F49">
        <v>632013</v>
      </c>
      <c r="G49">
        <v>12659</v>
      </c>
      <c r="H49">
        <v>935928502</v>
      </c>
      <c r="I49">
        <v>538</v>
      </c>
      <c r="L49">
        <v>231</v>
      </c>
      <c r="M49" t="s">
        <v>64</v>
      </c>
    </row>
    <row r="50" spans="1:13">
      <c r="A50" s="16">
        <v>36557</v>
      </c>
      <c r="B50">
        <v>1535</v>
      </c>
      <c r="C50">
        <v>1535</v>
      </c>
      <c r="D50">
        <v>937.95</v>
      </c>
      <c r="E50">
        <v>969</v>
      </c>
      <c r="F50">
        <v>411476</v>
      </c>
      <c r="G50">
        <v>11461</v>
      </c>
      <c r="H50">
        <v>492450282</v>
      </c>
      <c r="I50">
        <v>597.04999999999995</v>
      </c>
      <c r="L50">
        <v>-566</v>
      </c>
      <c r="M50" t="s">
        <v>64</v>
      </c>
    </row>
    <row r="51" spans="1:13">
      <c r="A51" s="16">
        <v>36586</v>
      </c>
      <c r="B51">
        <v>980</v>
      </c>
      <c r="C51">
        <v>1010</v>
      </c>
      <c r="D51">
        <v>676.25</v>
      </c>
      <c r="E51">
        <v>819.25</v>
      </c>
      <c r="F51">
        <v>486161</v>
      </c>
      <c r="G51">
        <v>11368</v>
      </c>
      <c r="H51">
        <v>401860164</v>
      </c>
      <c r="I51">
        <v>333.75</v>
      </c>
      <c r="L51">
        <v>-160.75</v>
      </c>
      <c r="M51" t="s">
        <v>64</v>
      </c>
    </row>
    <row r="52" spans="1:13">
      <c r="A52" s="16">
        <v>36617</v>
      </c>
      <c r="B52">
        <v>870</v>
      </c>
      <c r="C52">
        <v>870</v>
      </c>
      <c r="D52">
        <v>600</v>
      </c>
      <c r="E52">
        <v>655</v>
      </c>
      <c r="F52">
        <v>277940</v>
      </c>
      <c r="G52">
        <v>9129</v>
      </c>
      <c r="H52">
        <v>194370314</v>
      </c>
      <c r="I52">
        <v>270</v>
      </c>
      <c r="L52">
        <v>-215</v>
      </c>
      <c r="M52" t="s">
        <v>64</v>
      </c>
    </row>
    <row r="53" spans="1:13">
      <c r="A53" s="16">
        <v>36647</v>
      </c>
      <c r="B53">
        <v>650</v>
      </c>
      <c r="C53">
        <v>769</v>
      </c>
      <c r="D53">
        <v>596.20000000000005</v>
      </c>
      <c r="E53">
        <v>742.5</v>
      </c>
      <c r="F53">
        <v>287472</v>
      </c>
      <c r="G53">
        <v>9627</v>
      </c>
      <c r="H53">
        <v>199494678</v>
      </c>
      <c r="I53">
        <v>172.8</v>
      </c>
      <c r="L53">
        <v>92.5</v>
      </c>
      <c r="M53" t="s">
        <v>64</v>
      </c>
    </row>
    <row r="54" spans="1:13">
      <c r="A54" s="16">
        <v>36678</v>
      </c>
      <c r="B54">
        <v>750</v>
      </c>
      <c r="C54">
        <v>785</v>
      </c>
      <c r="D54">
        <v>651.54999999999995</v>
      </c>
      <c r="E54">
        <v>652.79999999999995</v>
      </c>
      <c r="F54">
        <v>275059</v>
      </c>
      <c r="G54">
        <v>8556</v>
      </c>
      <c r="H54">
        <v>194744635</v>
      </c>
      <c r="I54">
        <v>133.44999999999999</v>
      </c>
      <c r="L54">
        <v>-97.2</v>
      </c>
      <c r="M54" t="s">
        <v>64</v>
      </c>
    </row>
    <row r="55" spans="1:13">
      <c r="A55" s="16">
        <v>36708</v>
      </c>
      <c r="B55">
        <v>674.6</v>
      </c>
      <c r="C55">
        <v>857.9</v>
      </c>
      <c r="D55">
        <v>658.5</v>
      </c>
      <c r="E55">
        <v>840.3</v>
      </c>
      <c r="F55">
        <v>856405</v>
      </c>
      <c r="G55">
        <v>24075</v>
      </c>
      <c r="H55">
        <v>659802269</v>
      </c>
      <c r="I55">
        <v>199.4</v>
      </c>
      <c r="L55">
        <v>165.7</v>
      </c>
      <c r="M55" t="s">
        <v>64</v>
      </c>
    </row>
    <row r="56" spans="1:13">
      <c r="A56" s="16">
        <v>36739</v>
      </c>
      <c r="B56">
        <v>828.1</v>
      </c>
      <c r="C56">
        <v>836</v>
      </c>
      <c r="D56">
        <v>675</v>
      </c>
      <c r="E56">
        <v>683.75</v>
      </c>
      <c r="F56">
        <v>530698</v>
      </c>
      <c r="G56">
        <v>20035</v>
      </c>
      <c r="H56">
        <v>388430363</v>
      </c>
      <c r="I56">
        <v>161</v>
      </c>
      <c r="L56">
        <v>-144.35</v>
      </c>
      <c r="M56" t="s">
        <v>64</v>
      </c>
    </row>
    <row r="57" spans="1:13">
      <c r="A57" s="16">
        <v>36770</v>
      </c>
      <c r="B57">
        <v>695</v>
      </c>
      <c r="C57">
        <v>739.9</v>
      </c>
      <c r="D57">
        <v>595.1</v>
      </c>
      <c r="E57">
        <v>598.65</v>
      </c>
      <c r="F57">
        <v>583014</v>
      </c>
      <c r="G57">
        <v>18844</v>
      </c>
      <c r="H57">
        <v>391802072</v>
      </c>
      <c r="I57">
        <v>144.80000000000001</v>
      </c>
      <c r="L57">
        <v>-96.35</v>
      </c>
      <c r="M57" t="s">
        <v>64</v>
      </c>
    </row>
    <row r="58" spans="1:13">
      <c r="A58" s="16">
        <v>36800</v>
      </c>
      <c r="B58">
        <v>599</v>
      </c>
      <c r="C58">
        <v>650</v>
      </c>
      <c r="D58">
        <v>567</v>
      </c>
      <c r="E58">
        <v>617</v>
      </c>
      <c r="F58">
        <v>316979</v>
      </c>
      <c r="G58">
        <v>11839</v>
      </c>
      <c r="H58">
        <v>192116444</v>
      </c>
      <c r="I58">
        <v>83</v>
      </c>
      <c r="L58">
        <v>18</v>
      </c>
      <c r="M58" t="s">
        <v>64</v>
      </c>
    </row>
    <row r="59" spans="1:13">
      <c r="A59" s="16">
        <v>36831</v>
      </c>
      <c r="B59">
        <v>623.95000000000005</v>
      </c>
      <c r="C59">
        <v>710</v>
      </c>
      <c r="D59">
        <v>67</v>
      </c>
      <c r="E59">
        <v>72.2</v>
      </c>
      <c r="F59">
        <v>2084007</v>
      </c>
      <c r="G59">
        <v>25152</v>
      </c>
      <c r="H59">
        <v>386893477</v>
      </c>
      <c r="I59">
        <v>643</v>
      </c>
      <c r="L59">
        <v>-551.75</v>
      </c>
      <c r="M59" t="s">
        <v>64</v>
      </c>
    </row>
    <row r="60" spans="1:13">
      <c r="A60" s="16">
        <v>36861</v>
      </c>
      <c r="B60">
        <v>71.099999999999994</v>
      </c>
      <c r="C60">
        <v>76</v>
      </c>
      <c r="D60">
        <v>62.25</v>
      </c>
      <c r="E60">
        <v>67.7</v>
      </c>
      <c r="F60">
        <v>4339643</v>
      </c>
      <c r="G60">
        <v>29489</v>
      </c>
      <c r="H60">
        <v>306474204</v>
      </c>
      <c r="I60">
        <v>13.75</v>
      </c>
      <c r="L60">
        <v>-3.4</v>
      </c>
      <c r="M60" t="s">
        <v>64</v>
      </c>
    </row>
    <row r="61" spans="1:13">
      <c r="A61" s="16">
        <v>36892</v>
      </c>
      <c r="B61">
        <v>69.900000000000006</v>
      </c>
      <c r="C61">
        <v>70.8</v>
      </c>
      <c r="D61">
        <v>63.1</v>
      </c>
      <c r="E61">
        <v>66.45</v>
      </c>
      <c r="F61">
        <v>4484897</v>
      </c>
      <c r="G61">
        <v>24294</v>
      </c>
      <c r="H61">
        <v>299488104</v>
      </c>
      <c r="I61">
        <v>7.7</v>
      </c>
      <c r="L61">
        <v>-3.45</v>
      </c>
      <c r="M61" t="s">
        <v>64</v>
      </c>
    </row>
    <row r="62" spans="1:13">
      <c r="A62" s="16">
        <v>36923</v>
      </c>
      <c r="B62">
        <v>66</v>
      </c>
      <c r="C62">
        <v>79.900000000000006</v>
      </c>
      <c r="D62">
        <v>64</v>
      </c>
      <c r="E62">
        <v>70.55</v>
      </c>
      <c r="F62">
        <v>9426296</v>
      </c>
      <c r="G62">
        <v>44867</v>
      </c>
      <c r="H62">
        <v>679188814</v>
      </c>
      <c r="I62">
        <v>15.9</v>
      </c>
      <c r="L62">
        <v>4.55</v>
      </c>
      <c r="M62" t="s">
        <v>64</v>
      </c>
    </row>
    <row r="63" spans="1:13">
      <c r="A63" s="16">
        <v>36951</v>
      </c>
      <c r="B63">
        <v>71.900000000000006</v>
      </c>
      <c r="C63">
        <v>80.2</v>
      </c>
      <c r="D63">
        <v>58.6</v>
      </c>
      <c r="E63">
        <v>60.9</v>
      </c>
      <c r="F63">
        <v>5971119</v>
      </c>
      <c r="G63">
        <v>32354</v>
      </c>
      <c r="H63">
        <v>411631707</v>
      </c>
      <c r="I63">
        <v>21.6</v>
      </c>
      <c r="L63">
        <v>-11</v>
      </c>
      <c r="M63" t="s">
        <v>64</v>
      </c>
    </row>
    <row r="64" spans="1:13">
      <c r="A64" s="16">
        <v>36982</v>
      </c>
      <c r="B64">
        <v>58</v>
      </c>
      <c r="C64">
        <v>70.150000000000006</v>
      </c>
      <c r="D64">
        <v>55.75</v>
      </c>
      <c r="E64">
        <v>69.7</v>
      </c>
      <c r="F64">
        <v>1853068</v>
      </c>
      <c r="G64">
        <v>16296</v>
      </c>
      <c r="H64">
        <v>116064044</v>
      </c>
      <c r="I64">
        <v>14.4</v>
      </c>
      <c r="L64">
        <v>11.7</v>
      </c>
      <c r="M64" t="s">
        <v>64</v>
      </c>
    </row>
    <row r="65" spans="1:13">
      <c r="A65" s="16">
        <v>37012</v>
      </c>
      <c r="B65">
        <v>69</v>
      </c>
      <c r="C65">
        <v>77.3</v>
      </c>
      <c r="D65">
        <v>65.099999999999994</v>
      </c>
      <c r="E65">
        <v>74.25</v>
      </c>
      <c r="F65">
        <v>1924138</v>
      </c>
      <c r="G65">
        <v>14879</v>
      </c>
      <c r="H65">
        <v>138208907</v>
      </c>
      <c r="I65">
        <v>12.2</v>
      </c>
      <c r="L65">
        <v>5.25</v>
      </c>
      <c r="M65" t="s">
        <v>64</v>
      </c>
    </row>
    <row r="66" spans="1:13">
      <c r="A66" s="16">
        <v>37043</v>
      </c>
      <c r="B66">
        <v>74.75</v>
      </c>
      <c r="C66">
        <v>75.5</v>
      </c>
      <c r="D66">
        <v>59.8</v>
      </c>
      <c r="E66">
        <v>61.7</v>
      </c>
      <c r="F66">
        <v>1599443</v>
      </c>
      <c r="G66">
        <v>11256</v>
      </c>
      <c r="H66">
        <v>106126490</v>
      </c>
      <c r="I66">
        <v>15.7</v>
      </c>
      <c r="L66">
        <v>-13.05</v>
      </c>
      <c r="M66" t="s">
        <v>64</v>
      </c>
    </row>
    <row r="67" spans="1:13">
      <c r="A67" s="16">
        <v>37073</v>
      </c>
      <c r="B67">
        <v>63.25</v>
      </c>
      <c r="C67">
        <v>63.25</v>
      </c>
      <c r="D67">
        <v>58.35</v>
      </c>
      <c r="E67">
        <v>59.05</v>
      </c>
      <c r="F67">
        <v>479968</v>
      </c>
      <c r="G67">
        <v>3346</v>
      </c>
      <c r="H67">
        <v>28967081</v>
      </c>
      <c r="I67">
        <v>4.9000000000000004</v>
      </c>
      <c r="L67">
        <v>-4.2</v>
      </c>
    </row>
    <row r="68" spans="1:13">
      <c r="A68" s="16">
        <v>37104</v>
      </c>
      <c r="B68">
        <v>59.1</v>
      </c>
      <c r="C68">
        <v>59.7</v>
      </c>
      <c r="D68">
        <v>51</v>
      </c>
      <c r="E68">
        <v>56.3</v>
      </c>
      <c r="F68">
        <v>764310</v>
      </c>
      <c r="G68">
        <v>6314</v>
      </c>
      <c r="H68">
        <v>42687954</v>
      </c>
      <c r="I68">
        <v>8.6999999999999993</v>
      </c>
      <c r="L68">
        <v>-2.8</v>
      </c>
    </row>
    <row r="69" spans="1:13">
      <c r="A69" s="16">
        <v>37135</v>
      </c>
      <c r="B69">
        <v>56</v>
      </c>
      <c r="C69">
        <v>63.5</v>
      </c>
      <c r="D69">
        <v>54</v>
      </c>
      <c r="E69">
        <v>58</v>
      </c>
      <c r="F69">
        <v>1242488</v>
      </c>
      <c r="G69">
        <v>10345</v>
      </c>
      <c r="H69">
        <v>72877650</v>
      </c>
      <c r="I69">
        <v>9.5</v>
      </c>
      <c r="L69">
        <v>2</v>
      </c>
    </row>
    <row r="70" spans="1:13">
      <c r="A70" s="16">
        <v>37165</v>
      </c>
      <c r="B70">
        <v>57.5</v>
      </c>
      <c r="C70">
        <v>62.6</v>
      </c>
      <c r="D70">
        <v>54.55</v>
      </c>
      <c r="E70">
        <v>58.8</v>
      </c>
      <c r="F70">
        <v>1235071</v>
      </c>
      <c r="G70">
        <v>6153</v>
      </c>
      <c r="H70">
        <v>72154155</v>
      </c>
      <c r="I70">
        <v>8.0500000000000007</v>
      </c>
      <c r="L70">
        <v>1.3</v>
      </c>
    </row>
    <row r="71" spans="1:13">
      <c r="A71" s="16">
        <v>37196</v>
      </c>
      <c r="B71">
        <v>59.2</v>
      </c>
      <c r="C71">
        <v>72.5</v>
      </c>
      <c r="D71">
        <v>58.45</v>
      </c>
      <c r="E71">
        <v>67.75</v>
      </c>
      <c r="F71">
        <v>5479027</v>
      </c>
      <c r="G71">
        <v>29294</v>
      </c>
      <c r="H71">
        <v>370643388</v>
      </c>
      <c r="I71">
        <v>14.05</v>
      </c>
      <c r="L71">
        <v>8.5500000000000007</v>
      </c>
    </row>
    <row r="72" spans="1:13">
      <c r="A72" s="16">
        <v>37226</v>
      </c>
      <c r="B72">
        <v>68.75</v>
      </c>
      <c r="C72">
        <v>80.5</v>
      </c>
      <c r="D72">
        <v>63.35</v>
      </c>
      <c r="E72">
        <v>67.900000000000006</v>
      </c>
      <c r="F72">
        <v>4059180</v>
      </c>
      <c r="G72">
        <v>24467</v>
      </c>
      <c r="H72">
        <v>284458787</v>
      </c>
      <c r="I72">
        <v>17.149999999999999</v>
      </c>
      <c r="L72">
        <v>-0.85</v>
      </c>
    </row>
    <row r="73" spans="1:13">
      <c r="A73" s="16">
        <v>37257</v>
      </c>
      <c r="B73">
        <v>67.349999999999994</v>
      </c>
      <c r="C73">
        <v>71</v>
      </c>
      <c r="D73">
        <v>63.6</v>
      </c>
      <c r="E73">
        <v>64.55</v>
      </c>
      <c r="F73">
        <v>1121957</v>
      </c>
      <c r="G73">
        <v>6361</v>
      </c>
      <c r="H73">
        <v>75510742</v>
      </c>
      <c r="I73">
        <v>7.4</v>
      </c>
      <c r="L73">
        <v>-2.8</v>
      </c>
    </row>
    <row r="74" spans="1:13">
      <c r="A74" s="16">
        <v>37288</v>
      </c>
      <c r="B74">
        <v>64.5</v>
      </c>
      <c r="C74">
        <v>65.900000000000006</v>
      </c>
      <c r="D74">
        <v>59</v>
      </c>
      <c r="E74">
        <v>59.3</v>
      </c>
      <c r="F74">
        <v>1014808</v>
      </c>
      <c r="G74">
        <v>7924</v>
      </c>
      <c r="H74">
        <v>63589661</v>
      </c>
      <c r="I74">
        <v>6.9</v>
      </c>
      <c r="J74">
        <v>472776</v>
      </c>
      <c r="K74">
        <v>46.59</v>
      </c>
      <c r="L74">
        <v>-5.2</v>
      </c>
    </row>
    <row r="75" spans="1:13">
      <c r="A75" s="16">
        <v>37316</v>
      </c>
      <c r="B75">
        <v>59.05</v>
      </c>
      <c r="C75">
        <v>68.650000000000006</v>
      </c>
      <c r="D75">
        <v>55</v>
      </c>
      <c r="E75">
        <v>55.6</v>
      </c>
      <c r="F75">
        <v>1812241</v>
      </c>
      <c r="G75">
        <v>11627</v>
      </c>
      <c r="H75">
        <v>108296271</v>
      </c>
      <c r="I75">
        <v>13.65</v>
      </c>
      <c r="J75">
        <v>1512609</v>
      </c>
      <c r="K75">
        <v>83.47</v>
      </c>
      <c r="L75">
        <v>-3.45</v>
      </c>
    </row>
    <row r="76" spans="1:13">
      <c r="A76" s="16">
        <v>37347</v>
      </c>
      <c r="B76">
        <v>54.2</v>
      </c>
      <c r="C76">
        <v>61.5</v>
      </c>
      <c r="D76">
        <v>54.2</v>
      </c>
      <c r="E76">
        <v>57.9</v>
      </c>
      <c r="F76">
        <v>1482985</v>
      </c>
      <c r="G76">
        <v>11722</v>
      </c>
      <c r="H76">
        <v>86135172</v>
      </c>
      <c r="I76">
        <v>7.3</v>
      </c>
      <c r="J76">
        <v>995557</v>
      </c>
      <c r="K76">
        <v>67.13</v>
      </c>
      <c r="L76">
        <v>3.7</v>
      </c>
    </row>
    <row r="77" spans="1:13">
      <c r="A77" s="16">
        <v>37377</v>
      </c>
      <c r="B77">
        <v>57.9</v>
      </c>
      <c r="C77">
        <v>58.25</v>
      </c>
      <c r="D77">
        <v>51.3</v>
      </c>
      <c r="E77">
        <v>51.45</v>
      </c>
      <c r="F77">
        <v>1492046</v>
      </c>
      <c r="G77">
        <v>7001</v>
      </c>
      <c r="H77">
        <v>83682866</v>
      </c>
      <c r="I77">
        <v>6.95</v>
      </c>
      <c r="J77">
        <v>1331004</v>
      </c>
      <c r="K77">
        <v>89.21</v>
      </c>
      <c r="L77">
        <v>-6.45</v>
      </c>
    </row>
    <row r="78" spans="1:13">
      <c r="A78" s="16">
        <v>37408</v>
      </c>
      <c r="B78">
        <v>52.9</v>
      </c>
      <c r="C78">
        <v>55.85</v>
      </c>
      <c r="D78">
        <v>42.9</v>
      </c>
      <c r="E78">
        <v>51.15</v>
      </c>
      <c r="F78">
        <v>1721350</v>
      </c>
      <c r="G78">
        <v>11743</v>
      </c>
      <c r="H78">
        <v>90698475</v>
      </c>
      <c r="I78">
        <v>12.95</v>
      </c>
      <c r="J78">
        <v>1161833</v>
      </c>
      <c r="K78">
        <v>67.5</v>
      </c>
      <c r="L78">
        <v>-1.75</v>
      </c>
    </row>
    <row r="79" spans="1:13">
      <c r="A79" s="16">
        <v>37438</v>
      </c>
      <c r="B79">
        <v>51</v>
      </c>
      <c r="C79">
        <v>56.8</v>
      </c>
      <c r="D79">
        <v>45.6</v>
      </c>
      <c r="E79">
        <v>46.05</v>
      </c>
      <c r="F79">
        <v>3343548</v>
      </c>
      <c r="G79">
        <v>18115</v>
      </c>
      <c r="H79">
        <v>174558643</v>
      </c>
      <c r="I79">
        <v>11.2</v>
      </c>
      <c r="J79">
        <v>2062111</v>
      </c>
      <c r="K79">
        <v>61.67</v>
      </c>
      <c r="L79">
        <v>-4.95</v>
      </c>
    </row>
    <row r="80" spans="1:13">
      <c r="A80" s="16">
        <v>37469</v>
      </c>
      <c r="B80">
        <v>46.95</v>
      </c>
      <c r="C80">
        <v>49.45</v>
      </c>
      <c r="D80">
        <v>46</v>
      </c>
      <c r="E80">
        <v>47.8</v>
      </c>
      <c r="F80">
        <v>653962</v>
      </c>
      <c r="G80">
        <v>5927</v>
      </c>
      <c r="H80">
        <v>31531389</v>
      </c>
      <c r="I80">
        <v>3.45</v>
      </c>
      <c r="J80">
        <v>452822</v>
      </c>
      <c r="K80">
        <v>69.239999999999995</v>
      </c>
      <c r="L80">
        <v>0.85</v>
      </c>
    </row>
    <row r="81" spans="1:12">
      <c r="A81" s="16">
        <v>37500</v>
      </c>
      <c r="B81">
        <v>48.7</v>
      </c>
      <c r="C81">
        <v>49</v>
      </c>
      <c r="D81">
        <v>44.6</v>
      </c>
      <c r="E81">
        <v>45.75</v>
      </c>
      <c r="F81">
        <v>316234</v>
      </c>
      <c r="G81">
        <v>3731</v>
      </c>
      <c r="H81">
        <v>14816436</v>
      </c>
      <c r="I81">
        <v>4.4000000000000004</v>
      </c>
      <c r="J81">
        <v>216272</v>
      </c>
      <c r="K81">
        <v>68.39</v>
      </c>
      <c r="L81">
        <v>-2.95</v>
      </c>
    </row>
    <row r="82" spans="1:12">
      <c r="A82" s="16">
        <v>37530</v>
      </c>
      <c r="B82">
        <v>45.5</v>
      </c>
      <c r="C82">
        <v>46.7</v>
      </c>
      <c r="D82">
        <v>44</v>
      </c>
      <c r="E82">
        <v>44.2</v>
      </c>
      <c r="F82">
        <v>309708</v>
      </c>
      <c r="G82">
        <v>3903</v>
      </c>
      <c r="H82">
        <v>13985487</v>
      </c>
      <c r="I82">
        <v>2.7</v>
      </c>
      <c r="J82">
        <v>205868</v>
      </c>
      <c r="K82">
        <v>66.47</v>
      </c>
      <c r="L82">
        <v>-1.3</v>
      </c>
    </row>
    <row r="83" spans="1:12">
      <c r="A83" s="16">
        <v>37561</v>
      </c>
      <c r="B83">
        <v>44.55</v>
      </c>
      <c r="C83">
        <v>46</v>
      </c>
      <c r="D83">
        <v>43</v>
      </c>
      <c r="E83">
        <v>44.65</v>
      </c>
      <c r="F83">
        <v>610210</v>
      </c>
      <c r="G83">
        <v>2918</v>
      </c>
      <c r="H83">
        <v>27409957</v>
      </c>
      <c r="I83">
        <v>3</v>
      </c>
      <c r="J83">
        <v>537914</v>
      </c>
      <c r="K83">
        <v>88.15</v>
      </c>
      <c r="L83">
        <v>0.1</v>
      </c>
    </row>
    <row r="84" spans="1:12">
      <c r="A84" s="16">
        <v>37591</v>
      </c>
      <c r="B84">
        <v>44.8</v>
      </c>
      <c r="C84">
        <v>46</v>
      </c>
      <c r="D84">
        <v>43.6</v>
      </c>
      <c r="E84">
        <v>43.85</v>
      </c>
      <c r="F84">
        <v>685229</v>
      </c>
      <c r="G84">
        <v>6260</v>
      </c>
      <c r="H84">
        <v>30565190</v>
      </c>
      <c r="I84">
        <v>2.4</v>
      </c>
      <c r="J84">
        <v>452037</v>
      </c>
      <c r="K84">
        <v>65.97</v>
      </c>
      <c r="L84">
        <v>-0.95</v>
      </c>
    </row>
    <row r="85" spans="1:12">
      <c r="A85" s="16">
        <v>37622</v>
      </c>
      <c r="B85">
        <v>43.85</v>
      </c>
      <c r="C85">
        <v>52.35</v>
      </c>
      <c r="D85">
        <v>43.55</v>
      </c>
      <c r="E85">
        <v>45.25</v>
      </c>
      <c r="F85">
        <v>9164018</v>
      </c>
      <c r="G85">
        <v>44752</v>
      </c>
      <c r="H85">
        <v>446929022</v>
      </c>
      <c r="I85">
        <v>8.8000000000000007</v>
      </c>
      <c r="J85">
        <v>4617163</v>
      </c>
      <c r="K85">
        <v>50.38</v>
      </c>
      <c r="L85">
        <v>1.4</v>
      </c>
    </row>
    <row r="86" spans="1:12">
      <c r="A86" s="16">
        <v>37653</v>
      </c>
      <c r="B86">
        <v>46</v>
      </c>
      <c r="C86">
        <v>46.9</v>
      </c>
      <c r="D86">
        <v>42.05</v>
      </c>
      <c r="E86">
        <v>43.85</v>
      </c>
      <c r="F86">
        <v>1382640</v>
      </c>
      <c r="G86">
        <v>8826</v>
      </c>
      <c r="H86">
        <v>61309198</v>
      </c>
      <c r="I86">
        <v>4.8499999999999996</v>
      </c>
      <c r="J86">
        <v>852189</v>
      </c>
      <c r="K86">
        <v>61.63</v>
      </c>
      <c r="L86">
        <v>-2.15</v>
      </c>
    </row>
    <row r="87" spans="1:12">
      <c r="A87" s="16">
        <v>37681</v>
      </c>
      <c r="B87">
        <v>43.75</v>
      </c>
      <c r="C87">
        <v>44.35</v>
      </c>
      <c r="D87">
        <v>34.299999999999997</v>
      </c>
      <c r="E87">
        <v>35.9</v>
      </c>
      <c r="F87">
        <v>1022782</v>
      </c>
      <c r="G87">
        <v>6978</v>
      </c>
      <c r="H87">
        <v>42209978</v>
      </c>
      <c r="I87">
        <v>10.050000000000001</v>
      </c>
      <c r="J87">
        <v>752209</v>
      </c>
      <c r="K87">
        <v>73.55</v>
      </c>
      <c r="L87">
        <v>-7.85</v>
      </c>
    </row>
    <row r="88" spans="1:12">
      <c r="A88" s="16">
        <v>37712</v>
      </c>
      <c r="B88">
        <v>36.5</v>
      </c>
      <c r="C88">
        <v>40.75</v>
      </c>
      <c r="D88">
        <v>36.049999999999997</v>
      </c>
      <c r="E88">
        <v>36.950000000000003</v>
      </c>
      <c r="F88">
        <v>506941</v>
      </c>
      <c r="G88">
        <v>5005</v>
      </c>
      <c r="H88">
        <v>19473418</v>
      </c>
      <c r="I88">
        <v>4.7</v>
      </c>
      <c r="J88">
        <v>305056</v>
      </c>
      <c r="K88">
        <v>60.18</v>
      </c>
      <c r="L88">
        <v>0.45</v>
      </c>
    </row>
    <row r="89" spans="1:12">
      <c r="A89" s="16">
        <v>37742</v>
      </c>
      <c r="B89">
        <v>37.700000000000003</v>
      </c>
      <c r="C89">
        <v>45.7</v>
      </c>
      <c r="D89">
        <v>36</v>
      </c>
      <c r="E89">
        <v>44.8</v>
      </c>
      <c r="F89">
        <v>3618341</v>
      </c>
      <c r="G89">
        <v>21212</v>
      </c>
      <c r="H89">
        <v>148016299</v>
      </c>
      <c r="I89">
        <v>9.6999999999999993</v>
      </c>
      <c r="J89">
        <v>2055610</v>
      </c>
      <c r="K89">
        <v>56.81</v>
      </c>
      <c r="L89">
        <v>7.1</v>
      </c>
    </row>
    <row r="90" spans="1:12">
      <c r="A90" s="16">
        <v>37773</v>
      </c>
      <c r="B90">
        <v>45.05</v>
      </c>
      <c r="C90">
        <v>48.9</v>
      </c>
      <c r="D90">
        <v>44</v>
      </c>
      <c r="E90">
        <v>47.75</v>
      </c>
      <c r="F90">
        <v>2899253</v>
      </c>
      <c r="G90">
        <v>18087</v>
      </c>
      <c r="H90">
        <v>135022845</v>
      </c>
      <c r="I90">
        <v>4.9000000000000004</v>
      </c>
      <c r="J90">
        <v>1789735</v>
      </c>
      <c r="K90">
        <v>61.73</v>
      </c>
      <c r="L90">
        <v>2.7</v>
      </c>
    </row>
    <row r="91" spans="1:12">
      <c r="A91" s="16">
        <v>37803</v>
      </c>
      <c r="B91">
        <v>48.25</v>
      </c>
      <c r="C91">
        <v>59.45</v>
      </c>
      <c r="D91">
        <v>47.75</v>
      </c>
      <c r="E91">
        <v>56.75</v>
      </c>
      <c r="F91">
        <v>5527107</v>
      </c>
      <c r="G91">
        <v>35509</v>
      </c>
      <c r="H91">
        <v>300105095</v>
      </c>
      <c r="I91">
        <v>11.7</v>
      </c>
      <c r="J91">
        <v>2835678</v>
      </c>
      <c r="K91">
        <v>51.3</v>
      </c>
      <c r="L91">
        <v>8.5</v>
      </c>
    </row>
    <row r="92" spans="1:12">
      <c r="A92" s="16">
        <v>37834</v>
      </c>
      <c r="B92">
        <v>57</v>
      </c>
      <c r="C92">
        <v>69.099999999999994</v>
      </c>
      <c r="D92">
        <v>56.05</v>
      </c>
      <c r="E92">
        <v>64.75</v>
      </c>
      <c r="F92">
        <v>4161210</v>
      </c>
      <c r="G92">
        <v>29214</v>
      </c>
      <c r="H92">
        <v>260582591</v>
      </c>
      <c r="I92">
        <v>13.05</v>
      </c>
      <c r="J92">
        <v>2472204</v>
      </c>
      <c r="K92">
        <v>59.41</v>
      </c>
      <c r="L92">
        <v>7.75</v>
      </c>
    </row>
    <row r="93" spans="1:12">
      <c r="A93" s="16">
        <v>37865</v>
      </c>
      <c r="B93">
        <v>65</v>
      </c>
      <c r="C93">
        <v>65.95</v>
      </c>
      <c r="D93">
        <v>53.55</v>
      </c>
      <c r="E93">
        <v>61.4</v>
      </c>
      <c r="F93">
        <v>1638240</v>
      </c>
      <c r="G93">
        <v>13972</v>
      </c>
      <c r="H93">
        <v>98282340</v>
      </c>
      <c r="I93">
        <v>12.4</v>
      </c>
      <c r="J93">
        <v>1041697</v>
      </c>
      <c r="K93">
        <v>63.59</v>
      </c>
      <c r="L93">
        <v>-3.6</v>
      </c>
    </row>
    <row r="94" spans="1:12">
      <c r="A94" s="16">
        <v>37895</v>
      </c>
      <c r="B94">
        <v>61.3</v>
      </c>
      <c r="C94">
        <v>66.95</v>
      </c>
      <c r="D94">
        <v>58.05</v>
      </c>
      <c r="E94">
        <v>64.8</v>
      </c>
      <c r="F94">
        <v>2861059</v>
      </c>
      <c r="G94">
        <v>21935</v>
      </c>
      <c r="H94">
        <v>178877545</v>
      </c>
      <c r="I94">
        <v>8.9</v>
      </c>
      <c r="J94">
        <v>1631702</v>
      </c>
      <c r="K94">
        <v>57.03</v>
      </c>
      <c r="L94">
        <v>3.5</v>
      </c>
    </row>
    <row r="95" spans="1:12">
      <c r="A95" s="16">
        <v>37926</v>
      </c>
      <c r="B95">
        <v>65.900000000000006</v>
      </c>
      <c r="C95">
        <v>75.400000000000006</v>
      </c>
      <c r="D95">
        <v>64.599999999999994</v>
      </c>
      <c r="E95">
        <v>67.599999999999994</v>
      </c>
      <c r="F95">
        <v>3393130</v>
      </c>
      <c r="G95">
        <v>27555</v>
      </c>
      <c r="H95">
        <v>238866126</v>
      </c>
      <c r="I95">
        <v>10.8</v>
      </c>
      <c r="J95">
        <v>1682539</v>
      </c>
      <c r="K95">
        <v>49.59</v>
      </c>
      <c r="L95">
        <v>1.7</v>
      </c>
    </row>
    <row r="96" spans="1:12">
      <c r="A96" s="16">
        <v>37956</v>
      </c>
      <c r="B96">
        <v>68.849999999999994</v>
      </c>
      <c r="C96">
        <v>94.5</v>
      </c>
      <c r="D96">
        <v>68</v>
      </c>
      <c r="E96">
        <v>88.35</v>
      </c>
      <c r="F96">
        <v>8330178</v>
      </c>
      <c r="G96">
        <v>53512</v>
      </c>
      <c r="H96">
        <v>699125038</v>
      </c>
      <c r="I96">
        <v>26.5</v>
      </c>
      <c r="J96">
        <v>3899183</v>
      </c>
      <c r="K96">
        <v>46.81</v>
      </c>
      <c r="L96">
        <v>19.5</v>
      </c>
    </row>
    <row r="97" spans="1:12">
      <c r="A97" s="16">
        <v>37987</v>
      </c>
      <c r="B97">
        <v>89.65</v>
      </c>
      <c r="C97">
        <v>97.8</v>
      </c>
      <c r="D97">
        <v>82</v>
      </c>
      <c r="E97">
        <v>83.95</v>
      </c>
      <c r="F97">
        <v>4375892</v>
      </c>
      <c r="G97">
        <v>32092</v>
      </c>
      <c r="H97">
        <v>402937721</v>
      </c>
      <c r="I97">
        <v>15.8</v>
      </c>
      <c r="J97">
        <v>2343640</v>
      </c>
      <c r="K97">
        <v>53.56</v>
      </c>
      <c r="L97">
        <v>-5.7</v>
      </c>
    </row>
    <row r="98" spans="1:12">
      <c r="A98" s="16">
        <v>38018</v>
      </c>
      <c r="B98">
        <v>84.3</v>
      </c>
      <c r="C98">
        <v>87.65</v>
      </c>
      <c r="D98">
        <v>77.7</v>
      </c>
      <c r="E98">
        <v>80.849999999999994</v>
      </c>
      <c r="F98">
        <v>1071944</v>
      </c>
      <c r="G98">
        <v>10154</v>
      </c>
      <c r="H98">
        <v>89514774</v>
      </c>
      <c r="I98">
        <v>9.9499999999999993</v>
      </c>
      <c r="J98">
        <v>497303</v>
      </c>
      <c r="K98">
        <v>46.39</v>
      </c>
      <c r="L98">
        <v>-3.45</v>
      </c>
    </row>
    <row r="99" spans="1:12">
      <c r="A99" s="16">
        <v>38047</v>
      </c>
      <c r="B99">
        <v>81.25</v>
      </c>
      <c r="C99">
        <v>84.7</v>
      </c>
      <c r="D99">
        <v>65</v>
      </c>
      <c r="E99">
        <v>78.650000000000006</v>
      </c>
      <c r="F99">
        <v>1828702</v>
      </c>
      <c r="G99">
        <v>11841</v>
      </c>
      <c r="H99">
        <v>139586033</v>
      </c>
      <c r="I99">
        <v>19.7</v>
      </c>
      <c r="J99">
        <v>1299593</v>
      </c>
      <c r="K99">
        <v>71.069999999999993</v>
      </c>
      <c r="L99">
        <v>-2.6</v>
      </c>
    </row>
    <row r="100" spans="1:12">
      <c r="A100" s="16">
        <v>38078</v>
      </c>
      <c r="B100">
        <v>76.5</v>
      </c>
      <c r="C100">
        <v>86</v>
      </c>
      <c r="D100">
        <v>73</v>
      </c>
      <c r="E100">
        <v>80.900000000000006</v>
      </c>
      <c r="F100">
        <v>1464268</v>
      </c>
      <c r="G100">
        <v>13372</v>
      </c>
      <c r="H100">
        <v>116698386</v>
      </c>
      <c r="I100">
        <v>13</v>
      </c>
      <c r="J100">
        <v>774629</v>
      </c>
      <c r="K100">
        <v>52.9</v>
      </c>
      <c r="L100">
        <v>4.4000000000000004</v>
      </c>
    </row>
    <row r="101" spans="1:12">
      <c r="A101" s="16">
        <v>38108</v>
      </c>
      <c r="B101">
        <v>81.400000000000006</v>
      </c>
      <c r="C101">
        <v>90.9</v>
      </c>
      <c r="D101">
        <v>61</v>
      </c>
      <c r="E101">
        <v>72.099999999999994</v>
      </c>
      <c r="F101">
        <v>3920122</v>
      </c>
      <c r="G101">
        <v>28518</v>
      </c>
      <c r="H101">
        <v>315089561</v>
      </c>
      <c r="I101">
        <v>29.9</v>
      </c>
      <c r="J101">
        <v>1993032</v>
      </c>
      <c r="K101">
        <v>50.84</v>
      </c>
      <c r="L101">
        <v>-9.3000000000000007</v>
      </c>
    </row>
    <row r="102" spans="1:12">
      <c r="A102" s="16">
        <v>38139</v>
      </c>
      <c r="B102">
        <v>73</v>
      </c>
      <c r="C102">
        <v>85.2</v>
      </c>
      <c r="D102">
        <v>60.5</v>
      </c>
      <c r="E102">
        <v>62.45</v>
      </c>
      <c r="F102">
        <v>3273532</v>
      </c>
      <c r="G102">
        <v>31760</v>
      </c>
      <c r="H102">
        <v>237049711</v>
      </c>
      <c r="I102">
        <v>24.7</v>
      </c>
      <c r="J102">
        <v>1172829</v>
      </c>
      <c r="K102">
        <v>35.83</v>
      </c>
      <c r="L102">
        <v>-10.55</v>
      </c>
    </row>
    <row r="103" spans="1:12">
      <c r="A103" s="16">
        <v>38169</v>
      </c>
      <c r="B103">
        <v>63.65</v>
      </c>
      <c r="C103">
        <v>74.45</v>
      </c>
      <c r="D103">
        <v>61.05</v>
      </c>
      <c r="E103">
        <v>68.150000000000006</v>
      </c>
      <c r="F103">
        <v>3431739</v>
      </c>
      <c r="G103">
        <v>27479</v>
      </c>
      <c r="H103">
        <v>240609507</v>
      </c>
      <c r="I103">
        <v>13.4</v>
      </c>
      <c r="J103">
        <v>1768875</v>
      </c>
      <c r="K103">
        <v>51.54</v>
      </c>
      <c r="L103">
        <v>4.5</v>
      </c>
    </row>
    <row r="104" spans="1:12">
      <c r="A104" s="16">
        <v>38200</v>
      </c>
      <c r="B104">
        <v>68.95</v>
      </c>
      <c r="C104">
        <v>72.599999999999994</v>
      </c>
      <c r="D104">
        <v>65</v>
      </c>
      <c r="E104">
        <v>68.900000000000006</v>
      </c>
      <c r="F104">
        <v>2272831</v>
      </c>
      <c r="G104">
        <v>22803</v>
      </c>
      <c r="H104">
        <v>156618896</v>
      </c>
      <c r="I104">
        <v>7.6</v>
      </c>
      <c r="J104">
        <v>1048083</v>
      </c>
      <c r="K104">
        <v>46.11</v>
      </c>
      <c r="L104">
        <v>-0.05</v>
      </c>
    </row>
    <row r="105" spans="1:12">
      <c r="A105" s="16">
        <v>38231</v>
      </c>
      <c r="B105">
        <v>69.5</v>
      </c>
      <c r="C105">
        <v>75.849999999999994</v>
      </c>
      <c r="D105">
        <v>68</v>
      </c>
      <c r="E105">
        <v>72.900000000000006</v>
      </c>
      <c r="F105">
        <v>3214909</v>
      </c>
      <c r="G105">
        <v>28245</v>
      </c>
      <c r="H105">
        <v>233207160</v>
      </c>
      <c r="I105">
        <v>7.85</v>
      </c>
      <c r="J105">
        <v>1543179</v>
      </c>
      <c r="K105">
        <v>48</v>
      </c>
      <c r="L105">
        <v>3.4</v>
      </c>
    </row>
    <row r="106" spans="1:12">
      <c r="A106" s="16">
        <v>38261</v>
      </c>
      <c r="B106">
        <v>73.3</v>
      </c>
      <c r="C106">
        <v>81</v>
      </c>
      <c r="D106">
        <v>71.400000000000006</v>
      </c>
      <c r="E106">
        <v>80.5</v>
      </c>
      <c r="F106">
        <v>5671375</v>
      </c>
      <c r="G106">
        <v>19904</v>
      </c>
      <c r="H106">
        <v>428813490</v>
      </c>
      <c r="I106">
        <v>9.6</v>
      </c>
      <c r="J106">
        <v>4661948</v>
      </c>
      <c r="K106">
        <v>82.2</v>
      </c>
      <c r="L106">
        <v>7.2</v>
      </c>
    </row>
    <row r="107" spans="1:12">
      <c r="A107" s="16">
        <v>38292</v>
      </c>
      <c r="B107">
        <v>81.099999999999994</v>
      </c>
      <c r="C107">
        <v>93.5</v>
      </c>
      <c r="D107">
        <v>80.099999999999994</v>
      </c>
      <c r="E107">
        <v>87.55</v>
      </c>
      <c r="F107">
        <v>3590514</v>
      </c>
      <c r="G107">
        <v>31544</v>
      </c>
      <c r="H107">
        <v>313972412</v>
      </c>
      <c r="I107">
        <v>13.4</v>
      </c>
      <c r="J107">
        <v>1452231</v>
      </c>
      <c r="K107">
        <v>40.450000000000003</v>
      </c>
      <c r="L107">
        <v>6.45</v>
      </c>
    </row>
    <row r="108" spans="1:12">
      <c r="A108" s="16">
        <v>38322</v>
      </c>
      <c r="B108">
        <v>88.5</v>
      </c>
      <c r="C108">
        <v>95.9</v>
      </c>
      <c r="D108">
        <v>82.5</v>
      </c>
      <c r="E108">
        <v>92.95</v>
      </c>
      <c r="F108">
        <v>3444235</v>
      </c>
      <c r="G108">
        <v>28952</v>
      </c>
      <c r="H108">
        <v>302020534</v>
      </c>
      <c r="I108">
        <v>13.4</v>
      </c>
      <c r="J108">
        <v>1938016</v>
      </c>
      <c r="K108">
        <v>56.27</v>
      </c>
      <c r="L108">
        <v>4.45</v>
      </c>
    </row>
    <row r="109" spans="1:12">
      <c r="A109" s="16">
        <v>38353</v>
      </c>
      <c r="B109">
        <v>94.45</v>
      </c>
      <c r="C109">
        <v>102</v>
      </c>
      <c r="D109">
        <v>83.1</v>
      </c>
      <c r="E109">
        <v>101.1</v>
      </c>
      <c r="F109">
        <v>4242668</v>
      </c>
      <c r="G109">
        <v>35212</v>
      </c>
      <c r="H109">
        <v>397847320</v>
      </c>
      <c r="I109">
        <v>18.899999999999999</v>
      </c>
      <c r="J109">
        <v>2098152</v>
      </c>
      <c r="K109">
        <v>49.45</v>
      </c>
      <c r="L109">
        <v>6.65</v>
      </c>
    </row>
    <row r="110" spans="1:12">
      <c r="A110" s="16">
        <v>38384</v>
      </c>
      <c r="B110">
        <v>102</v>
      </c>
      <c r="C110">
        <v>118.4</v>
      </c>
      <c r="D110">
        <v>100</v>
      </c>
      <c r="E110">
        <v>115.25</v>
      </c>
      <c r="F110">
        <v>3894271</v>
      </c>
      <c r="G110">
        <v>36622</v>
      </c>
      <c r="H110">
        <v>419092150</v>
      </c>
      <c r="I110">
        <v>18.399999999999999</v>
      </c>
      <c r="J110">
        <v>1822471</v>
      </c>
      <c r="K110">
        <v>46.8</v>
      </c>
      <c r="L110">
        <v>13.25</v>
      </c>
    </row>
    <row r="111" spans="1:12">
      <c r="A111" s="16">
        <v>38412</v>
      </c>
      <c r="B111">
        <v>115.5</v>
      </c>
      <c r="C111">
        <v>125.95</v>
      </c>
      <c r="D111">
        <v>107</v>
      </c>
      <c r="E111">
        <v>111</v>
      </c>
      <c r="F111">
        <v>3225112</v>
      </c>
      <c r="G111">
        <v>23452</v>
      </c>
      <c r="H111">
        <v>378367434</v>
      </c>
      <c r="I111">
        <v>18.95</v>
      </c>
      <c r="J111">
        <v>1754763</v>
      </c>
      <c r="K111">
        <v>54.41</v>
      </c>
      <c r="L111">
        <v>-4.5</v>
      </c>
    </row>
    <row r="112" spans="1:12">
      <c r="A112" s="16">
        <v>38443</v>
      </c>
      <c r="B112">
        <v>112.9</v>
      </c>
      <c r="C112">
        <v>121.5</v>
      </c>
      <c r="D112">
        <v>109</v>
      </c>
      <c r="E112">
        <v>116.25</v>
      </c>
      <c r="F112">
        <v>2700658</v>
      </c>
      <c r="G112">
        <v>16751</v>
      </c>
      <c r="H112">
        <v>310197838</v>
      </c>
      <c r="I112">
        <v>12.5</v>
      </c>
      <c r="J112">
        <v>1498552</v>
      </c>
      <c r="K112">
        <v>55.49</v>
      </c>
      <c r="L112">
        <v>3.35</v>
      </c>
    </row>
    <row r="113" spans="1:12">
      <c r="A113" s="16">
        <v>38473</v>
      </c>
      <c r="B113">
        <v>111</v>
      </c>
      <c r="C113">
        <v>130.44999999999999</v>
      </c>
      <c r="D113">
        <v>111</v>
      </c>
      <c r="E113">
        <v>128.5</v>
      </c>
      <c r="F113">
        <v>2110625</v>
      </c>
      <c r="G113">
        <v>15539</v>
      </c>
      <c r="H113">
        <v>259501123</v>
      </c>
      <c r="I113">
        <v>19.45</v>
      </c>
      <c r="J113">
        <v>1105606</v>
      </c>
      <c r="K113">
        <v>52.38</v>
      </c>
      <c r="L113">
        <v>17.5</v>
      </c>
    </row>
    <row r="114" spans="1:12">
      <c r="A114" s="16">
        <v>38504</v>
      </c>
      <c r="B114">
        <v>129.4</v>
      </c>
      <c r="C114">
        <v>137</v>
      </c>
      <c r="D114">
        <v>125.15</v>
      </c>
      <c r="E114">
        <v>131.69999999999999</v>
      </c>
      <c r="F114">
        <v>5728947</v>
      </c>
      <c r="G114">
        <v>14279</v>
      </c>
      <c r="H114">
        <v>745887989</v>
      </c>
      <c r="I114">
        <v>11.85</v>
      </c>
      <c r="J114">
        <v>4664567</v>
      </c>
      <c r="K114">
        <v>81.42</v>
      </c>
      <c r="L114">
        <v>2.2999999999999998</v>
      </c>
    </row>
    <row r="115" spans="1:12">
      <c r="A115" s="16">
        <v>38534</v>
      </c>
      <c r="B115">
        <v>132.85</v>
      </c>
      <c r="C115">
        <v>156.25</v>
      </c>
      <c r="D115">
        <v>126</v>
      </c>
      <c r="E115">
        <v>145.94999999999999</v>
      </c>
      <c r="F115">
        <v>5681302</v>
      </c>
      <c r="G115">
        <v>25609</v>
      </c>
      <c r="H115">
        <v>809971188</v>
      </c>
      <c r="I115">
        <v>30.25</v>
      </c>
      <c r="J115">
        <v>3312048</v>
      </c>
      <c r="K115">
        <v>58.3</v>
      </c>
      <c r="L115">
        <v>13.1</v>
      </c>
    </row>
    <row r="116" spans="1:12">
      <c r="A116" s="16">
        <v>38565</v>
      </c>
      <c r="B116">
        <v>147.5</v>
      </c>
      <c r="C116">
        <v>159.69999999999999</v>
      </c>
      <c r="D116">
        <v>142.6</v>
      </c>
      <c r="E116">
        <v>152.94999999999999</v>
      </c>
      <c r="F116">
        <v>2382438</v>
      </c>
      <c r="G116">
        <v>16506</v>
      </c>
      <c r="H116">
        <v>362738008</v>
      </c>
      <c r="I116">
        <v>17.100000000000001</v>
      </c>
      <c r="J116">
        <v>1306799</v>
      </c>
      <c r="K116">
        <v>54.85</v>
      </c>
      <c r="L116">
        <v>5.45</v>
      </c>
    </row>
    <row r="117" spans="1:12">
      <c r="A117" s="16">
        <v>38596</v>
      </c>
      <c r="B117">
        <v>154</v>
      </c>
      <c r="C117">
        <v>169.7</v>
      </c>
      <c r="D117">
        <v>142.75</v>
      </c>
      <c r="E117">
        <v>163.35</v>
      </c>
      <c r="F117">
        <v>2497428</v>
      </c>
      <c r="G117">
        <v>14754</v>
      </c>
      <c r="H117">
        <v>401095410</v>
      </c>
      <c r="I117">
        <v>26.95</v>
      </c>
      <c r="J117">
        <v>1503313</v>
      </c>
      <c r="K117">
        <v>60.19</v>
      </c>
      <c r="L117">
        <v>9.35</v>
      </c>
    </row>
    <row r="118" spans="1:12">
      <c r="A118" s="16">
        <v>38626</v>
      </c>
      <c r="B118">
        <v>155</v>
      </c>
      <c r="C118">
        <v>186.4</v>
      </c>
      <c r="D118">
        <v>155</v>
      </c>
      <c r="E118">
        <v>166.7</v>
      </c>
      <c r="F118">
        <v>6103536</v>
      </c>
      <c r="G118">
        <v>47332</v>
      </c>
      <c r="H118">
        <v>1054170562</v>
      </c>
      <c r="I118">
        <v>31.4</v>
      </c>
      <c r="J118">
        <v>1944177</v>
      </c>
      <c r="K118">
        <v>31.85</v>
      </c>
      <c r="L118">
        <v>11.7</v>
      </c>
    </row>
    <row r="119" spans="1:12">
      <c r="A119" s="16">
        <v>38657</v>
      </c>
      <c r="B119">
        <v>169.45</v>
      </c>
      <c r="C119">
        <v>181.55</v>
      </c>
      <c r="D119">
        <v>162.4</v>
      </c>
      <c r="E119">
        <v>173.25</v>
      </c>
      <c r="F119">
        <v>3380733</v>
      </c>
      <c r="G119">
        <v>28143</v>
      </c>
      <c r="H119">
        <v>582489975</v>
      </c>
      <c r="I119">
        <v>19.149999999999999</v>
      </c>
      <c r="J119">
        <v>1690527</v>
      </c>
      <c r="K119">
        <v>50</v>
      </c>
      <c r="L119">
        <v>3.8</v>
      </c>
    </row>
    <row r="120" spans="1:12">
      <c r="A120" s="16">
        <v>38687</v>
      </c>
      <c r="B120">
        <v>173.25</v>
      </c>
      <c r="C120">
        <v>211.8</v>
      </c>
      <c r="D120">
        <v>170.25</v>
      </c>
      <c r="E120">
        <v>210.5</v>
      </c>
      <c r="F120">
        <v>4558362</v>
      </c>
      <c r="G120">
        <v>42025</v>
      </c>
      <c r="H120">
        <v>872678016</v>
      </c>
      <c r="I120">
        <v>41.55</v>
      </c>
      <c r="J120">
        <v>1940370</v>
      </c>
      <c r="K120">
        <v>42.57</v>
      </c>
      <c r="L120">
        <v>37.25</v>
      </c>
    </row>
    <row r="121" spans="1:12">
      <c r="A121" s="16">
        <v>38718</v>
      </c>
      <c r="B121">
        <v>211</v>
      </c>
      <c r="C121">
        <v>225</v>
      </c>
      <c r="D121">
        <v>106.45</v>
      </c>
      <c r="E121">
        <v>118.35</v>
      </c>
      <c r="F121">
        <v>6696522</v>
      </c>
      <c r="G121">
        <v>42117</v>
      </c>
      <c r="H121">
        <v>1030576474</v>
      </c>
      <c r="I121">
        <v>118.55</v>
      </c>
      <c r="J121">
        <v>3487602</v>
      </c>
      <c r="K121">
        <v>52.08</v>
      </c>
      <c r="L121">
        <v>-92.65</v>
      </c>
    </row>
    <row r="122" spans="1:12">
      <c r="A122" s="16">
        <v>38749</v>
      </c>
      <c r="B122">
        <v>120</v>
      </c>
      <c r="C122">
        <v>120</v>
      </c>
      <c r="D122">
        <v>107</v>
      </c>
      <c r="E122">
        <v>110.35</v>
      </c>
      <c r="F122">
        <v>7710303</v>
      </c>
      <c r="G122">
        <v>31490</v>
      </c>
      <c r="H122">
        <v>877041997</v>
      </c>
      <c r="I122">
        <v>13</v>
      </c>
      <c r="J122">
        <v>3903150</v>
      </c>
      <c r="K122">
        <v>50.62</v>
      </c>
      <c r="L122">
        <v>-9.65</v>
      </c>
    </row>
    <row r="123" spans="1:12">
      <c r="A123" s="16">
        <v>38777</v>
      </c>
      <c r="B123">
        <v>111</v>
      </c>
      <c r="C123">
        <v>125.95</v>
      </c>
      <c r="D123">
        <v>109.25</v>
      </c>
      <c r="E123">
        <v>123.95</v>
      </c>
      <c r="F123">
        <v>25697384</v>
      </c>
      <c r="G123">
        <v>58241</v>
      </c>
      <c r="H123">
        <v>3104721390</v>
      </c>
      <c r="I123">
        <v>16.7</v>
      </c>
      <c r="J123">
        <v>19877188</v>
      </c>
      <c r="K123">
        <v>77.349999999999994</v>
      </c>
      <c r="L123">
        <v>12.95</v>
      </c>
    </row>
    <row r="124" spans="1:12">
      <c r="A124" s="16">
        <v>38808</v>
      </c>
      <c r="B124">
        <v>127</v>
      </c>
      <c r="C124">
        <v>167</v>
      </c>
      <c r="D124">
        <v>119</v>
      </c>
      <c r="E124">
        <v>158.69999999999999</v>
      </c>
      <c r="F124">
        <v>7540681</v>
      </c>
      <c r="G124">
        <v>52026</v>
      </c>
      <c r="H124">
        <v>1033424623</v>
      </c>
      <c r="I124">
        <v>48</v>
      </c>
      <c r="J124">
        <v>3269382</v>
      </c>
      <c r="K124">
        <v>43.36</v>
      </c>
      <c r="L124">
        <v>31.7</v>
      </c>
    </row>
    <row r="125" spans="1:12">
      <c r="A125" s="16">
        <v>38838</v>
      </c>
      <c r="B125">
        <v>160</v>
      </c>
      <c r="C125">
        <v>173.8</v>
      </c>
      <c r="D125">
        <v>106</v>
      </c>
      <c r="E125">
        <v>135.1</v>
      </c>
      <c r="F125">
        <v>10365521</v>
      </c>
      <c r="G125">
        <v>91034</v>
      </c>
      <c r="H125">
        <v>1567853259</v>
      </c>
      <c r="I125">
        <v>67.8</v>
      </c>
      <c r="J125">
        <v>4026850</v>
      </c>
      <c r="K125">
        <v>38.85</v>
      </c>
      <c r="L125">
        <v>-24.9</v>
      </c>
    </row>
    <row r="126" spans="1:12">
      <c r="A126" s="16">
        <v>38869</v>
      </c>
      <c r="B126">
        <v>136</v>
      </c>
      <c r="C126">
        <v>147.9</v>
      </c>
      <c r="D126">
        <v>110.6</v>
      </c>
      <c r="E126">
        <v>142.44999999999999</v>
      </c>
      <c r="F126">
        <v>9319162</v>
      </c>
      <c r="G126">
        <v>90496</v>
      </c>
      <c r="H126">
        <v>1216112309</v>
      </c>
      <c r="I126">
        <v>37.299999999999997</v>
      </c>
      <c r="J126">
        <v>3651619</v>
      </c>
      <c r="K126">
        <v>39.18</v>
      </c>
      <c r="L126">
        <v>6.45</v>
      </c>
    </row>
    <row r="127" spans="1:12">
      <c r="A127" s="16">
        <v>38899</v>
      </c>
      <c r="B127">
        <v>144</v>
      </c>
      <c r="C127">
        <v>151.44999999999999</v>
      </c>
      <c r="D127">
        <v>126.1</v>
      </c>
      <c r="E127">
        <v>131.80000000000001</v>
      </c>
      <c r="F127">
        <v>6655355</v>
      </c>
      <c r="G127">
        <v>63029</v>
      </c>
      <c r="H127">
        <v>935992673</v>
      </c>
      <c r="I127">
        <v>25.35</v>
      </c>
      <c r="J127">
        <v>2832955</v>
      </c>
      <c r="K127">
        <v>42.57</v>
      </c>
      <c r="L127">
        <v>-12.2</v>
      </c>
    </row>
    <row r="128" spans="1:12">
      <c r="A128" s="16">
        <v>38930</v>
      </c>
      <c r="B128">
        <v>133</v>
      </c>
      <c r="C128">
        <v>143.9</v>
      </c>
      <c r="D128">
        <v>130.55000000000001</v>
      </c>
      <c r="E128">
        <v>136.30000000000001</v>
      </c>
      <c r="F128">
        <v>4676870</v>
      </c>
      <c r="G128">
        <v>37617</v>
      </c>
      <c r="H128">
        <v>643970530</v>
      </c>
      <c r="I128">
        <v>13.35</v>
      </c>
      <c r="J128">
        <v>2345612</v>
      </c>
      <c r="K128">
        <v>50.15</v>
      </c>
      <c r="L128">
        <v>3.3</v>
      </c>
    </row>
    <row r="129" spans="1:12">
      <c r="A129" s="16">
        <v>38961</v>
      </c>
      <c r="B129">
        <v>136.30000000000001</v>
      </c>
      <c r="C129">
        <v>146.1</v>
      </c>
      <c r="D129">
        <v>131.6</v>
      </c>
      <c r="E129">
        <v>136.75</v>
      </c>
      <c r="F129">
        <v>4019603</v>
      </c>
      <c r="G129">
        <v>35274</v>
      </c>
      <c r="H129">
        <v>561396596</v>
      </c>
      <c r="I129">
        <v>14.5</v>
      </c>
      <c r="J129">
        <v>1875331</v>
      </c>
      <c r="K129">
        <v>46.65</v>
      </c>
      <c r="L129">
        <v>0.45</v>
      </c>
    </row>
    <row r="130" spans="1:12">
      <c r="A130" s="16">
        <v>38991</v>
      </c>
      <c r="B130">
        <v>137.9</v>
      </c>
      <c r="C130">
        <v>156</v>
      </c>
      <c r="D130">
        <v>136.5</v>
      </c>
      <c r="E130">
        <v>152.94999999999999</v>
      </c>
      <c r="F130">
        <v>5240423</v>
      </c>
      <c r="G130">
        <v>44745</v>
      </c>
      <c r="H130">
        <v>766850380</v>
      </c>
      <c r="I130">
        <v>19.5</v>
      </c>
      <c r="J130">
        <v>1949771</v>
      </c>
      <c r="K130">
        <v>37.21</v>
      </c>
      <c r="L130">
        <v>15.05</v>
      </c>
    </row>
    <row r="131" spans="1:12">
      <c r="A131" s="16">
        <v>39022</v>
      </c>
      <c r="B131">
        <v>155</v>
      </c>
      <c r="C131">
        <v>158.80000000000001</v>
      </c>
      <c r="D131">
        <v>137.5</v>
      </c>
      <c r="E131">
        <v>147.9</v>
      </c>
      <c r="F131">
        <v>7348459</v>
      </c>
      <c r="G131">
        <v>49382</v>
      </c>
      <c r="H131">
        <v>1073021715</v>
      </c>
      <c r="I131">
        <v>21.3</v>
      </c>
      <c r="J131">
        <v>4067471</v>
      </c>
      <c r="K131">
        <v>55.35</v>
      </c>
      <c r="L131">
        <v>-7.1</v>
      </c>
    </row>
    <row r="132" spans="1:12">
      <c r="A132" s="16">
        <v>39052</v>
      </c>
      <c r="B132">
        <v>149.69999999999999</v>
      </c>
      <c r="C132">
        <v>150.15</v>
      </c>
      <c r="D132">
        <v>137.94999999999999</v>
      </c>
      <c r="E132">
        <v>146.9</v>
      </c>
      <c r="F132">
        <v>2937694</v>
      </c>
      <c r="G132">
        <v>24041</v>
      </c>
      <c r="H132">
        <v>426818438</v>
      </c>
      <c r="I132">
        <v>12.2</v>
      </c>
      <c r="J132">
        <v>1739819</v>
      </c>
      <c r="K132">
        <v>59.22</v>
      </c>
      <c r="L132">
        <v>-2.8</v>
      </c>
    </row>
    <row r="133" spans="1:12">
      <c r="A133" s="16">
        <v>39083</v>
      </c>
      <c r="B133">
        <v>146.9</v>
      </c>
      <c r="C133">
        <v>176.3</v>
      </c>
      <c r="D133">
        <v>98.1</v>
      </c>
      <c r="E133">
        <v>99.25</v>
      </c>
      <c r="F133">
        <v>12503682</v>
      </c>
      <c r="G133">
        <v>60383</v>
      </c>
      <c r="H133">
        <v>1907370787</v>
      </c>
      <c r="I133">
        <v>78.2</v>
      </c>
      <c r="J133">
        <v>9267381</v>
      </c>
      <c r="K133">
        <v>74.12</v>
      </c>
      <c r="L133">
        <v>-47.65</v>
      </c>
    </row>
    <row r="134" spans="1:12">
      <c r="A134" s="16">
        <v>39114</v>
      </c>
      <c r="B134">
        <v>99.9</v>
      </c>
      <c r="C134">
        <v>107.2</v>
      </c>
      <c r="D134">
        <v>92</v>
      </c>
      <c r="E134">
        <v>97.85</v>
      </c>
      <c r="F134">
        <v>4710652</v>
      </c>
      <c r="G134">
        <v>33098</v>
      </c>
      <c r="H134">
        <v>480030062</v>
      </c>
      <c r="I134">
        <v>15.2</v>
      </c>
      <c r="J134">
        <v>2812284</v>
      </c>
      <c r="K134">
        <v>59.7</v>
      </c>
      <c r="L134">
        <v>-2.0499999999999998</v>
      </c>
    </row>
    <row r="135" spans="1:12">
      <c r="A135" s="16">
        <v>39142</v>
      </c>
      <c r="B135">
        <v>98.9</v>
      </c>
      <c r="C135">
        <v>98.9</v>
      </c>
      <c r="D135">
        <v>83.4</v>
      </c>
      <c r="E135">
        <v>94.95</v>
      </c>
      <c r="F135">
        <v>4928381</v>
      </c>
      <c r="G135">
        <v>42863</v>
      </c>
      <c r="H135">
        <v>449973551</v>
      </c>
      <c r="I135">
        <v>15.5</v>
      </c>
      <c r="J135">
        <v>2577952</v>
      </c>
      <c r="K135">
        <v>52.31</v>
      </c>
      <c r="L135">
        <v>-3.95</v>
      </c>
    </row>
    <row r="136" spans="1:12">
      <c r="A136" s="16">
        <v>39173</v>
      </c>
      <c r="B136">
        <v>93.5</v>
      </c>
      <c r="C136">
        <v>102</v>
      </c>
      <c r="D136">
        <v>90.65</v>
      </c>
      <c r="E136">
        <v>95.3</v>
      </c>
      <c r="F136">
        <v>4308368</v>
      </c>
      <c r="G136">
        <v>31034</v>
      </c>
      <c r="H136">
        <v>413475870</v>
      </c>
      <c r="I136">
        <v>11.35</v>
      </c>
      <c r="J136">
        <v>2254157</v>
      </c>
      <c r="K136">
        <v>52.32</v>
      </c>
      <c r="L136">
        <v>1.8</v>
      </c>
    </row>
    <row r="137" spans="1:12">
      <c r="A137" s="16">
        <v>39203</v>
      </c>
      <c r="B137">
        <v>96</v>
      </c>
      <c r="C137">
        <v>101</v>
      </c>
      <c r="D137">
        <v>89.4</v>
      </c>
      <c r="E137">
        <v>99.45</v>
      </c>
      <c r="F137">
        <v>7040800</v>
      </c>
      <c r="G137">
        <v>44191</v>
      </c>
      <c r="H137">
        <v>673296508</v>
      </c>
      <c r="I137">
        <v>11.6</v>
      </c>
      <c r="J137">
        <v>3548500</v>
      </c>
      <c r="K137">
        <v>50.4</v>
      </c>
      <c r="L137">
        <v>3.45</v>
      </c>
    </row>
    <row r="138" spans="1:12">
      <c r="A138" s="16">
        <v>39234</v>
      </c>
      <c r="B138">
        <v>100.5</v>
      </c>
      <c r="C138">
        <v>105.1</v>
      </c>
      <c r="D138">
        <v>97</v>
      </c>
      <c r="E138">
        <v>102.85</v>
      </c>
      <c r="F138">
        <v>10740736</v>
      </c>
      <c r="G138">
        <v>35495</v>
      </c>
      <c r="H138">
        <v>1081036278</v>
      </c>
      <c r="I138">
        <v>8.1</v>
      </c>
      <c r="J138">
        <v>8503668</v>
      </c>
      <c r="K138">
        <v>79.17</v>
      </c>
      <c r="L138">
        <v>2.35</v>
      </c>
    </row>
    <row r="139" spans="1:12">
      <c r="A139" s="16">
        <v>39264</v>
      </c>
      <c r="B139">
        <v>102</v>
      </c>
      <c r="C139">
        <v>106.35</v>
      </c>
      <c r="D139">
        <v>99.5</v>
      </c>
      <c r="E139">
        <v>104.7</v>
      </c>
      <c r="F139">
        <v>9036215</v>
      </c>
      <c r="G139">
        <v>34472</v>
      </c>
      <c r="H139">
        <v>926511075</v>
      </c>
      <c r="I139">
        <v>6.85</v>
      </c>
      <c r="J139">
        <v>6890955</v>
      </c>
      <c r="K139">
        <v>76.260000000000005</v>
      </c>
      <c r="L139">
        <v>2.7</v>
      </c>
    </row>
    <row r="140" spans="1:12">
      <c r="A140" s="16">
        <v>39295</v>
      </c>
      <c r="B140">
        <v>103.5</v>
      </c>
      <c r="C140">
        <v>105</v>
      </c>
      <c r="D140">
        <v>95.5</v>
      </c>
      <c r="E140">
        <v>100.85</v>
      </c>
      <c r="F140">
        <v>2869319</v>
      </c>
      <c r="G140">
        <v>20938</v>
      </c>
      <c r="H140">
        <v>291530968</v>
      </c>
      <c r="I140">
        <v>9.5</v>
      </c>
      <c r="J140">
        <v>1829340</v>
      </c>
      <c r="K140">
        <v>63.76</v>
      </c>
      <c r="L140">
        <v>-2.65</v>
      </c>
    </row>
    <row r="141" spans="1:12">
      <c r="A141" s="16">
        <v>39326</v>
      </c>
      <c r="B141">
        <v>101.8</v>
      </c>
      <c r="C141">
        <v>112</v>
      </c>
      <c r="D141">
        <v>99.7</v>
      </c>
      <c r="E141">
        <v>105.8</v>
      </c>
      <c r="F141">
        <v>6171746</v>
      </c>
      <c r="G141">
        <v>26982</v>
      </c>
      <c r="H141">
        <v>654009612</v>
      </c>
      <c r="I141">
        <v>12.3</v>
      </c>
      <c r="J141">
        <v>3982635</v>
      </c>
      <c r="K141">
        <v>64.53</v>
      </c>
      <c r="L141">
        <v>4</v>
      </c>
    </row>
    <row r="142" spans="1:12">
      <c r="A142" s="16">
        <v>39356</v>
      </c>
      <c r="B142">
        <v>106.5</v>
      </c>
      <c r="C142">
        <v>114.35</v>
      </c>
      <c r="D142">
        <v>92</v>
      </c>
      <c r="E142">
        <v>106.9</v>
      </c>
      <c r="F142">
        <v>8334048</v>
      </c>
      <c r="G142">
        <v>46866</v>
      </c>
      <c r="H142">
        <v>897625140</v>
      </c>
      <c r="I142">
        <v>22.35</v>
      </c>
      <c r="J142">
        <v>4532790</v>
      </c>
      <c r="K142">
        <v>54.39</v>
      </c>
      <c r="L142">
        <v>0.4</v>
      </c>
    </row>
    <row r="143" spans="1:12">
      <c r="A143" s="16">
        <v>39387</v>
      </c>
      <c r="B143">
        <v>105.05</v>
      </c>
      <c r="C143">
        <v>134</v>
      </c>
      <c r="D143">
        <v>101.05</v>
      </c>
      <c r="E143">
        <v>110.5</v>
      </c>
      <c r="F143">
        <v>7443206</v>
      </c>
      <c r="G143">
        <v>47272</v>
      </c>
      <c r="H143">
        <v>858276435</v>
      </c>
      <c r="I143">
        <v>32.950000000000003</v>
      </c>
      <c r="J143">
        <v>3741862</v>
      </c>
      <c r="K143">
        <v>50.27</v>
      </c>
      <c r="L143">
        <v>5.45</v>
      </c>
    </row>
    <row r="144" spans="1:12">
      <c r="A144" s="16">
        <v>39417</v>
      </c>
      <c r="B144">
        <v>113.9</v>
      </c>
      <c r="C144">
        <v>124</v>
      </c>
      <c r="D144">
        <v>109.8</v>
      </c>
      <c r="E144">
        <v>114.2</v>
      </c>
      <c r="F144">
        <v>6507277</v>
      </c>
      <c r="G144">
        <v>35585</v>
      </c>
      <c r="H144">
        <v>756364495</v>
      </c>
      <c r="I144">
        <v>14.2</v>
      </c>
      <c r="J144">
        <v>3678582</v>
      </c>
      <c r="K144">
        <v>56.53</v>
      </c>
      <c r="L144">
        <v>0.3</v>
      </c>
    </row>
    <row r="145" spans="1:12">
      <c r="A145" s="16">
        <v>39448</v>
      </c>
      <c r="B145">
        <v>115</v>
      </c>
      <c r="C145">
        <v>127</v>
      </c>
      <c r="D145">
        <v>72</v>
      </c>
      <c r="E145">
        <v>94.95</v>
      </c>
      <c r="F145">
        <v>9749551</v>
      </c>
      <c r="G145">
        <v>50109</v>
      </c>
      <c r="H145">
        <v>1109314440</v>
      </c>
      <c r="I145">
        <v>55</v>
      </c>
      <c r="J145">
        <v>5474837</v>
      </c>
      <c r="K145">
        <v>56.15</v>
      </c>
      <c r="L145">
        <v>-20.05</v>
      </c>
    </row>
    <row r="146" spans="1:12">
      <c r="A146" s="16">
        <v>39479</v>
      </c>
      <c r="B146">
        <v>95</v>
      </c>
      <c r="C146">
        <v>108</v>
      </c>
      <c r="D146">
        <v>93</v>
      </c>
      <c r="E146">
        <v>99.65</v>
      </c>
      <c r="F146">
        <v>3577252</v>
      </c>
      <c r="G146">
        <v>27238</v>
      </c>
      <c r="H146">
        <v>354201623</v>
      </c>
      <c r="I146">
        <v>15</v>
      </c>
      <c r="J146">
        <v>1797589</v>
      </c>
      <c r="K146">
        <v>50.25</v>
      </c>
      <c r="L146">
        <v>4.6500000000000004</v>
      </c>
    </row>
    <row r="147" spans="1:12">
      <c r="A147" s="16">
        <v>39508</v>
      </c>
      <c r="B147">
        <v>99</v>
      </c>
      <c r="C147">
        <v>112</v>
      </c>
      <c r="D147">
        <v>93.3</v>
      </c>
      <c r="E147">
        <v>109.9</v>
      </c>
      <c r="F147">
        <v>3974812</v>
      </c>
      <c r="G147">
        <v>25060</v>
      </c>
      <c r="H147">
        <v>396094729</v>
      </c>
      <c r="I147">
        <v>18.7</v>
      </c>
      <c r="J147">
        <v>2393158</v>
      </c>
      <c r="K147">
        <v>60.21</v>
      </c>
      <c r="L147">
        <v>10.9</v>
      </c>
    </row>
    <row r="148" spans="1:12">
      <c r="A148" s="16">
        <v>39539</v>
      </c>
      <c r="B148">
        <v>110</v>
      </c>
      <c r="C148">
        <v>115.3</v>
      </c>
      <c r="D148">
        <v>102.1</v>
      </c>
      <c r="E148">
        <v>106.3</v>
      </c>
      <c r="F148">
        <v>4252207</v>
      </c>
      <c r="G148">
        <v>24702</v>
      </c>
      <c r="H148">
        <v>460000092</v>
      </c>
      <c r="I148">
        <v>13.2</v>
      </c>
      <c r="J148">
        <v>2791733</v>
      </c>
      <c r="K148">
        <v>65.650000000000006</v>
      </c>
      <c r="L148">
        <v>-3.7</v>
      </c>
    </row>
    <row r="149" spans="1:12">
      <c r="A149" s="16">
        <v>39569</v>
      </c>
      <c r="B149">
        <v>107.95</v>
      </c>
      <c r="C149">
        <v>110.8</v>
      </c>
      <c r="D149">
        <v>91.55</v>
      </c>
      <c r="E149">
        <v>96.5</v>
      </c>
      <c r="F149">
        <v>12168487</v>
      </c>
      <c r="G149">
        <v>29234</v>
      </c>
      <c r="H149">
        <v>1194461709</v>
      </c>
      <c r="I149">
        <v>19.25</v>
      </c>
      <c r="J149">
        <v>10134662</v>
      </c>
      <c r="K149">
        <v>83.29</v>
      </c>
      <c r="L149">
        <v>-11.45</v>
      </c>
    </row>
    <row r="150" spans="1:12">
      <c r="A150" s="16">
        <v>39600</v>
      </c>
      <c r="B150">
        <v>97</v>
      </c>
      <c r="C150">
        <v>101.5</v>
      </c>
      <c r="D150">
        <v>77.7</v>
      </c>
      <c r="E150">
        <v>78.650000000000006</v>
      </c>
      <c r="F150">
        <v>2515120</v>
      </c>
      <c r="G150">
        <v>18860</v>
      </c>
      <c r="H150">
        <v>229683666</v>
      </c>
      <c r="I150">
        <v>23.8</v>
      </c>
      <c r="J150">
        <v>1662788</v>
      </c>
      <c r="K150">
        <v>66.11</v>
      </c>
      <c r="L150">
        <v>-18.350000000000001</v>
      </c>
    </row>
    <row r="151" spans="1:12">
      <c r="A151" s="16">
        <v>39630</v>
      </c>
      <c r="B151">
        <v>80.900000000000006</v>
      </c>
      <c r="C151">
        <v>99</v>
      </c>
      <c r="D151">
        <v>74</v>
      </c>
      <c r="E151">
        <v>90.4</v>
      </c>
      <c r="F151">
        <v>2237158</v>
      </c>
      <c r="G151">
        <v>26483</v>
      </c>
      <c r="H151">
        <v>201546200</v>
      </c>
      <c r="I151">
        <v>25</v>
      </c>
      <c r="J151">
        <v>836598</v>
      </c>
      <c r="K151">
        <v>37.4</v>
      </c>
      <c r="L151">
        <v>9.5</v>
      </c>
    </row>
    <row r="152" spans="1:12">
      <c r="A152" s="16">
        <v>39661</v>
      </c>
      <c r="B152">
        <v>91</v>
      </c>
      <c r="C152">
        <v>100</v>
      </c>
      <c r="D152">
        <v>86</v>
      </c>
      <c r="E152">
        <v>91.2</v>
      </c>
      <c r="F152">
        <v>3202258</v>
      </c>
      <c r="G152">
        <v>22995</v>
      </c>
      <c r="H152">
        <v>290989612</v>
      </c>
      <c r="I152">
        <v>14</v>
      </c>
      <c r="J152">
        <v>1731919</v>
      </c>
      <c r="K152">
        <v>54.08</v>
      </c>
      <c r="L152">
        <v>0.2</v>
      </c>
    </row>
    <row r="153" spans="1:12">
      <c r="A153" s="16">
        <v>39692</v>
      </c>
      <c r="B153">
        <v>91.05</v>
      </c>
      <c r="C153">
        <v>99</v>
      </c>
      <c r="D153">
        <v>85</v>
      </c>
      <c r="E153">
        <v>90.5</v>
      </c>
      <c r="F153">
        <v>6752030</v>
      </c>
      <c r="G153">
        <v>19003</v>
      </c>
      <c r="H153">
        <v>640315268</v>
      </c>
      <c r="I153">
        <v>14</v>
      </c>
      <c r="J153">
        <v>5917153</v>
      </c>
      <c r="K153">
        <v>87.64</v>
      </c>
      <c r="L153">
        <v>-0.55000000000000004</v>
      </c>
    </row>
    <row r="154" spans="1:12">
      <c r="A154" s="16">
        <v>39722</v>
      </c>
      <c r="B154">
        <v>91.8</v>
      </c>
      <c r="C154">
        <v>91.8</v>
      </c>
      <c r="D154">
        <v>60</v>
      </c>
      <c r="E154">
        <v>80.349999999999994</v>
      </c>
      <c r="F154">
        <v>2547387</v>
      </c>
      <c r="G154">
        <v>14888</v>
      </c>
      <c r="H154">
        <v>204609241</v>
      </c>
      <c r="I154">
        <v>31.8</v>
      </c>
      <c r="J154">
        <v>1865984</v>
      </c>
      <c r="K154">
        <v>73.25</v>
      </c>
      <c r="L154">
        <v>-11.45</v>
      </c>
    </row>
    <row r="155" spans="1:12">
      <c r="A155" s="16">
        <v>39753</v>
      </c>
      <c r="B155">
        <v>84</v>
      </c>
      <c r="C155">
        <v>91</v>
      </c>
      <c r="D155">
        <v>73.3</v>
      </c>
      <c r="E155">
        <v>81.849999999999994</v>
      </c>
      <c r="F155">
        <v>7183676</v>
      </c>
      <c r="G155">
        <v>19451</v>
      </c>
      <c r="H155">
        <v>571172938</v>
      </c>
      <c r="I155">
        <v>17.7</v>
      </c>
      <c r="J155">
        <v>6387681</v>
      </c>
      <c r="K155">
        <v>88.92</v>
      </c>
      <c r="L155">
        <v>-2.15</v>
      </c>
    </row>
    <row r="156" spans="1:12">
      <c r="A156" s="16">
        <v>39783</v>
      </c>
      <c r="B156">
        <v>82.85</v>
      </c>
      <c r="C156">
        <v>86</v>
      </c>
      <c r="D156">
        <v>75</v>
      </c>
      <c r="E156">
        <v>84</v>
      </c>
      <c r="F156">
        <v>5578403</v>
      </c>
      <c r="G156">
        <v>18064</v>
      </c>
      <c r="H156">
        <v>459797227</v>
      </c>
      <c r="I156">
        <v>11</v>
      </c>
      <c r="J156">
        <v>4821649</v>
      </c>
      <c r="K156">
        <v>86.43</v>
      </c>
      <c r="L156">
        <v>1.1499999999999999</v>
      </c>
    </row>
    <row r="157" spans="1:12">
      <c r="A157" s="16">
        <v>39814</v>
      </c>
      <c r="B157">
        <v>83.2</v>
      </c>
      <c r="C157">
        <v>94</v>
      </c>
      <c r="D157">
        <v>83.05</v>
      </c>
      <c r="E157">
        <v>88</v>
      </c>
      <c r="F157">
        <v>1321004</v>
      </c>
      <c r="G157">
        <v>16232</v>
      </c>
      <c r="H157">
        <v>116299554</v>
      </c>
      <c r="I157">
        <v>10.95</v>
      </c>
      <c r="J157">
        <v>711488</v>
      </c>
      <c r="K157">
        <v>53.86</v>
      </c>
      <c r="L157">
        <v>4.8</v>
      </c>
    </row>
    <row r="158" spans="1:12">
      <c r="A158" s="16">
        <v>39845</v>
      </c>
      <c r="B158">
        <v>86.05</v>
      </c>
      <c r="C158">
        <v>95.4</v>
      </c>
      <c r="D158">
        <v>85.1</v>
      </c>
      <c r="E158">
        <v>90.95</v>
      </c>
      <c r="F158">
        <v>1458928</v>
      </c>
      <c r="G158">
        <v>13235</v>
      </c>
      <c r="H158">
        <v>132404687</v>
      </c>
      <c r="I158">
        <v>10.3</v>
      </c>
      <c r="J158">
        <v>880071</v>
      </c>
      <c r="K158">
        <v>60.32</v>
      </c>
      <c r="L158">
        <v>4.9000000000000004</v>
      </c>
    </row>
    <row r="159" spans="1:12">
      <c r="A159" s="16">
        <v>39873</v>
      </c>
      <c r="B159">
        <v>90</v>
      </c>
      <c r="C159">
        <v>99.45</v>
      </c>
      <c r="D159">
        <v>85.5</v>
      </c>
      <c r="E159">
        <v>98.7</v>
      </c>
      <c r="F159">
        <v>1859253</v>
      </c>
      <c r="G159">
        <v>11504</v>
      </c>
      <c r="H159">
        <v>170815604</v>
      </c>
      <c r="I159">
        <v>13.95</v>
      </c>
      <c r="J159">
        <v>1202931</v>
      </c>
      <c r="K159">
        <v>64.7</v>
      </c>
      <c r="L159">
        <v>8.6999999999999993</v>
      </c>
    </row>
    <row r="160" spans="1:12">
      <c r="A160" s="16">
        <v>39904</v>
      </c>
      <c r="B160">
        <v>99.9</v>
      </c>
      <c r="C160">
        <v>108.7</v>
      </c>
      <c r="D160">
        <v>93.3</v>
      </c>
      <c r="E160">
        <v>103.55</v>
      </c>
      <c r="F160">
        <v>3748385</v>
      </c>
      <c r="G160">
        <v>23164</v>
      </c>
      <c r="H160">
        <v>385806626</v>
      </c>
      <c r="I160">
        <v>15.4</v>
      </c>
      <c r="J160">
        <v>2042105</v>
      </c>
      <c r="K160">
        <v>54.48</v>
      </c>
      <c r="L160">
        <v>3.65</v>
      </c>
    </row>
    <row r="161" spans="1:12">
      <c r="A161" s="16">
        <v>39934</v>
      </c>
      <c r="B161">
        <v>104</v>
      </c>
      <c r="C161">
        <v>120</v>
      </c>
      <c r="D161">
        <v>103.9</v>
      </c>
      <c r="E161">
        <v>110.35</v>
      </c>
      <c r="F161">
        <v>8014745</v>
      </c>
      <c r="G161">
        <v>36226</v>
      </c>
      <c r="H161">
        <v>897735216</v>
      </c>
      <c r="I161">
        <v>16.100000000000001</v>
      </c>
      <c r="J161">
        <v>5378431</v>
      </c>
      <c r="K161">
        <v>67.11</v>
      </c>
      <c r="L161">
        <v>6.35</v>
      </c>
    </row>
    <row r="162" spans="1:12">
      <c r="A162" s="16">
        <v>39965</v>
      </c>
      <c r="B162">
        <v>111.45</v>
      </c>
      <c r="C162">
        <v>127.8</v>
      </c>
      <c r="D162">
        <v>106</v>
      </c>
      <c r="E162">
        <v>126.05</v>
      </c>
      <c r="F162">
        <v>7490659</v>
      </c>
      <c r="G162">
        <v>44242</v>
      </c>
      <c r="H162">
        <v>860164526</v>
      </c>
      <c r="I162">
        <v>21.8</v>
      </c>
      <c r="J162">
        <v>4544796</v>
      </c>
      <c r="K162">
        <v>60.67</v>
      </c>
      <c r="L162">
        <v>14.6</v>
      </c>
    </row>
    <row r="163" spans="1:12">
      <c r="A163" s="16">
        <v>39995</v>
      </c>
      <c r="B163">
        <v>128.80000000000001</v>
      </c>
      <c r="C163">
        <v>139</v>
      </c>
      <c r="D163">
        <v>115</v>
      </c>
      <c r="E163">
        <v>137.9</v>
      </c>
      <c r="F163">
        <v>3746185</v>
      </c>
      <c r="G163">
        <v>33888</v>
      </c>
      <c r="H163">
        <v>493474954</v>
      </c>
      <c r="I163">
        <v>24</v>
      </c>
      <c r="J163">
        <v>1490586</v>
      </c>
      <c r="K163">
        <v>39.79</v>
      </c>
      <c r="L163">
        <v>9.1</v>
      </c>
    </row>
    <row r="164" spans="1:12">
      <c r="A164" s="16">
        <v>40026</v>
      </c>
      <c r="B164">
        <v>139.1</v>
      </c>
      <c r="C164">
        <v>141.35</v>
      </c>
      <c r="D164">
        <v>119</v>
      </c>
      <c r="E164">
        <v>124.85</v>
      </c>
      <c r="F164">
        <v>3086774</v>
      </c>
      <c r="G164">
        <v>20063</v>
      </c>
      <c r="H164">
        <v>397219741</v>
      </c>
      <c r="I164">
        <v>22.35</v>
      </c>
      <c r="J164">
        <v>2416472</v>
      </c>
      <c r="K164">
        <v>78.28</v>
      </c>
      <c r="L164">
        <v>-14.25</v>
      </c>
    </row>
    <row r="165" spans="1:12">
      <c r="A165" s="16">
        <v>40057</v>
      </c>
      <c r="B165">
        <v>125.5</v>
      </c>
      <c r="C165">
        <v>147.5</v>
      </c>
      <c r="D165">
        <v>124.95</v>
      </c>
      <c r="E165">
        <v>142.30000000000001</v>
      </c>
      <c r="F165">
        <v>2591097</v>
      </c>
      <c r="G165">
        <v>26560</v>
      </c>
      <c r="H165">
        <v>350652441</v>
      </c>
      <c r="I165">
        <v>22.55</v>
      </c>
      <c r="J165">
        <v>1267251</v>
      </c>
      <c r="K165">
        <v>48.91</v>
      </c>
      <c r="L165">
        <v>16.8</v>
      </c>
    </row>
    <row r="166" spans="1:12">
      <c r="A166" s="16">
        <v>40087</v>
      </c>
      <c r="B166">
        <v>139.5</v>
      </c>
      <c r="C166">
        <v>158.69999999999999</v>
      </c>
      <c r="D166">
        <v>135.30000000000001</v>
      </c>
      <c r="E166">
        <v>151.85</v>
      </c>
      <c r="F166">
        <v>2548408</v>
      </c>
      <c r="G166">
        <v>29179</v>
      </c>
      <c r="H166">
        <v>378681883</v>
      </c>
      <c r="I166">
        <v>23.4</v>
      </c>
      <c r="J166">
        <v>877671</v>
      </c>
      <c r="K166">
        <v>34.44</v>
      </c>
      <c r="L166">
        <v>12.35</v>
      </c>
    </row>
    <row r="167" spans="1:12">
      <c r="A167" s="16">
        <v>40118</v>
      </c>
      <c r="B167">
        <v>151.85</v>
      </c>
      <c r="C167">
        <v>170</v>
      </c>
      <c r="D167">
        <v>147.1</v>
      </c>
      <c r="E167">
        <v>158.19999999999999</v>
      </c>
      <c r="F167">
        <v>7524861</v>
      </c>
      <c r="G167">
        <v>35381</v>
      </c>
      <c r="H167">
        <v>1175000651</v>
      </c>
      <c r="I167">
        <v>22.9</v>
      </c>
      <c r="J167">
        <v>5944534</v>
      </c>
      <c r="K167">
        <v>79</v>
      </c>
      <c r="L167">
        <v>6.35</v>
      </c>
    </row>
    <row r="168" spans="1:12">
      <c r="A168" s="16">
        <v>40148</v>
      </c>
      <c r="B168">
        <v>160</v>
      </c>
      <c r="C168">
        <v>171.9</v>
      </c>
      <c r="D168">
        <v>158.1</v>
      </c>
      <c r="E168">
        <v>158.94999999999999</v>
      </c>
      <c r="F168">
        <v>1567558</v>
      </c>
      <c r="G168">
        <v>14917</v>
      </c>
      <c r="H168">
        <v>258887443</v>
      </c>
      <c r="I168">
        <v>13.8</v>
      </c>
      <c r="J168">
        <v>829873</v>
      </c>
      <c r="K168">
        <v>52.94</v>
      </c>
      <c r="L168">
        <v>-1.05</v>
      </c>
    </row>
    <row r="169" spans="1:12">
      <c r="A169" s="16">
        <v>40179</v>
      </c>
      <c r="B169">
        <v>158.1</v>
      </c>
      <c r="C169">
        <v>168.95</v>
      </c>
      <c r="D169">
        <v>146.05000000000001</v>
      </c>
      <c r="E169">
        <v>159.85</v>
      </c>
      <c r="F169">
        <v>5334741</v>
      </c>
      <c r="G169">
        <v>20406</v>
      </c>
      <c r="H169">
        <v>867195987</v>
      </c>
      <c r="I169">
        <v>22.9</v>
      </c>
      <c r="J169">
        <v>4061009</v>
      </c>
      <c r="K169">
        <v>76.12</v>
      </c>
      <c r="L169">
        <v>1.75</v>
      </c>
    </row>
    <row r="170" spans="1:12">
      <c r="A170" s="16">
        <v>40210</v>
      </c>
      <c r="B170">
        <v>159.1</v>
      </c>
      <c r="C170">
        <v>180.3</v>
      </c>
      <c r="D170">
        <v>159.1</v>
      </c>
      <c r="E170">
        <v>168.7</v>
      </c>
      <c r="F170">
        <v>2590511</v>
      </c>
      <c r="G170">
        <v>17956</v>
      </c>
      <c r="H170">
        <v>440799500</v>
      </c>
      <c r="I170">
        <v>21.2</v>
      </c>
      <c r="J170">
        <v>1816221</v>
      </c>
      <c r="K170">
        <v>70.11</v>
      </c>
      <c r="L170">
        <v>9.6</v>
      </c>
    </row>
    <row r="171" spans="1:12">
      <c r="A171" s="16">
        <v>40238</v>
      </c>
      <c r="B171">
        <v>170</v>
      </c>
      <c r="C171">
        <v>174.8</v>
      </c>
      <c r="D171">
        <v>157.5</v>
      </c>
      <c r="E171">
        <v>158.6</v>
      </c>
      <c r="F171">
        <v>3617234</v>
      </c>
      <c r="G171">
        <v>14580</v>
      </c>
      <c r="H171">
        <v>613793391</v>
      </c>
      <c r="I171">
        <v>17.3</v>
      </c>
      <c r="J171">
        <v>3045520</v>
      </c>
      <c r="K171">
        <v>84.19</v>
      </c>
      <c r="L171">
        <v>-11.4</v>
      </c>
    </row>
    <row r="172" spans="1:12">
      <c r="A172" s="16">
        <v>40269</v>
      </c>
      <c r="B172">
        <v>158.5</v>
      </c>
      <c r="C172">
        <v>187</v>
      </c>
      <c r="D172">
        <v>157.55000000000001</v>
      </c>
      <c r="E172">
        <v>180.4</v>
      </c>
      <c r="F172">
        <v>2405098</v>
      </c>
      <c r="G172">
        <v>19807</v>
      </c>
      <c r="H172">
        <v>412712317</v>
      </c>
      <c r="I172">
        <v>29.45</v>
      </c>
      <c r="J172">
        <v>1596959</v>
      </c>
      <c r="K172">
        <v>66.400000000000006</v>
      </c>
      <c r="L172">
        <v>21.9</v>
      </c>
    </row>
    <row r="173" spans="1:12">
      <c r="A173" s="16">
        <v>40299</v>
      </c>
      <c r="B173">
        <v>179.95</v>
      </c>
      <c r="C173">
        <v>190.8</v>
      </c>
      <c r="D173">
        <v>176.2</v>
      </c>
      <c r="E173">
        <v>184.85</v>
      </c>
      <c r="F173">
        <v>1229710</v>
      </c>
      <c r="G173">
        <v>18953</v>
      </c>
      <c r="H173">
        <v>225627562</v>
      </c>
      <c r="I173">
        <v>14.6</v>
      </c>
      <c r="J173">
        <v>605903</v>
      </c>
      <c r="K173">
        <v>49.27</v>
      </c>
      <c r="L173">
        <v>4.9000000000000004</v>
      </c>
    </row>
    <row r="174" spans="1:12">
      <c r="A174" s="16">
        <v>40330</v>
      </c>
      <c r="B174">
        <v>185.05</v>
      </c>
      <c r="C174">
        <v>210.4</v>
      </c>
      <c r="D174">
        <v>183</v>
      </c>
      <c r="E174">
        <v>209.75</v>
      </c>
      <c r="F174">
        <v>1696784</v>
      </c>
      <c r="G174">
        <v>29309</v>
      </c>
      <c r="H174">
        <v>334113533</v>
      </c>
      <c r="I174">
        <v>27.4</v>
      </c>
      <c r="J174">
        <v>540814</v>
      </c>
      <c r="K174">
        <v>31.87</v>
      </c>
      <c r="L174">
        <v>24.7</v>
      </c>
    </row>
    <row r="175" spans="1:12">
      <c r="A175" s="16">
        <v>40360</v>
      </c>
      <c r="B175">
        <v>206.25</v>
      </c>
      <c r="C175">
        <v>218.95</v>
      </c>
      <c r="D175">
        <v>193</v>
      </c>
      <c r="E175">
        <v>197.6</v>
      </c>
      <c r="F175">
        <v>5023056</v>
      </c>
      <c r="G175">
        <v>53284</v>
      </c>
      <c r="H175">
        <v>1047181461</v>
      </c>
      <c r="I175">
        <v>25.95</v>
      </c>
      <c r="J175">
        <v>1855352</v>
      </c>
      <c r="K175">
        <v>36.94</v>
      </c>
      <c r="L175">
        <v>-8.65</v>
      </c>
    </row>
    <row r="176" spans="1:12">
      <c r="A176" s="16">
        <v>40391</v>
      </c>
      <c r="B176">
        <v>199.9</v>
      </c>
      <c r="C176">
        <v>212.7</v>
      </c>
      <c r="D176">
        <v>195.05</v>
      </c>
      <c r="E176">
        <v>209.4</v>
      </c>
      <c r="F176">
        <v>3069199</v>
      </c>
      <c r="G176">
        <v>36153</v>
      </c>
      <c r="H176">
        <v>626561489</v>
      </c>
      <c r="I176">
        <v>17.649999999999999</v>
      </c>
      <c r="J176">
        <v>1593219</v>
      </c>
      <c r="K176">
        <v>51.91</v>
      </c>
      <c r="L176">
        <v>9.5</v>
      </c>
    </row>
    <row r="177" spans="1:12">
      <c r="A177" s="16">
        <v>40422</v>
      </c>
      <c r="B177">
        <v>210.9</v>
      </c>
      <c r="C177">
        <v>216.8</v>
      </c>
      <c r="D177">
        <v>103.2</v>
      </c>
      <c r="E177">
        <v>107.45</v>
      </c>
      <c r="F177">
        <v>4249397</v>
      </c>
      <c r="G177">
        <v>32493</v>
      </c>
      <c r="H177">
        <v>549237868</v>
      </c>
      <c r="I177">
        <v>113.6</v>
      </c>
      <c r="J177">
        <v>2767180</v>
      </c>
      <c r="K177">
        <v>65.12</v>
      </c>
      <c r="L177">
        <v>-103.45</v>
      </c>
    </row>
    <row r="178" spans="1:12">
      <c r="A178" s="16">
        <v>40452</v>
      </c>
      <c r="B178">
        <v>108.95</v>
      </c>
      <c r="C178">
        <v>111</v>
      </c>
      <c r="D178">
        <v>98.6</v>
      </c>
      <c r="E178">
        <v>99.6</v>
      </c>
      <c r="F178">
        <v>2934226</v>
      </c>
      <c r="G178">
        <v>30832</v>
      </c>
      <c r="H178">
        <v>306932951</v>
      </c>
      <c r="I178">
        <v>12.4</v>
      </c>
      <c r="J178">
        <v>1546945</v>
      </c>
      <c r="K178">
        <v>52.72</v>
      </c>
      <c r="L178">
        <v>-9.35</v>
      </c>
    </row>
    <row r="179" spans="1:12">
      <c r="A179" s="16">
        <v>40483</v>
      </c>
      <c r="B179">
        <v>100.95</v>
      </c>
      <c r="C179">
        <v>104</v>
      </c>
      <c r="D179">
        <v>90.8</v>
      </c>
      <c r="E179">
        <v>93.55</v>
      </c>
      <c r="F179">
        <v>5709830</v>
      </c>
      <c r="G179">
        <v>44095</v>
      </c>
      <c r="H179">
        <v>554276980</v>
      </c>
      <c r="I179">
        <v>13.2</v>
      </c>
      <c r="J179">
        <v>3282335</v>
      </c>
      <c r="K179">
        <v>57.49</v>
      </c>
      <c r="L179">
        <v>-7.4</v>
      </c>
    </row>
    <row r="180" spans="1:12">
      <c r="A180" s="16">
        <v>40513</v>
      </c>
      <c r="B180">
        <v>94.4</v>
      </c>
      <c r="C180">
        <v>105</v>
      </c>
      <c r="D180">
        <v>94</v>
      </c>
      <c r="E180">
        <v>100.25</v>
      </c>
      <c r="F180">
        <v>5239459</v>
      </c>
      <c r="G180">
        <v>43268</v>
      </c>
      <c r="H180">
        <v>520098940</v>
      </c>
      <c r="I180">
        <v>11</v>
      </c>
      <c r="J180">
        <v>2779016</v>
      </c>
      <c r="K180">
        <v>53.04</v>
      </c>
      <c r="L180">
        <v>5.85</v>
      </c>
    </row>
    <row r="181" spans="1:12">
      <c r="A181" s="16">
        <v>40544</v>
      </c>
      <c r="B181">
        <v>100.4</v>
      </c>
      <c r="C181">
        <v>105</v>
      </c>
      <c r="D181">
        <v>86.7</v>
      </c>
      <c r="E181">
        <v>93.95</v>
      </c>
      <c r="F181">
        <v>3502839</v>
      </c>
      <c r="G181">
        <v>31218</v>
      </c>
      <c r="H181">
        <v>349289668</v>
      </c>
      <c r="I181">
        <v>18.3</v>
      </c>
      <c r="J181">
        <v>1586666</v>
      </c>
      <c r="K181">
        <v>45.3</v>
      </c>
      <c r="L181">
        <v>-6.45</v>
      </c>
    </row>
    <row r="182" spans="1:12">
      <c r="A182" s="16">
        <v>40575</v>
      </c>
      <c r="B182">
        <v>94.2</v>
      </c>
      <c r="C182">
        <v>102</v>
      </c>
      <c r="D182">
        <v>89.8</v>
      </c>
      <c r="E182">
        <v>100.05</v>
      </c>
      <c r="F182">
        <v>3649600</v>
      </c>
      <c r="G182">
        <v>22595</v>
      </c>
      <c r="H182">
        <v>345482144</v>
      </c>
      <c r="I182">
        <v>12.2</v>
      </c>
      <c r="J182">
        <v>2608501</v>
      </c>
      <c r="K182">
        <v>71.47</v>
      </c>
      <c r="L182">
        <v>5.85</v>
      </c>
    </row>
    <row r="183" spans="1:12">
      <c r="A183" s="16">
        <v>40603</v>
      </c>
      <c r="B183">
        <v>100</v>
      </c>
      <c r="C183">
        <v>103.5</v>
      </c>
      <c r="D183">
        <v>93</v>
      </c>
      <c r="E183">
        <v>96.05</v>
      </c>
      <c r="F183">
        <v>2297274</v>
      </c>
      <c r="G183">
        <v>16279</v>
      </c>
      <c r="H183">
        <v>222266186</v>
      </c>
      <c r="I183">
        <v>10.5</v>
      </c>
      <c r="J183">
        <v>1594151</v>
      </c>
      <c r="K183">
        <v>69.39</v>
      </c>
      <c r="L183">
        <v>-3.95</v>
      </c>
    </row>
    <row r="184" spans="1:12">
      <c r="A184" s="16">
        <v>40634</v>
      </c>
      <c r="B184">
        <v>96.5</v>
      </c>
      <c r="C184">
        <v>105</v>
      </c>
      <c r="D184">
        <v>96.15</v>
      </c>
      <c r="E184">
        <v>101.2</v>
      </c>
      <c r="F184">
        <v>3283798</v>
      </c>
      <c r="G184">
        <v>27924</v>
      </c>
      <c r="H184">
        <v>332381262</v>
      </c>
      <c r="I184">
        <v>8.85</v>
      </c>
      <c r="J184">
        <v>1480470</v>
      </c>
      <c r="K184">
        <v>45.08</v>
      </c>
      <c r="L184">
        <v>4.7</v>
      </c>
    </row>
    <row r="185" spans="1:12">
      <c r="A185" s="16">
        <v>40664</v>
      </c>
      <c r="B185">
        <v>101.8</v>
      </c>
      <c r="C185">
        <v>119.9</v>
      </c>
      <c r="D185">
        <v>98.1</v>
      </c>
      <c r="E185">
        <v>116.85</v>
      </c>
      <c r="F185">
        <v>7435424</v>
      </c>
      <c r="G185">
        <v>41074</v>
      </c>
      <c r="H185">
        <v>786344312</v>
      </c>
      <c r="I185">
        <v>21.8</v>
      </c>
      <c r="J185">
        <v>4902444</v>
      </c>
      <c r="K185">
        <v>65.930000000000007</v>
      </c>
      <c r="L185">
        <v>15.05</v>
      </c>
    </row>
    <row r="186" spans="1:12">
      <c r="A186" s="16">
        <v>40695</v>
      </c>
      <c r="B186">
        <v>115</v>
      </c>
      <c r="C186">
        <v>122</v>
      </c>
      <c r="D186">
        <v>110.25</v>
      </c>
      <c r="E186">
        <v>114.05</v>
      </c>
      <c r="F186">
        <v>3641937</v>
      </c>
      <c r="G186">
        <v>28602</v>
      </c>
      <c r="H186">
        <v>420912248</v>
      </c>
      <c r="I186">
        <v>11.75</v>
      </c>
      <c r="J186">
        <v>1757916</v>
      </c>
      <c r="K186">
        <v>48.27</v>
      </c>
      <c r="L186">
        <v>-0.95</v>
      </c>
    </row>
    <row r="187" spans="1:12">
      <c r="A187" s="16">
        <v>40725</v>
      </c>
      <c r="B187">
        <v>115.6</v>
      </c>
      <c r="C187">
        <v>118.9</v>
      </c>
      <c r="D187">
        <v>103.7</v>
      </c>
      <c r="E187">
        <v>104.25</v>
      </c>
      <c r="F187">
        <v>3029875</v>
      </c>
      <c r="G187">
        <v>24169</v>
      </c>
      <c r="H187">
        <v>342289702</v>
      </c>
      <c r="I187">
        <v>15.2</v>
      </c>
      <c r="J187">
        <v>1355627</v>
      </c>
      <c r="K187">
        <v>44.74</v>
      </c>
      <c r="L187">
        <v>-11.35</v>
      </c>
    </row>
    <row r="188" spans="1:12">
      <c r="A188" s="16">
        <v>40756</v>
      </c>
      <c r="B188">
        <v>105.5</v>
      </c>
      <c r="C188">
        <v>110.95</v>
      </c>
      <c r="D188">
        <v>98.4</v>
      </c>
      <c r="E188">
        <v>110.5</v>
      </c>
      <c r="F188">
        <v>2405240</v>
      </c>
      <c r="G188">
        <v>23006</v>
      </c>
      <c r="H188">
        <v>251632124</v>
      </c>
      <c r="I188">
        <v>12.55</v>
      </c>
      <c r="J188">
        <v>1288784</v>
      </c>
      <c r="K188">
        <v>53.58</v>
      </c>
      <c r="L188">
        <v>5</v>
      </c>
    </row>
    <row r="189" spans="1:12">
      <c r="A189" s="16">
        <v>40787</v>
      </c>
      <c r="B189">
        <v>111</v>
      </c>
      <c r="C189">
        <v>113.6</v>
      </c>
      <c r="D189">
        <v>100.2</v>
      </c>
      <c r="E189">
        <v>102.7</v>
      </c>
      <c r="F189">
        <v>2510309</v>
      </c>
      <c r="G189">
        <v>29849</v>
      </c>
      <c r="H189">
        <v>266152377</v>
      </c>
      <c r="I189">
        <v>13.4</v>
      </c>
      <c r="J189">
        <v>1046941</v>
      </c>
      <c r="K189">
        <v>41.71</v>
      </c>
      <c r="L189">
        <v>-8.3000000000000007</v>
      </c>
    </row>
    <row r="190" spans="1:12">
      <c r="A190" s="16">
        <v>40817</v>
      </c>
      <c r="B190">
        <v>102</v>
      </c>
      <c r="C190">
        <v>104.9</v>
      </c>
      <c r="D190">
        <v>95</v>
      </c>
      <c r="E190">
        <v>101</v>
      </c>
      <c r="F190">
        <v>2201309</v>
      </c>
      <c r="G190">
        <v>23279</v>
      </c>
      <c r="H190">
        <v>219384339</v>
      </c>
      <c r="I190">
        <v>9.9</v>
      </c>
      <c r="J190">
        <v>1022421</v>
      </c>
      <c r="K190">
        <v>46.45</v>
      </c>
      <c r="L190">
        <v>-1</v>
      </c>
    </row>
    <row r="191" spans="1:12">
      <c r="A191" s="16">
        <v>40848</v>
      </c>
      <c r="B191">
        <v>102.5</v>
      </c>
      <c r="C191">
        <v>102.5</v>
      </c>
      <c r="D191">
        <v>93.85</v>
      </c>
      <c r="E191">
        <v>95.5</v>
      </c>
      <c r="F191">
        <v>2182261</v>
      </c>
      <c r="G191">
        <v>22167</v>
      </c>
      <c r="H191">
        <v>214692759</v>
      </c>
      <c r="I191">
        <v>8.65</v>
      </c>
      <c r="J191">
        <v>996123</v>
      </c>
      <c r="K191">
        <v>45.65</v>
      </c>
      <c r="L191">
        <v>-7</v>
      </c>
    </row>
    <row r="192" spans="1:12">
      <c r="A192" s="16">
        <v>40878</v>
      </c>
      <c r="B192">
        <v>96.9</v>
      </c>
      <c r="C192">
        <v>105.2</v>
      </c>
      <c r="D192">
        <v>93.5</v>
      </c>
      <c r="E192">
        <v>99.75</v>
      </c>
      <c r="F192">
        <v>1575380</v>
      </c>
      <c r="G192">
        <v>22271</v>
      </c>
      <c r="H192">
        <v>154921898</v>
      </c>
      <c r="I192">
        <v>11.7</v>
      </c>
      <c r="J192">
        <v>639144</v>
      </c>
      <c r="K192">
        <v>40.57</v>
      </c>
      <c r="L192">
        <v>2.85</v>
      </c>
    </row>
    <row r="193" spans="1:12">
      <c r="A193" s="16">
        <v>40909</v>
      </c>
      <c r="B193">
        <v>100.15</v>
      </c>
      <c r="C193">
        <v>102.8</v>
      </c>
      <c r="D193">
        <v>92.3</v>
      </c>
      <c r="E193">
        <v>94.1</v>
      </c>
      <c r="F193">
        <v>5763673</v>
      </c>
      <c r="G193">
        <v>26108</v>
      </c>
      <c r="H193">
        <v>547775435</v>
      </c>
      <c r="I193">
        <v>10.5</v>
      </c>
      <c r="J193">
        <v>4490682</v>
      </c>
      <c r="K193">
        <v>77.91</v>
      </c>
      <c r="L193">
        <v>-6.05</v>
      </c>
    </row>
    <row r="194" spans="1:12">
      <c r="A194" s="16">
        <v>40940</v>
      </c>
      <c r="B194">
        <v>92.05</v>
      </c>
      <c r="C194">
        <v>106.9</v>
      </c>
      <c r="D194">
        <v>92.05</v>
      </c>
      <c r="E194">
        <v>103.85</v>
      </c>
      <c r="F194">
        <v>9953553</v>
      </c>
      <c r="G194">
        <v>31640</v>
      </c>
      <c r="H194">
        <v>1004927839</v>
      </c>
      <c r="I194">
        <v>14.85</v>
      </c>
      <c r="J194">
        <v>8047532</v>
      </c>
      <c r="K194">
        <v>80.849999999999994</v>
      </c>
      <c r="L194">
        <v>11.8</v>
      </c>
    </row>
    <row r="195" spans="1:12">
      <c r="A195" s="16">
        <v>40969</v>
      </c>
      <c r="B195">
        <v>104.55</v>
      </c>
      <c r="C195">
        <v>108</v>
      </c>
      <c r="D195">
        <v>101.8</v>
      </c>
      <c r="E195">
        <v>106.4</v>
      </c>
      <c r="F195">
        <v>1826168</v>
      </c>
      <c r="G195">
        <v>14014</v>
      </c>
      <c r="H195">
        <v>190521961</v>
      </c>
      <c r="I195">
        <v>6.2</v>
      </c>
      <c r="J195">
        <v>1103786</v>
      </c>
      <c r="K195">
        <v>60.44</v>
      </c>
      <c r="L195">
        <v>1.85</v>
      </c>
    </row>
    <row r="196" spans="1:12">
      <c r="A196" s="16">
        <v>41000</v>
      </c>
      <c r="B196">
        <v>106.5</v>
      </c>
      <c r="C196">
        <v>114.4</v>
      </c>
      <c r="D196">
        <v>103.2</v>
      </c>
      <c r="E196">
        <v>111.6</v>
      </c>
      <c r="F196">
        <v>1754066</v>
      </c>
      <c r="G196">
        <v>19402</v>
      </c>
      <c r="H196">
        <v>194551505</v>
      </c>
      <c r="I196">
        <v>11.2</v>
      </c>
      <c r="J196">
        <v>763832</v>
      </c>
      <c r="K196">
        <v>43.55</v>
      </c>
      <c r="L196">
        <v>5.0999999999999996</v>
      </c>
    </row>
    <row r="197" spans="1:12">
      <c r="A197" s="16">
        <v>41030</v>
      </c>
      <c r="B197">
        <v>112.25</v>
      </c>
      <c r="C197">
        <v>113</v>
      </c>
      <c r="D197">
        <v>102.25</v>
      </c>
      <c r="E197">
        <v>104.35</v>
      </c>
      <c r="F197">
        <v>6838109</v>
      </c>
      <c r="G197">
        <v>11723</v>
      </c>
      <c r="H197">
        <v>729160502</v>
      </c>
      <c r="I197">
        <v>10.75</v>
      </c>
      <c r="J197">
        <v>6297279</v>
      </c>
      <c r="K197">
        <v>92.09</v>
      </c>
      <c r="L197">
        <v>-7.9</v>
      </c>
    </row>
    <row r="198" spans="1:12">
      <c r="A198" s="16">
        <v>41061</v>
      </c>
      <c r="B198">
        <v>104.35</v>
      </c>
      <c r="C198">
        <v>115.3</v>
      </c>
      <c r="D198">
        <v>101.25</v>
      </c>
      <c r="E198">
        <v>114.05</v>
      </c>
      <c r="F198">
        <v>1656802</v>
      </c>
      <c r="G198">
        <v>17076</v>
      </c>
      <c r="H198">
        <v>182054805</v>
      </c>
      <c r="I198">
        <v>14.05</v>
      </c>
      <c r="J198">
        <v>824004</v>
      </c>
      <c r="K198">
        <v>49.73</v>
      </c>
      <c r="L198">
        <v>9.6999999999999993</v>
      </c>
    </row>
    <row r="199" spans="1:12">
      <c r="A199" s="16">
        <v>41091</v>
      </c>
      <c r="B199">
        <v>114.6</v>
      </c>
      <c r="C199">
        <v>121.4</v>
      </c>
      <c r="D199">
        <v>111.6</v>
      </c>
      <c r="E199">
        <v>119.2</v>
      </c>
      <c r="F199">
        <v>2892011</v>
      </c>
      <c r="G199">
        <v>16750</v>
      </c>
      <c r="H199">
        <v>339650504</v>
      </c>
      <c r="I199">
        <v>9.8000000000000007</v>
      </c>
      <c r="J199">
        <v>1959308</v>
      </c>
      <c r="K199">
        <v>67.75</v>
      </c>
      <c r="L199">
        <v>4.5999999999999996</v>
      </c>
    </row>
    <row r="200" spans="1:12">
      <c r="A200" s="16">
        <v>41122</v>
      </c>
      <c r="B200">
        <v>119.5</v>
      </c>
      <c r="C200">
        <v>126.65</v>
      </c>
      <c r="D200">
        <v>117</v>
      </c>
      <c r="E200">
        <v>123.5</v>
      </c>
      <c r="F200">
        <v>3234140</v>
      </c>
      <c r="G200">
        <v>16100</v>
      </c>
      <c r="H200">
        <v>391762666</v>
      </c>
      <c r="I200">
        <v>9.65</v>
      </c>
      <c r="J200">
        <v>2358853</v>
      </c>
      <c r="K200">
        <v>72.94</v>
      </c>
      <c r="L200">
        <v>4</v>
      </c>
    </row>
    <row r="201" spans="1:12">
      <c r="A201" s="16">
        <v>41153</v>
      </c>
      <c r="B201">
        <v>124.15</v>
      </c>
      <c r="C201">
        <v>132.05000000000001</v>
      </c>
      <c r="D201">
        <v>122.5</v>
      </c>
      <c r="E201">
        <v>128.1</v>
      </c>
      <c r="F201">
        <v>1630926</v>
      </c>
      <c r="G201">
        <v>17547</v>
      </c>
      <c r="H201">
        <v>206689537</v>
      </c>
      <c r="I201">
        <v>9.5500000000000007</v>
      </c>
      <c r="J201">
        <v>755656</v>
      </c>
      <c r="K201">
        <v>46.33</v>
      </c>
      <c r="L201">
        <v>3.95</v>
      </c>
    </row>
    <row r="202" spans="1:12">
      <c r="A202" s="16">
        <v>41183</v>
      </c>
      <c r="B202">
        <v>129.19999999999999</v>
      </c>
      <c r="C202">
        <v>138.65</v>
      </c>
      <c r="D202">
        <v>123.6</v>
      </c>
      <c r="E202">
        <v>124.25</v>
      </c>
      <c r="F202">
        <v>3516805</v>
      </c>
      <c r="G202">
        <v>27931</v>
      </c>
      <c r="H202">
        <v>463502898</v>
      </c>
      <c r="I202">
        <v>15.05</v>
      </c>
      <c r="J202">
        <v>2041138</v>
      </c>
      <c r="K202">
        <v>58.04</v>
      </c>
      <c r="L202">
        <v>-4.95</v>
      </c>
    </row>
    <row r="203" spans="1:12">
      <c r="A203" s="16">
        <v>41214</v>
      </c>
      <c r="B203">
        <v>140</v>
      </c>
      <c r="C203">
        <v>140</v>
      </c>
      <c r="D203">
        <v>120.9</v>
      </c>
      <c r="E203">
        <v>127.8</v>
      </c>
      <c r="F203">
        <v>1335056</v>
      </c>
      <c r="G203">
        <v>15356</v>
      </c>
      <c r="H203">
        <v>167718075</v>
      </c>
      <c r="I203">
        <v>19.100000000000001</v>
      </c>
      <c r="J203">
        <v>599917</v>
      </c>
      <c r="K203">
        <v>44.94</v>
      </c>
      <c r="L203">
        <v>-12.2</v>
      </c>
    </row>
    <row r="204" spans="1:12">
      <c r="A204" s="16">
        <v>41244</v>
      </c>
      <c r="B204">
        <v>128.6</v>
      </c>
      <c r="C204">
        <v>132.5</v>
      </c>
      <c r="D204">
        <v>126.15</v>
      </c>
      <c r="E204">
        <v>128.75</v>
      </c>
      <c r="F204">
        <v>3237685</v>
      </c>
      <c r="G204">
        <v>15212</v>
      </c>
      <c r="H204">
        <v>419076877</v>
      </c>
      <c r="I204">
        <v>6.35</v>
      </c>
      <c r="J204">
        <v>2467484</v>
      </c>
      <c r="K204">
        <v>76.209999999999994</v>
      </c>
      <c r="L204">
        <v>0.15</v>
      </c>
    </row>
    <row r="205" spans="1:12">
      <c r="A205" s="16">
        <v>41275</v>
      </c>
      <c r="B205">
        <v>129.4</v>
      </c>
      <c r="C205">
        <v>133.55000000000001</v>
      </c>
      <c r="D205">
        <v>124.45</v>
      </c>
      <c r="E205">
        <v>131.75</v>
      </c>
      <c r="F205">
        <v>2526382</v>
      </c>
      <c r="G205">
        <v>17997</v>
      </c>
      <c r="H205">
        <v>326939433</v>
      </c>
      <c r="I205">
        <v>9.1</v>
      </c>
      <c r="J205">
        <v>1625388</v>
      </c>
      <c r="K205">
        <v>64.34</v>
      </c>
      <c r="L205">
        <v>2.35</v>
      </c>
    </row>
    <row r="206" spans="1:12">
      <c r="A206" s="16">
        <v>41306</v>
      </c>
      <c r="B206">
        <v>133.44999999999999</v>
      </c>
      <c r="C206">
        <v>134.69999999999999</v>
      </c>
      <c r="D206">
        <v>125.05</v>
      </c>
      <c r="E206">
        <v>126.45</v>
      </c>
      <c r="F206">
        <v>4031984</v>
      </c>
      <c r="G206">
        <v>10579</v>
      </c>
      <c r="H206">
        <v>534548724</v>
      </c>
      <c r="I206">
        <v>9.65</v>
      </c>
      <c r="J206">
        <v>3512778</v>
      </c>
      <c r="K206">
        <v>87.12</v>
      </c>
      <c r="L206">
        <v>-7</v>
      </c>
    </row>
    <row r="207" spans="1:12">
      <c r="A207" s="16">
        <v>41334</v>
      </c>
      <c r="B207">
        <v>126</v>
      </c>
      <c r="C207">
        <v>139.69999999999999</v>
      </c>
      <c r="D207">
        <v>126</v>
      </c>
      <c r="E207">
        <v>137.05000000000001</v>
      </c>
      <c r="F207">
        <v>1878074</v>
      </c>
      <c r="G207">
        <v>15889</v>
      </c>
      <c r="H207">
        <v>251530465</v>
      </c>
      <c r="I207">
        <v>13.7</v>
      </c>
      <c r="J207">
        <v>933852</v>
      </c>
      <c r="K207">
        <v>49.72</v>
      </c>
      <c r="L207">
        <v>11.05</v>
      </c>
    </row>
    <row r="208" spans="1:12">
      <c r="A208" s="16">
        <v>41365</v>
      </c>
      <c r="B208">
        <v>137.55000000000001</v>
      </c>
      <c r="C208">
        <v>155.85</v>
      </c>
      <c r="D208">
        <v>137</v>
      </c>
      <c r="E208">
        <v>147.85</v>
      </c>
      <c r="F208">
        <v>2810746</v>
      </c>
      <c r="G208">
        <v>28808</v>
      </c>
      <c r="H208">
        <v>409748132</v>
      </c>
      <c r="I208">
        <v>18.850000000000001</v>
      </c>
      <c r="J208">
        <v>1184735</v>
      </c>
      <c r="K208">
        <v>42.15</v>
      </c>
      <c r="L208">
        <v>10.3</v>
      </c>
    </row>
    <row r="209" spans="1:12">
      <c r="A209" s="16">
        <v>41395</v>
      </c>
      <c r="B209">
        <v>148</v>
      </c>
      <c r="C209">
        <v>165.7</v>
      </c>
      <c r="D209">
        <v>148</v>
      </c>
      <c r="E209">
        <v>156.55000000000001</v>
      </c>
      <c r="F209">
        <v>2450580</v>
      </c>
      <c r="G209">
        <v>30199</v>
      </c>
      <c r="H209">
        <v>389034535</v>
      </c>
      <c r="I209">
        <v>17.7</v>
      </c>
      <c r="J209">
        <v>808838</v>
      </c>
      <c r="K209">
        <v>33.01</v>
      </c>
      <c r="L209">
        <v>8.5500000000000007</v>
      </c>
    </row>
    <row r="210" spans="1:12">
      <c r="A210" s="16">
        <v>41426</v>
      </c>
      <c r="B210">
        <v>156.55000000000001</v>
      </c>
      <c r="C210">
        <v>160.15</v>
      </c>
      <c r="D210">
        <v>144.9</v>
      </c>
      <c r="E210">
        <v>155.69999999999999</v>
      </c>
      <c r="F210">
        <v>2005236</v>
      </c>
      <c r="G210">
        <v>25127</v>
      </c>
      <c r="H210">
        <v>307978651</v>
      </c>
      <c r="I210">
        <v>15.25</v>
      </c>
      <c r="J210">
        <v>1144030</v>
      </c>
      <c r="K210">
        <v>57.05</v>
      </c>
      <c r="L210">
        <v>-0.85</v>
      </c>
    </row>
    <row r="211" spans="1:12">
      <c r="A211" s="16">
        <v>41456</v>
      </c>
      <c r="B211">
        <v>156</v>
      </c>
      <c r="C211">
        <v>177.4</v>
      </c>
      <c r="D211">
        <v>153.6</v>
      </c>
      <c r="E211">
        <v>161.69999999999999</v>
      </c>
      <c r="F211">
        <v>3413695</v>
      </c>
      <c r="G211">
        <v>67362</v>
      </c>
      <c r="H211">
        <v>569909363</v>
      </c>
      <c r="I211">
        <v>23.8</v>
      </c>
      <c r="J211">
        <v>1384309</v>
      </c>
      <c r="K211">
        <v>40.549999999999997</v>
      </c>
      <c r="L211">
        <v>5.7</v>
      </c>
    </row>
    <row r="212" spans="1:12">
      <c r="A212" s="16">
        <v>41487</v>
      </c>
      <c r="B212">
        <v>162</v>
      </c>
      <c r="C212">
        <v>174.7</v>
      </c>
      <c r="D212">
        <v>142.75</v>
      </c>
      <c r="E212">
        <v>162.75</v>
      </c>
      <c r="F212">
        <v>3149782</v>
      </c>
      <c r="G212">
        <v>60618</v>
      </c>
      <c r="H212">
        <v>493352946</v>
      </c>
      <c r="I212">
        <v>31.95</v>
      </c>
      <c r="J212">
        <v>1352754</v>
      </c>
      <c r="K212">
        <v>42.95</v>
      </c>
      <c r="L212">
        <v>0.75</v>
      </c>
    </row>
    <row r="213" spans="1:12">
      <c r="A213" s="16">
        <v>41518</v>
      </c>
      <c r="B213">
        <v>163.5</v>
      </c>
      <c r="C213">
        <v>172.95</v>
      </c>
      <c r="D213">
        <v>162.4</v>
      </c>
      <c r="E213">
        <v>169.8</v>
      </c>
      <c r="F213">
        <v>1693522</v>
      </c>
      <c r="G213">
        <v>38194</v>
      </c>
      <c r="H213">
        <v>285265231</v>
      </c>
      <c r="I213">
        <v>10.55</v>
      </c>
      <c r="J213">
        <v>716917</v>
      </c>
      <c r="K213">
        <v>42.33</v>
      </c>
      <c r="L213">
        <v>6.3</v>
      </c>
    </row>
    <row r="214" spans="1:12">
      <c r="A214" s="16">
        <v>41548</v>
      </c>
      <c r="B214">
        <v>169.8</v>
      </c>
      <c r="C214">
        <v>184.9</v>
      </c>
      <c r="D214">
        <v>166</v>
      </c>
      <c r="E214">
        <v>178.5</v>
      </c>
      <c r="F214">
        <v>2036683</v>
      </c>
      <c r="G214">
        <v>45825</v>
      </c>
      <c r="H214">
        <v>358286499</v>
      </c>
      <c r="I214">
        <v>18.899999999999999</v>
      </c>
      <c r="J214">
        <v>622850</v>
      </c>
      <c r="K214">
        <v>30.58</v>
      </c>
      <c r="L214">
        <v>8.6999999999999993</v>
      </c>
    </row>
    <row r="215" spans="1:12">
      <c r="A215" s="16">
        <v>41579</v>
      </c>
      <c r="B215">
        <v>179.9</v>
      </c>
      <c r="C215">
        <v>179.9</v>
      </c>
      <c r="D215">
        <v>156.5</v>
      </c>
      <c r="E215">
        <v>165.4</v>
      </c>
      <c r="F215">
        <v>2762051</v>
      </c>
      <c r="G215">
        <v>57121</v>
      </c>
      <c r="H215">
        <v>452243775</v>
      </c>
      <c r="I215">
        <v>23.4</v>
      </c>
      <c r="J215">
        <v>1327122</v>
      </c>
      <c r="K215">
        <v>48.05</v>
      </c>
      <c r="L215">
        <v>-14.5</v>
      </c>
    </row>
    <row r="216" spans="1:12">
      <c r="A216" s="16">
        <v>41609</v>
      </c>
      <c r="B216">
        <v>165.4</v>
      </c>
      <c r="C216">
        <v>174.3</v>
      </c>
      <c r="D216">
        <v>161.80000000000001</v>
      </c>
      <c r="E216">
        <v>170.2</v>
      </c>
      <c r="F216">
        <v>2503936</v>
      </c>
      <c r="G216">
        <v>48133</v>
      </c>
      <c r="H216">
        <v>420131292</v>
      </c>
      <c r="I216">
        <v>12.5</v>
      </c>
      <c r="J216">
        <v>1225296</v>
      </c>
      <c r="K216">
        <v>48.93</v>
      </c>
      <c r="L216">
        <v>4.8</v>
      </c>
    </row>
    <row r="217" spans="1:12">
      <c r="A217" s="16">
        <v>41640</v>
      </c>
      <c r="B217">
        <v>171</v>
      </c>
      <c r="C217">
        <v>175.25</v>
      </c>
      <c r="D217">
        <v>159.6</v>
      </c>
      <c r="E217">
        <v>172</v>
      </c>
      <c r="F217">
        <v>4122117</v>
      </c>
      <c r="G217">
        <v>56057</v>
      </c>
      <c r="H217">
        <v>692433360</v>
      </c>
      <c r="I217">
        <v>15.65</v>
      </c>
      <c r="J217">
        <v>2490057</v>
      </c>
      <c r="K217">
        <v>60.41</v>
      </c>
      <c r="L217">
        <v>1</v>
      </c>
    </row>
    <row r="218" spans="1:12">
      <c r="A218" s="16">
        <v>41671</v>
      </c>
      <c r="B218">
        <v>172</v>
      </c>
      <c r="C218">
        <v>178.2</v>
      </c>
      <c r="D218">
        <v>154</v>
      </c>
      <c r="E218">
        <v>172.95</v>
      </c>
      <c r="F218">
        <v>1509303</v>
      </c>
      <c r="G218">
        <v>20620</v>
      </c>
      <c r="H218">
        <v>261944896</v>
      </c>
      <c r="I218">
        <v>24.2</v>
      </c>
      <c r="J218">
        <v>938638</v>
      </c>
      <c r="K218">
        <v>62.19</v>
      </c>
      <c r="L218">
        <v>0.95</v>
      </c>
    </row>
    <row r="219" spans="1:12">
      <c r="A219" s="16">
        <v>41699</v>
      </c>
      <c r="B219">
        <v>174</v>
      </c>
      <c r="C219">
        <v>182</v>
      </c>
      <c r="D219">
        <v>170.6</v>
      </c>
      <c r="E219">
        <v>179.55</v>
      </c>
      <c r="F219">
        <v>2644116</v>
      </c>
      <c r="G219">
        <v>30586</v>
      </c>
      <c r="H219">
        <v>466505362</v>
      </c>
      <c r="I219">
        <v>11.4</v>
      </c>
      <c r="J219">
        <v>1756859</v>
      </c>
      <c r="K219">
        <v>66.44</v>
      </c>
      <c r="L219">
        <v>5.55</v>
      </c>
    </row>
    <row r="220" spans="1:12">
      <c r="A220" s="16">
        <v>41730</v>
      </c>
      <c r="B220">
        <v>179</v>
      </c>
      <c r="C220">
        <v>190</v>
      </c>
      <c r="D220">
        <v>177</v>
      </c>
      <c r="E220">
        <v>179.35</v>
      </c>
      <c r="F220">
        <v>1974835</v>
      </c>
      <c r="G220">
        <v>40938</v>
      </c>
      <c r="H220">
        <v>355582051</v>
      </c>
      <c r="I220">
        <v>13</v>
      </c>
      <c r="J220">
        <v>1094490</v>
      </c>
      <c r="K220">
        <v>55.42</v>
      </c>
      <c r="L220">
        <v>0.35</v>
      </c>
    </row>
    <row r="221" spans="1:12">
      <c r="A221" s="16">
        <v>41760</v>
      </c>
      <c r="B221">
        <v>179.35</v>
      </c>
      <c r="C221">
        <v>191.9</v>
      </c>
      <c r="D221">
        <v>177.15</v>
      </c>
      <c r="E221">
        <v>187.5</v>
      </c>
      <c r="F221">
        <v>3017102</v>
      </c>
      <c r="G221">
        <v>74703</v>
      </c>
      <c r="H221">
        <v>550508801</v>
      </c>
      <c r="I221">
        <v>14.75</v>
      </c>
      <c r="J221">
        <v>1673691</v>
      </c>
      <c r="K221">
        <v>55.47</v>
      </c>
      <c r="L221">
        <v>8.15</v>
      </c>
    </row>
    <row r="222" spans="1:12">
      <c r="A222" s="16">
        <v>41791</v>
      </c>
      <c r="B222">
        <v>188.5</v>
      </c>
      <c r="C222">
        <v>196.15</v>
      </c>
      <c r="D222">
        <v>183.15</v>
      </c>
      <c r="E222">
        <v>187.25</v>
      </c>
      <c r="F222">
        <v>1635713</v>
      </c>
      <c r="G222">
        <v>39460</v>
      </c>
      <c r="H222">
        <v>308889589</v>
      </c>
      <c r="I222">
        <v>13</v>
      </c>
      <c r="J222">
        <v>459315</v>
      </c>
      <c r="K222">
        <v>28.08</v>
      </c>
      <c r="L222">
        <v>-1.25</v>
      </c>
    </row>
    <row r="223" spans="1:12">
      <c r="A223" s="16">
        <v>41821</v>
      </c>
      <c r="B223">
        <v>187.6</v>
      </c>
      <c r="C223">
        <v>207.9</v>
      </c>
      <c r="D223">
        <v>186</v>
      </c>
      <c r="E223">
        <v>206.7</v>
      </c>
      <c r="F223">
        <v>3784031</v>
      </c>
      <c r="G223">
        <v>72161</v>
      </c>
      <c r="H223">
        <v>736194127</v>
      </c>
      <c r="I223">
        <v>21.9</v>
      </c>
      <c r="J223">
        <v>2031790</v>
      </c>
      <c r="K223">
        <v>53.69</v>
      </c>
      <c r="L223">
        <v>19.100000000000001</v>
      </c>
    </row>
    <row r="224" spans="1:12">
      <c r="A224" s="16">
        <v>41852</v>
      </c>
      <c r="B224">
        <v>205.7</v>
      </c>
      <c r="C224">
        <v>235.4</v>
      </c>
      <c r="D224">
        <v>200</v>
      </c>
      <c r="E224">
        <v>232.4</v>
      </c>
      <c r="F224">
        <v>3465700</v>
      </c>
      <c r="G224">
        <v>66663</v>
      </c>
      <c r="H224">
        <v>766379687</v>
      </c>
      <c r="I224">
        <v>35.4</v>
      </c>
      <c r="J224">
        <v>1767268</v>
      </c>
      <c r="K224">
        <v>50.99</v>
      </c>
      <c r="L224">
        <v>26.7</v>
      </c>
    </row>
    <row r="225" spans="1:12">
      <c r="A225" s="16">
        <v>41883</v>
      </c>
      <c r="B225">
        <v>232.15</v>
      </c>
      <c r="C225">
        <v>234.05</v>
      </c>
      <c r="D225">
        <v>220</v>
      </c>
      <c r="E225">
        <v>222.2</v>
      </c>
      <c r="F225">
        <v>3458826</v>
      </c>
      <c r="G225">
        <v>40212</v>
      </c>
      <c r="H225">
        <v>780021682</v>
      </c>
      <c r="I225">
        <v>14.05</v>
      </c>
      <c r="J225">
        <v>2083198</v>
      </c>
      <c r="K225">
        <v>60.23</v>
      </c>
      <c r="L225">
        <v>-9.9499999999999993</v>
      </c>
    </row>
    <row r="226" spans="1:12">
      <c r="A226" s="16">
        <v>41913</v>
      </c>
      <c r="B226">
        <v>222.2</v>
      </c>
      <c r="C226">
        <v>228.55</v>
      </c>
      <c r="D226">
        <v>196.4</v>
      </c>
      <c r="E226">
        <v>225.9</v>
      </c>
      <c r="F226">
        <v>3311610</v>
      </c>
      <c r="G226">
        <v>73621</v>
      </c>
      <c r="H226">
        <v>698526410</v>
      </c>
      <c r="I226">
        <v>32.15</v>
      </c>
      <c r="J226">
        <v>501804</v>
      </c>
      <c r="K226">
        <v>15.15</v>
      </c>
      <c r="L226">
        <v>3.7</v>
      </c>
    </row>
    <row r="227" spans="1:12">
      <c r="A227" s="16">
        <v>41944</v>
      </c>
      <c r="B227">
        <v>228.05</v>
      </c>
      <c r="C227">
        <v>248.6</v>
      </c>
      <c r="D227">
        <v>223.25</v>
      </c>
      <c r="E227">
        <v>241.1</v>
      </c>
      <c r="F227">
        <v>2056439</v>
      </c>
      <c r="G227">
        <v>45458</v>
      </c>
      <c r="H227">
        <v>480636243</v>
      </c>
      <c r="I227">
        <v>25.35</v>
      </c>
      <c r="J227">
        <v>491817</v>
      </c>
      <c r="K227">
        <v>23.92</v>
      </c>
      <c r="L227">
        <v>13.05</v>
      </c>
    </row>
    <row r="228" spans="1:12">
      <c r="A228" s="16">
        <v>41974</v>
      </c>
      <c r="B228">
        <v>241</v>
      </c>
      <c r="C228">
        <v>248</v>
      </c>
      <c r="D228">
        <v>217.6</v>
      </c>
      <c r="E228">
        <v>233.55</v>
      </c>
      <c r="F228">
        <v>1109337</v>
      </c>
      <c r="G228">
        <v>36063</v>
      </c>
      <c r="H228">
        <v>260273118</v>
      </c>
      <c r="I228">
        <v>30.4</v>
      </c>
      <c r="J228">
        <v>284872</v>
      </c>
      <c r="K228">
        <v>25.68</v>
      </c>
      <c r="L228">
        <v>-7.45</v>
      </c>
    </row>
    <row r="229" spans="1:12">
      <c r="A229" s="16">
        <v>42005</v>
      </c>
      <c r="B229">
        <v>234.75</v>
      </c>
      <c r="C229">
        <v>262.60000000000002</v>
      </c>
      <c r="D229">
        <v>222.2</v>
      </c>
      <c r="E229">
        <v>256.14999999999998</v>
      </c>
      <c r="F229">
        <v>2387696</v>
      </c>
      <c r="G229">
        <v>57043</v>
      </c>
      <c r="H229">
        <v>589930528</v>
      </c>
      <c r="I229">
        <v>40.4</v>
      </c>
      <c r="J229">
        <v>831355</v>
      </c>
      <c r="K229">
        <v>34.82</v>
      </c>
      <c r="L229">
        <v>21.4</v>
      </c>
    </row>
    <row r="230" spans="1:12">
      <c r="A230" s="16">
        <v>42036</v>
      </c>
      <c r="B230">
        <v>261.8</v>
      </c>
      <c r="C230">
        <v>276.5</v>
      </c>
      <c r="D230">
        <v>255.75</v>
      </c>
      <c r="E230">
        <v>263.95</v>
      </c>
      <c r="F230">
        <v>1629339</v>
      </c>
      <c r="G230">
        <v>53495</v>
      </c>
      <c r="H230">
        <v>435339885</v>
      </c>
      <c r="I230">
        <v>20.75</v>
      </c>
      <c r="J230">
        <v>436859</v>
      </c>
      <c r="K230">
        <v>26.81</v>
      </c>
      <c r="L230">
        <v>2.15</v>
      </c>
    </row>
    <row r="231" spans="1:12">
      <c r="A231" s="16">
        <v>42064</v>
      </c>
      <c r="B231">
        <v>264.10000000000002</v>
      </c>
      <c r="C231">
        <v>286.89999999999998</v>
      </c>
      <c r="D231">
        <v>260.5</v>
      </c>
      <c r="E231">
        <v>265.45</v>
      </c>
      <c r="F231">
        <v>1945895</v>
      </c>
      <c r="G231">
        <v>66738</v>
      </c>
      <c r="H231">
        <v>527235811</v>
      </c>
      <c r="I231">
        <v>26.4</v>
      </c>
      <c r="J231">
        <v>709369</v>
      </c>
      <c r="K231">
        <v>36.450000000000003</v>
      </c>
      <c r="L231">
        <v>1.35</v>
      </c>
    </row>
    <row r="232" spans="1:12">
      <c r="A232" s="16">
        <v>42095</v>
      </c>
      <c r="B232">
        <v>268.10000000000002</v>
      </c>
      <c r="C232">
        <v>286.95</v>
      </c>
      <c r="D232">
        <v>250.85</v>
      </c>
      <c r="E232">
        <v>251.95</v>
      </c>
      <c r="F232">
        <v>2456627</v>
      </c>
      <c r="G232">
        <v>43917</v>
      </c>
      <c r="H232">
        <v>669798527</v>
      </c>
      <c r="I232">
        <v>36.1</v>
      </c>
      <c r="J232">
        <v>1515744</v>
      </c>
      <c r="K232">
        <v>61.7</v>
      </c>
      <c r="L232">
        <v>-16.149999999999999</v>
      </c>
    </row>
    <row r="233" spans="1:12">
      <c r="A233" s="16">
        <v>42125</v>
      </c>
      <c r="B233">
        <v>251.1</v>
      </c>
      <c r="C233">
        <v>275</v>
      </c>
      <c r="D233">
        <v>251.1</v>
      </c>
      <c r="E233">
        <v>270.85000000000002</v>
      </c>
      <c r="F233">
        <v>1214897</v>
      </c>
      <c r="G233">
        <v>39583</v>
      </c>
      <c r="H233">
        <v>320055571</v>
      </c>
      <c r="I233">
        <v>23.9</v>
      </c>
      <c r="J233">
        <v>300664</v>
      </c>
      <c r="K233">
        <v>24.75</v>
      </c>
      <c r="L233">
        <v>19.75</v>
      </c>
    </row>
    <row r="234" spans="1:12">
      <c r="A234" s="16">
        <v>42156</v>
      </c>
      <c r="B234">
        <v>271.05</v>
      </c>
      <c r="C234">
        <v>281.5</v>
      </c>
      <c r="D234">
        <v>249.25</v>
      </c>
      <c r="E234">
        <v>280.39999999999998</v>
      </c>
      <c r="F234">
        <v>2097954</v>
      </c>
      <c r="G234">
        <v>30681</v>
      </c>
      <c r="H234">
        <v>567728017</v>
      </c>
      <c r="I234">
        <v>32.25</v>
      </c>
      <c r="J234">
        <v>1114771</v>
      </c>
      <c r="K234">
        <v>53.14</v>
      </c>
      <c r="L234">
        <v>9.35</v>
      </c>
    </row>
    <row r="235" spans="1:12">
      <c r="A235" s="16">
        <v>42186</v>
      </c>
      <c r="B235">
        <v>281</v>
      </c>
      <c r="C235">
        <v>304</v>
      </c>
      <c r="D235">
        <v>277</v>
      </c>
      <c r="E235">
        <v>293.35000000000002</v>
      </c>
      <c r="F235">
        <v>2537346</v>
      </c>
      <c r="G235">
        <v>32456</v>
      </c>
      <c r="H235">
        <v>737392670</v>
      </c>
      <c r="I235">
        <v>27</v>
      </c>
      <c r="J235">
        <v>1364789</v>
      </c>
      <c r="K235">
        <v>53.79</v>
      </c>
      <c r="L235">
        <v>12.35</v>
      </c>
    </row>
    <row r="236" spans="1:12">
      <c r="A236" s="16">
        <v>42217</v>
      </c>
      <c r="B236">
        <v>294.64999999999998</v>
      </c>
      <c r="C236">
        <v>316.5</v>
      </c>
      <c r="D236">
        <v>257.25</v>
      </c>
      <c r="E236">
        <v>273.7</v>
      </c>
      <c r="F236">
        <v>2412671</v>
      </c>
      <c r="G236">
        <v>36056</v>
      </c>
      <c r="H236">
        <v>710252973</v>
      </c>
      <c r="I236">
        <v>59.25</v>
      </c>
      <c r="J236">
        <v>1200282</v>
      </c>
      <c r="K236">
        <v>49.75</v>
      </c>
      <c r="L236">
        <v>-20.95</v>
      </c>
    </row>
    <row r="237" spans="1:12">
      <c r="A237" s="16">
        <v>42248</v>
      </c>
      <c r="B237">
        <v>274</v>
      </c>
      <c r="C237">
        <v>287.89999999999998</v>
      </c>
      <c r="D237">
        <v>269</v>
      </c>
      <c r="E237">
        <v>276.3</v>
      </c>
      <c r="F237">
        <v>2310827</v>
      </c>
      <c r="G237">
        <v>32802</v>
      </c>
      <c r="H237">
        <v>639793652</v>
      </c>
      <c r="I237">
        <v>18.899999999999999</v>
      </c>
      <c r="J237">
        <v>1449027</v>
      </c>
      <c r="K237">
        <v>62.71</v>
      </c>
      <c r="L237">
        <v>2.2999999999999998</v>
      </c>
    </row>
    <row r="238" spans="1:12">
      <c r="A238" s="16">
        <v>42278</v>
      </c>
      <c r="B238">
        <v>276.60000000000002</v>
      </c>
      <c r="C238">
        <v>286.7</v>
      </c>
      <c r="D238">
        <v>261.8</v>
      </c>
      <c r="E238">
        <v>270.2</v>
      </c>
      <c r="F238">
        <v>1372644</v>
      </c>
      <c r="G238">
        <v>31807</v>
      </c>
      <c r="H238">
        <v>375182603</v>
      </c>
      <c r="I238">
        <v>24.9</v>
      </c>
      <c r="J238">
        <v>433539</v>
      </c>
      <c r="K238">
        <v>31.58</v>
      </c>
      <c r="L238">
        <v>-6.4</v>
      </c>
    </row>
    <row r="239" spans="1:12">
      <c r="A239" s="16">
        <v>42309</v>
      </c>
      <c r="B239">
        <v>270</v>
      </c>
      <c r="C239">
        <v>281.25</v>
      </c>
      <c r="D239">
        <v>260.3</v>
      </c>
      <c r="E239">
        <v>273.64999999999998</v>
      </c>
      <c r="F239">
        <v>1406146</v>
      </c>
      <c r="G239">
        <v>25013</v>
      </c>
      <c r="H239">
        <v>378835663</v>
      </c>
      <c r="I239">
        <v>20.95</v>
      </c>
      <c r="J239">
        <v>633378</v>
      </c>
      <c r="K239">
        <v>45.04</v>
      </c>
      <c r="L239">
        <v>3.65</v>
      </c>
    </row>
    <row r="240" spans="1:12">
      <c r="A240" s="16">
        <v>42339</v>
      </c>
      <c r="B240">
        <v>275</v>
      </c>
      <c r="C240">
        <v>283.8</v>
      </c>
      <c r="D240">
        <v>262</v>
      </c>
      <c r="E240">
        <v>276.60000000000002</v>
      </c>
      <c r="F240">
        <v>1216909</v>
      </c>
      <c r="G240">
        <v>26133</v>
      </c>
      <c r="H240">
        <v>333301316</v>
      </c>
      <c r="I240">
        <v>21.8</v>
      </c>
      <c r="J240">
        <v>455949</v>
      </c>
      <c r="K240">
        <v>37.47</v>
      </c>
      <c r="L240">
        <v>1.6</v>
      </c>
    </row>
    <row r="241" spans="1:12">
      <c r="A241" s="16">
        <v>42370</v>
      </c>
      <c r="B241">
        <v>277</v>
      </c>
      <c r="C241">
        <v>281</v>
      </c>
      <c r="D241">
        <v>231.3</v>
      </c>
      <c r="E241">
        <v>250.05</v>
      </c>
      <c r="F241">
        <v>14038246</v>
      </c>
      <c r="G241">
        <v>36509</v>
      </c>
      <c r="H241">
        <v>3516941704</v>
      </c>
      <c r="I241">
        <v>49.7</v>
      </c>
      <c r="J241">
        <v>13148747</v>
      </c>
      <c r="K241">
        <v>93.66</v>
      </c>
      <c r="L241">
        <v>-26.95</v>
      </c>
    </row>
    <row r="242" spans="1:12">
      <c r="A242" s="16">
        <v>42401</v>
      </c>
      <c r="B242">
        <v>250.05</v>
      </c>
      <c r="C242">
        <v>253.25</v>
      </c>
      <c r="D242">
        <v>233.8</v>
      </c>
      <c r="E242">
        <v>237.8</v>
      </c>
      <c r="F242">
        <v>840270</v>
      </c>
      <c r="G242">
        <v>26602</v>
      </c>
      <c r="H242">
        <v>205095413</v>
      </c>
      <c r="I242">
        <v>19.45</v>
      </c>
      <c r="J242">
        <v>263452</v>
      </c>
      <c r="K242">
        <v>31.35</v>
      </c>
      <c r="L242">
        <v>-12.25</v>
      </c>
    </row>
    <row r="243" spans="1:12">
      <c r="A243" s="16">
        <v>42430</v>
      </c>
      <c r="B243">
        <v>237</v>
      </c>
      <c r="C243">
        <v>255.9</v>
      </c>
      <c r="D243">
        <v>237</v>
      </c>
      <c r="E243">
        <v>249.15</v>
      </c>
      <c r="F243">
        <v>937186</v>
      </c>
      <c r="G243">
        <v>25531</v>
      </c>
      <c r="H243">
        <v>232023933</v>
      </c>
      <c r="I243">
        <v>18.899999999999999</v>
      </c>
      <c r="J243">
        <v>342795</v>
      </c>
      <c r="K243">
        <v>36.58</v>
      </c>
      <c r="L243">
        <v>12.15</v>
      </c>
    </row>
    <row r="244" spans="1:12">
      <c r="A244" s="16">
        <v>42461</v>
      </c>
      <c r="B244">
        <v>249.8</v>
      </c>
      <c r="C244">
        <v>279.45</v>
      </c>
      <c r="D244">
        <v>244.8</v>
      </c>
      <c r="E244">
        <v>275.55</v>
      </c>
      <c r="F244">
        <v>1501829</v>
      </c>
      <c r="G244">
        <v>35979</v>
      </c>
      <c r="H244">
        <v>394251453</v>
      </c>
      <c r="I244">
        <v>34.65</v>
      </c>
      <c r="J244">
        <v>359457</v>
      </c>
      <c r="K244">
        <v>23.93</v>
      </c>
      <c r="L244">
        <v>25.75</v>
      </c>
    </row>
    <row r="245" spans="1:12">
      <c r="A245" s="16">
        <v>42491</v>
      </c>
      <c r="B245">
        <v>276.5</v>
      </c>
      <c r="C245">
        <v>300.39999999999998</v>
      </c>
      <c r="D245">
        <v>274.85000000000002</v>
      </c>
      <c r="E245">
        <v>290</v>
      </c>
      <c r="F245">
        <v>2439849</v>
      </c>
      <c r="G245">
        <v>50781</v>
      </c>
      <c r="H245">
        <v>705801003</v>
      </c>
      <c r="I245">
        <v>25.55</v>
      </c>
      <c r="J245">
        <v>531082</v>
      </c>
      <c r="K245">
        <v>21.77</v>
      </c>
      <c r="L245">
        <v>13.5</v>
      </c>
    </row>
    <row r="246" spans="1:12">
      <c r="A246" s="16">
        <v>42522</v>
      </c>
      <c r="B246">
        <v>289.7</v>
      </c>
      <c r="C246">
        <v>320</v>
      </c>
      <c r="D246">
        <v>289</v>
      </c>
      <c r="E246">
        <v>308.2</v>
      </c>
      <c r="F246">
        <v>2483627</v>
      </c>
      <c r="G246">
        <v>38784</v>
      </c>
      <c r="H246">
        <v>768923546</v>
      </c>
      <c r="I246">
        <v>31</v>
      </c>
      <c r="J246">
        <v>1422689</v>
      </c>
      <c r="K246">
        <v>57.28</v>
      </c>
      <c r="L246">
        <v>18.5</v>
      </c>
    </row>
    <row r="247" spans="1:12">
      <c r="A247" s="16">
        <v>42552</v>
      </c>
      <c r="B247">
        <v>308.64999999999998</v>
      </c>
      <c r="C247">
        <v>320.3</v>
      </c>
      <c r="D247">
        <v>296.35000000000002</v>
      </c>
      <c r="E247">
        <v>303.7</v>
      </c>
      <c r="F247">
        <v>2955850</v>
      </c>
      <c r="G247">
        <v>49595</v>
      </c>
      <c r="H247">
        <v>916500353</v>
      </c>
      <c r="I247">
        <v>23.95</v>
      </c>
      <c r="J247">
        <v>1306630</v>
      </c>
      <c r="K247">
        <v>44.2</v>
      </c>
      <c r="L247">
        <v>-4.95</v>
      </c>
    </row>
    <row r="248" spans="1:12">
      <c r="A248" s="16">
        <v>42583</v>
      </c>
      <c r="B248">
        <v>305.3</v>
      </c>
      <c r="C248">
        <v>305.89999999999998</v>
      </c>
      <c r="D248">
        <v>282.5</v>
      </c>
      <c r="E248">
        <v>290.7</v>
      </c>
      <c r="F248">
        <v>1707313</v>
      </c>
      <c r="G248">
        <v>31196</v>
      </c>
      <c r="H248">
        <v>503494709</v>
      </c>
      <c r="I248">
        <v>23.4</v>
      </c>
      <c r="J248">
        <v>709293</v>
      </c>
      <c r="K248">
        <v>41.54</v>
      </c>
      <c r="L248">
        <v>-14.6</v>
      </c>
    </row>
    <row r="249" spans="1:12">
      <c r="A249" s="16">
        <v>42614</v>
      </c>
      <c r="B249">
        <v>291</v>
      </c>
      <c r="C249">
        <v>301</v>
      </c>
      <c r="D249">
        <v>266.60000000000002</v>
      </c>
      <c r="E249">
        <v>271.3</v>
      </c>
      <c r="F249">
        <v>1179110</v>
      </c>
      <c r="G249">
        <v>26986</v>
      </c>
      <c r="H249">
        <v>339538002</v>
      </c>
      <c r="I249">
        <v>34.4</v>
      </c>
      <c r="J249">
        <v>460444</v>
      </c>
      <c r="K249">
        <v>39.049999999999997</v>
      </c>
      <c r="L249">
        <v>-19.7</v>
      </c>
    </row>
    <row r="250" spans="1:12">
      <c r="A250" s="16">
        <v>42644</v>
      </c>
      <c r="B250">
        <v>272.89999999999998</v>
      </c>
      <c r="C250">
        <v>299.55</v>
      </c>
      <c r="D250">
        <v>270.45</v>
      </c>
      <c r="E250">
        <v>292.2</v>
      </c>
      <c r="F250">
        <v>2666665</v>
      </c>
      <c r="G250">
        <v>32198</v>
      </c>
      <c r="H250">
        <v>766592666</v>
      </c>
      <c r="I250">
        <v>29.1</v>
      </c>
      <c r="J250">
        <v>1540853</v>
      </c>
      <c r="K250">
        <v>57.78</v>
      </c>
      <c r="L250">
        <v>19.3</v>
      </c>
    </row>
    <row r="251" spans="1:12">
      <c r="A251" s="16">
        <v>42675</v>
      </c>
      <c r="B251">
        <v>292.2</v>
      </c>
      <c r="C251">
        <v>304.2</v>
      </c>
      <c r="D251">
        <v>269.55</v>
      </c>
      <c r="E251">
        <v>283.35000000000002</v>
      </c>
      <c r="F251">
        <v>1963323</v>
      </c>
      <c r="G251">
        <v>38475</v>
      </c>
      <c r="H251">
        <v>571631650</v>
      </c>
      <c r="I251">
        <v>34.65</v>
      </c>
      <c r="J251">
        <v>380078</v>
      </c>
      <c r="K251">
        <v>19.36</v>
      </c>
      <c r="L251">
        <v>-8.85</v>
      </c>
    </row>
    <row r="252" spans="1:12">
      <c r="A252" s="16">
        <v>42705</v>
      </c>
      <c r="B252">
        <v>287</v>
      </c>
      <c r="C252">
        <v>287.5</v>
      </c>
      <c r="D252">
        <v>258.8</v>
      </c>
      <c r="E252">
        <v>277.05</v>
      </c>
      <c r="F252">
        <v>824561</v>
      </c>
      <c r="G252">
        <v>21826</v>
      </c>
      <c r="H252">
        <v>226542006</v>
      </c>
      <c r="I252">
        <v>28.7</v>
      </c>
      <c r="J252">
        <v>338211</v>
      </c>
      <c r="K252">
        <v>41.02</v>
      </c>
      <c r="L252">
        <v>-9.9499999999999993</v>
      </c>
    </row>
    <row r="253" spans="1:12">
      <c r="A253" s="16">
        <v>42736</v>
      </c>
      <c r="B253">
        <v>276.75</v>
      </c>
      <c r="C253">
        <v>288</v>
      </c>
      <c r="D253">
        <v>272.60000000000002</v>
      </c>
      <c r="E253">
        <v>276.25</v>
      </c>
      <c r="F253">
        <v>2045674</v>
      </c>
      <c r="G253">
        <v>21850</v>
      </c>
      <c r="H253">
        <v>565305205</v>
      </c>
      <c r="I253">
        <v>15.4</v>
      </c>
      <c r="J253">
        <v>1215108</v>
      </c>
      <c r="K253">
        <v>59.4</v>
      </c>
      <c r="L253">
        <v>-0.5</v>
      </c>
    </row>
    <row r="254" spans="1:12">
      <c r="A254" s="16">
        <v>42767</v>
      </c>
      <c r="B254">
        <v>281</v>
      </c>
      <c r="C254">
        <v>281</v>
      </c>
      <c r="D254">
        <v>263.10000000000002</v>
      </c>
      <c r="E254">
        <v>275.85000000000002</v>
      </c>
      <c r="F254">
        <v>1023627</v>
      </c>
      <c r="G254">
        <v>22998</v>
      </c>
      <c r="H254">
        <v>276202532</v>
      </c>
      <c r="I254">
        <v>17.899999999999999</v>
      </c>
      <c r="J254">
        <v>464668</v>
      </c>
      <c r="K254">
        <v>45.39</v>
      </c>
      <c r="L254">
        <v>-5.15</v>
      </c>
    </row>
    <row r="255" spans="1:12">
      <c r="A255" s="16">
        <v>42795</v>
      </c>
      <c r="B255">
        <v>277.05</v>
      </c>
      <c r="C255">
        <v>286.64999999999998</v>
      </c>
      <c r="D255">
        <v>271.2</v>
      </c>
      <c r="E255">
        <v>277.14999999999998</v>
      </c>
      <c r="F255">
        <v>2041304</v>
      </c>
      <c r="G255">
        <v>27466</v>
      </c>
      <c r="H255">
        <v>565299410</v>
      </c>
      <c r="I255">
        <v>15.45</v>
      </c>
      <c r="J255">
        <v>1198938</v>
      </c>
      <c r="K255">
        <v>58.73</v>
      </c>
      <c r="L255">
        <v>0.1</v>
      </c>
    </row>
    <row r="256" spans="1:12">
      <c r="A256" s="16">
        <v>42826</v>
      </c>
      <c r="B256">
        <v>277.5</v>
      </c>
      <c r="C256">
        <v>295.95</v>
      </c>
      <c r="D256">
        <v>277.25</v>
      </c>
      <c r="E256">
        <v>286.55</v>
      </c>
      <c r="F256">
        <v>1318277</v>
      </c>
      <c r="G256">
        <v>19096</v>
      </c>
      <c r="H256">
        <v>379540460</v>
      </c>
      <c r="I256">
        <v>18.7</v>
      </c>
      <c r="J256">
        <v>573195</v>
      </c>
      <c r="K256">
        <v>43.48</v>
      </c>
      <c r="L256">
        <v>9.0500000000000007</v>
      </c>
    </row>
    <row r="257" spans="1:12">
      <c r="A257" s="16">
        <v>42856</v>
      </c>
      <c r="B257">
        <v>285.8</v>
      </c>
      <c r="C257">
        <v>288.5</v>
      </c>
      <c r="D257">
        <v>265.05</v>
      </c>
      <c r="E257">
        <v>279.60000000000002</v>
      </c>
      <c r="F257">
        <v>4541100</v>
      </c>
      <c r="G257">
        <v>26725</v>
      </c>
      <c r="H257">
        <v>1252504460</v>
      </c>
      <c r="I257">
        <v>23.45</v>
      </c>
      <c r="J257">
        <v>3382431</v>
      </c>
      <c r="K257">
        <v>74.48</v>
      </c>
      <c r="L257">
        <v>-6.2</v>
      </c>
    </row>
    <row r="258" spans="1:12">
      <c r="A258" s="16">
        <v>42887</v>
      </c>
      <c r="B258">
        <v>280</v>
      </c>
      <c r="C258">
        <v>295</v>
      </c>
      <c r="D258">
        <v>277.8</v>
      </c>
      <c r="E258">
        <v>292.14999999999998</v>
      </c>
      <c r="F258">
        <v>3146503</v>
      </c>
      <c r="G258">
        <v>26179</v>
      </c>
      <c r="H258">
        <v>908460520</v>
      </c>
      <c r="I258">
        <v>17.2</v>
      </c>
      <c r="J258">
        <v>2240164</v>
      </c>
      <c r="K258">
        <v>71.2</v>
      </c>
      <c r="L258">
        <v>12.15</v>
      </c>
    </row>
    <row r="259" spans="1:12">
      <c r="A259" s="16">
        <v>42917</v>
      </c>
      <c r="B259">
        <v>293.89999999999998</v>
      </c>
      <c r="C259">
        <v>313.10000000000002</v>
      </c>
      <c r="D259">
        <v>292</v>
      </c>
      <c r="E259">
        <v>310.10000000000002</v>
      </c>
      <c r="F259">
        <v>2317095</v>
      </c>
      <c r="G259">
        <v>31908</v>
      </c>
      <c r="H259">
        <v>701879432</v>
      </c>
      <c r="I259">
        <v>21.1</v>
      </c>
      <c r="J259">
        <v>1401940</v>
      </c>
      <c r="K259">
        <v>60.5</v>
      </c>
      <c r="L259">
        <v>16.2</v>
      </c>
    </row>
    <row r="260" spans="1:12">
      <c r="A260" s="16">
        <v>42948</v>
      </c>
      <c r="B260">
        <v>310.95</v>
      </c>
      <c r="C260">
        <v>323.2</v>
      </c>
      <c r="D260">
        <v>297</v>
      </c>
      <c r="E260">
        <v>315.10000000000002</v>
      </c>
      <c r="F260">
        <v>1337244</v>
      </c>
      <c r="G260">
        <v>24274</v>
      </c>
      <c r="H260">
        <v>412246354</v>
      </c>
      <c r="I260">
        <v>26.2</v>
      </c>
      <c r="J260">
        <v>413352</v>
      </c>
      <c r="K260">
        <v>30.91</v>
      </c>
      <c r="L260">
        <v>4.1500000000000004</v>
      </c>
    </row>
    <row r="261" spans="1:12">
      <c r="A261" s="16">
        <v>42979</v>
      </c>
      <c r="B261">
        <v>312.5</v>
      </c>
      <c r="C261">
        <v>318.45</v>
      </c>
      <c r="D261">
        <v>299.25</v>
      </c>
      <c r="E261">
        <v>305.05</v>
      </c>
      <c r="F261">
        <v>977437</v>
      </c>
      <c r="G261">
        <v>15970</v>
      </c>
      <c r="H261">
        <v>302991239</v>
      </c>
      <c r="I261">
        <v>19.2</v>
      </c>
      <c r="J261">
        <v>272686</v>
      </c>
      <c r="K261">
        <v>27.9</v>
      </c>
      <c r="L261">
        <v>-7.45</v>
      </c>
    </row>
    <row r="262" spans="1:12">
      <c r="A262" s="16">
        <v>43009</v>
      </c>
      <c r="B262">
        <v>306.25</v>
      </c>
      <c r="C262">
        <v>334.8</v>
      </c>
      <c r="D262">
        <v>306.25</v>
      </c>
      <c r="E262">
        <v>333.1</v>
      </c>
      <c r="F262">
        <v>1161057</v>
      </c>
      <c r="G262">
        <v>16880</v>
      </c>
      <c r="H262">
        <v>373378099</v>
      </c>
      <c r="I262">
        <v>28.55</v>
      </c>
      <c r="J262">
        <v>387065</v>
      </c>
      <c r="K262">
        <v>33.340000000000003</v>
      </c>
      <c r="L262">
        <v>26.85</v>
      </c>
    </row>
    <row r="263" spans="1:12">
      <c r="A263" s="16">
        <v>43040</v>
      </c>
      <c r="B263">
        <v>339</v>
      </c>
      <c r="C263">
        <v>360.45</v>
      </c>
      <c r="D263">
        <v>325</v>
      </c>
      <c r="E263">
        <v>346.8</v>
      </c>
      <c r="F263">
        <v>3454892</v>
      </c>
      <c r="G263">
        <v>24702</v>
      </c>
      <c r="H263">
        <v>1195807416</v>
      </c>
      <c r="I263">
        <v>35.450000000000003</v>
      </c>
      <c r="J263">
        <v>439056</v>
      </c>
      <c r="K263">
        <v>12.71</v>
      </c>
      <c r="L263">
        <v>7.8</v>
      </c>
    </row>
    <row r="264" spans="1:12">
      <c r="A264" s="16">
        <v>43070</v>
      </c>
      <c r="B264">
        <v>345.8</v>
      </c>
      <c r="C264">
        <v>358.4</v>
      </c>
      <c r="D264">
        <v>325</v>
      </c>
      <c r="E264">
        <v>348.6</v>
      </c>
      <c r="F264">
        <v>1849422</v>
      </c>
      <c r="G264">
        <v>14733</v>
      </c>
      <c r="H264">
        <v>639357392</v>
      </c>
      <c r="I264">
        <v>33.4</v>
      </c>
      <c r="J264">
        <v>835340</v>
      </c>
      <c r="K264">
        <v>45.17</v>
      </c>
      <c r="L264">
        <v>2.8</v>
      </c>
    </row>
    <row r="265" spans="1:12">
      <c r="A265" s="16">
        <v>43101</v>
      </c>
      <c r="B265">
        <v>352</v>
      </c>
      <c r="C265">
        <v>368</v>
      </c>
      <c r="D265">
        <v>346.95</v>
      </c>
      <c r="E265">
        <v>354.35</v>
      </c>
      <c r="F265">
        <v>2468938</v>
      </c>
      <c r="G265">
        <v>20523</v>
      </c>
      <c r="H265">
        <v>885173836</v>
      </c>
      <c r="I265">
        <v>21.05</v>
      </c>
      <c r="J265">
        <v>1464306</v>
      </c>
      <c r="K265">
        <v>59.31</v>
      </c>
      <c r="L265">
        <v>2.35</v>
      </c>
    </row>
    <row r="266" spans="1:12">
      <c r="A266" s="16">
        <v>43132</v>
      </c>
      <c r="B266">
        <v>356.9</v>
      </c>
      <c r="C266">
        <v>359.25</v>
      </c>
      <c r="D266">
        <v>324.14999999999998</v>
      </c>
      <c r="E266">
        <v>325.05</v>
      </c>
      <c r="F266">
        <v>4405710</v>
      </c>
      <c r="G266">
        <v>17613</v>
      </c>
      <c r="H266">
        <v>1452176308</v>
      </c>
      <c r="I266">
        <v>35.1</v>
      </c>
      <c r="J266">
        <v>3733116</v>
      </c>
      <c r="K266">
        <v>84.73</v>
      </c>
      <c r="L266">
        <v>-31.85</v>
      </c>
    </row>
    <row r="267" spans="1:12">
      <c r="A267" s="16">
        <v>43160</v>
      </c>
      <c r="B267">
        <v>325.60000000000002</v>
      </c>
      <c r="C267">
        <v>335.1</v>
      </c>
      <c r="D267">
        <v>312.45</v>
      </c>
      <c r="E267">
        <v>327</v>
      </c>
      <c r="F267">
        <v>5190716</v>
      </c>
      <c r="G267">
        <v>24457</v>
      </c>
      <c r="H267">
        <v>1681345341</v>
      </c>
      <c r="I267">
        <v>22.65</v>
      </c>
      <c r="J267">
        <v>4431362</v>
      </c>
      <c r="K267">
        <v>85.37</v>
      </c>
      <c r="L267">
        <v>1.4</v>
      </c>
    </row>
    <row r="268" spans="1:12">
      <c r="A268" s="16">
        <v>43191</v>
      </c>
      <c r="B268">
        <v>327</v>
      </c>
      <c r="C268">
        <v>371.7</v>
      </c>
      <c r="D268">
        <v>327</v>
      </c>
      <c r="E268">
        <v>369.7</v>
      </c>
      <c r="F268">
        <v>1006861</v>
      </c>
      <c r="G268">
        <v>20054</v>
      </c>
      <c r="H268">
        <v>355256745</v>
      </c>
      <c r="I268">
        <v>44.7</v>
      </c>
      <c r="J268">
        <v>323552</v>
      </c>
      <c r="K268">
        <v>32.130000000000003</v>
      </c>
      <c r="L268">
        <v>42.7</v>
      </c>
    </row>
    <row r="269" spans="1:12">
      <c r="A269" s="16">
        <v>43221</v>
      </c>
      <c r="B269">
        <v>378</v>
      </c>
      <c r="C269">
        <v>389.2</v>
      </c>
      <c r="D269">
        <v>364</v>
      </c>
      <c r="E269">
        <v>383.75</v>
      </c>
      <c r="F269">
        <v>4426398</v>
      </c>
      <c r="G269">
        <v>29297</v>
      </c>
      <c r="H269">
        <v>1653736917</v>
      </c>
      <c r="I269">
        <v>25.2</v>
      </c>
      <c r="J269">
        <v>3328559</v>
      </c>
      <c r="K269">
        <v>75.2</v>
      </c>
      <c r="L269">
        <v>5.75</v>
      </c>
    </row>
    <row r="270" spans="1:12">
      <c r="A270" s="16">
        <v>43252</v>
      </c>
      <c r="B270">
        <v>383.75</v>
      </c>
      <c r="C270">
        <v>397.25</v>
      </c>
      <c r="D270">
        <v>375.4</v>
      </c>
      <c r="E270">
        <v>390.9</v>
      </c>
      <c r="F270">
        <v>2848847</v>
      </c>
      <c r="G270">
        <v>23813</v>
      </c>
      <c r="H270">
        <v>1094472184</v>
      </c>
      <c r="I270">
        <v>21.85</v>
      </c>
      <c r="J270">
        <v>2223606</v>
      </c>
      <c r="K270">
        <v>78.05</v>
      </c>
      <c r="L270">
        <v>7.15</v>
      </c>
    </row>
    <row r="271" spans="1:12">
      <c r="A271" s="16">
        <v>43282</v>
      </c>
      <c r="B271">
        <v>392</v>
      </c>
      <c r="C271">
        <v>428.6</v>
      </c>
      <c r="D271">
        <v>366</v>
      </c>
      <c r="E271">
        <v>420.25</v>
      </c>
      <c r="F271">
        <v>8011157</v>
      </c>
      <c r="G271">
        <v>52927</v>
      </c>
      <c r="H271">
        <v>3055463925</v>
      </c>
      <c r="I271">
        <v>62.6</v>
      </c>
      <c r="J271">
        <v>5393554</v>
      </c>
      <c r="K271">
        <v>67.33</v>
      </c>
      <c r="L271">
        <v>28.25</v>
      </c>
    </row>
    <row r="272" spans="1:12">
      <c r="A272" s="16">
        <v>43313</v>
      </c>
      <c r="B272">
        <v>424.3</v>
      </c>
      <c r="C272">
        <v>490.7</v>
      </c>
      <c r="D272">
        <v>422</v>
      </c>
      <c r="E272">
        <v>479</v>
      </c>
      <c r="F272">
        <v>4514754</v>
      </c>
      <c r="G272">
        <v>52975</v>
      </c>
      <c r="H272">
        <v>2046056952</v>
      </c>
      <c r="I272">
        <v>68.7</v>
      </c>
      <c r="J272">
        <v>2079727</v>
      </c>
      <c r="K272">
        <v>46.07</v>
      </c>
      <c r="L272">
        <v>54.7</v>
      </c>
    </row>
    <row r="273" spans="1:12">
      <c r="A273" s="16">
        <v>43344</v>
      </c>
      <c r="B273">
        <v>479.25</v>
      </c>
      <c r="C273">
        <v>479.9</v>
      </c>
      <c r="D273">
        <v>417.6</v>
      </c>
      <c r="E273">
        <v>427.6</v>
      </c>
      <c r="F273">
        <v>5059158</v>
      </c>
      <c r="G273">
        <v>42881</v>
      </c>
      <c r="H273">
        <v>2305552628</v>
      </c>
      <c r="I273">
        <v>62.3</v>
      </c>
      <c r="J273">
        <v>3245368</v>
      </c>
      <c r="K273">
        <v>64.150000000000006</v>
      </c>
      <c r="L273">
        <v>-51.65</v>
      </c>
    </row>
    <row r="274" spans="1:12">
      <c r="A274" s="16">
        <v>43374</v>
      </c>
      <c r="B274">
        <v>425</v>
      </c>
      <c r="C274">
        <v>444.35</v>
      </c>
      <c r="D274">
        <v>381.25</v>
      </c>
      <c r="E274">
        <v>385.4</v>
      </c>
      <c r="F274">
        <v>3049311</v>
      </c>
      <c r="G274">
        <v>48065</v>
      </c>
      <c r="H274">
        <v>1230751759</v>
      </c>
      <c r="I274">
        <v>63.1</v>
      </c>
      <c r="J274">
        <v>677911</v>
      </c>
      <c r="K274">
        <v>22.23</v>
      </c>
      <c r="L274">
        <v>-39.6</v>
      </c>
    </row>
    <row r="275" spans="1:12">
      <c r="A275" s="16">
        <v>43405</v>
      </c>
      <c r="B275">
        <v>387.75</v>
      </c>
      <c r="C275">
        <v>426.2</v>
      </c>
      <c r="D275">
        <v>358.9</v>
      </c>
      <c r="E275">
        <v>410.6</v>
      </c>
      <c r="F275">
        <v>3141649</v>
      </c>
      <c r="G275">
        <v>47937</v>
      </c>
      <c r="H275">
        <v>1225923637</v>
      </c>
      <c r="I275">
        <v>67.3</v>
      </c>
      <c r="J275">
        <v>986298</v>
      </c>
      <c r="K275">
        <v>31.39</v>
      </c>
      <c r="L275">
        <v>22.85</v>
      </c>
    </row>
    <row r="276" spans="1:12">
      <c r="A276" s="16">
        <v>43435</v>
      </c>
      <c r="B276">
        <v>412.95</v>
      </c>
      <c r="C276">
        <v>458.5</v>
      </c>
      <c r="D276">
        <v>395.7</v>
      </c>
      <c r="E276">
        <v>431</v>
      </c>
      <c r="F276">
        <v>3361484</v>
      </c>
      <c r="G276">
        <v>42825</v>
      </c>
      <c r="H276">
        <v>1419892781</v>
      </c>
      <c r="I276">
        <v>62.8</v>
      </c>
      <c r="J276">
        <v>1142298</v>
      </c>
      <c r="K276">
        <v>33.979999999999997</v>
      </c>
      <c r="L276">
        <v>18.05</v>
      </c>
    </row>
    <row r="277" spans="1:12">
      <c r="A277" s="16">
        <v>43466</v>
      </c>
      <c r="B277">
        <v>434.35</v>
      </c>
      <c r="C277">
        <v>447.8</v>
      </c>
      <c r="D277">
        <v>411.2</v>
      </c>
      <c r="E277">
        <v>443.25</v>
      </c>
      <c r="F277">
        <v>3651237</v>
      </c>
      <c r="G277">
        <v>40513</v>
      </c>
      <c r="H277">
        <v>1562096384</v>
      </c>
      <c r="I277">
        <v>36.6</v>
      </c>
      <c r="J277">
        <v>1119657</v>
      </c>
      <c r="K277">
        <v>30.67</v>
      </c>
      <c r="L277">
        <v>8.9</v>
      </c>
    </row>
    <row r="278" spans="1:12">
      <c r="A278" s="16">
        <v>43497</v>
      </c>
      <c r="B278">
        <v>450</v>
      </c>
      <c r="C278">
        <v>463.9</v>
      </c>
      <c r="D278">
        <v>417.7</v>
      </c>
      <c r="E278">
        <v>438.5</v>
      </c>
      <c r="F278">
        <v>1810113</v>
      </c>
      <c r="G278">
        <v>31230</v>
      </c>
      <c r="H278">
        <v>800904119</v>
      </c>
      <c r="I278">
        <v>46.2</v>
      </c>
      <c r="J278">
        <v>377431</v>
      </c>
      <c r="K278">
        <v>20.85</v>
      </c>
      <c r="L278">
        <v>-11.5</v>
      </c>
    </row>
    <row r="279" spans="1:12">
      <c r="A279" s="16">
        <v>43525</v>
      </c>
      <c r="B279">
        <v>440.95</v>
      </c>
      <c r="C279">
        <v>454.5</v>
      </c>
      <c r="D279">
        <v>406.65</v>
      </c>
      <c r="E279">
        <v>409.05</v>
      </c>
      <c r="F279">
        <v>1906127</v>
      </c>
      <c r="G279">
        <v>41391</v>
      </c>
      <c r="H279">
        <v>814868043</v>
      </c>
      <c r="I279">
        <v>47.85</v>
      </c>
      <c r="J279">
        <v>893064</v>
      </c>
      <c r="K279">
        <v>46.85</v>
      </c>
      <c r="L279">
        <v>-31.9</v>
      </c>
    </row>
    <row r="280" spans="1:12">
      <c r="A280" s="16">
        <v>43556</v>
      </c>
      <c r="B280">
        <v>409.05</v>
      </c>
      <c r="C280">
        <v>412.2</v>
      </c>
      <c r="D280">
        <v>394.6</v>
      </c>
      <c r="E280">
        <v>398</v>
      </c>
      <c r="F280">
        <v>2163060</v>
      </c>
      <c r="G280">
        <v>34921</v>
      </c>
      <c r="H280">
        <v>874277903</v>
      </c>
      <c r="I280">
        <v>17.600000000000001</v>
      </c>
      <c r="J280">
        <v>1188719</v>
      </c>
      <c r="K280">
        <v>54.96</v>
      </c>
      <c r="L280">
        <v>-11.05</v>
      </c>
    </row>
    <row r="281" spans="1:12">
      <c r="A281" s="16">
        <v>43586</v>
      </c>
      <c r="B281">
        <v>400</v>
      </c>
      <c r="C281">
        <v>408.6</v>
      </c>
      <c r="D281">
        <v>357.1</v>
      </c>
      <c r="E281">
        <v>396.9</v>
      </c>
      <c r="F281">
        <v>2582683</v>
      </c>
      <c r="G281">
        <v>44773</v>
      </c>
      <c r="H281">
        <v>986047752</v>
      </c>
      <c r="I281">
        <v>51.5</v>
      </c>
      <c r="J281">
        <v>772025</v>
      </c>
      <c r="K281">
        <v>29.89</v>
      </c>
      <c r="L281">
        <v>-3.1</v>
      </c>
    </row>
    <row r="282" spans="1:12">
      <c r="A282" s="16">
        <v>43617</v>
      </c>
      <c r="B282">
        <v>397</v>
      </c>
      <c r="C282">
        <v>414</v>
      </c>
      <c r="D282">
        <v>376.95</v>
      </c>
      <c r="E282">
        <v>400.5</v>
      </c>
      <c r="F282">
        <v>2220296</v>
      </c>
      <c r="G282">
        <v>26039</v>
      </c>
      <c r="H282">
        <v>875797111</v>
      </c>
      <c r="I282">
        <v>37.049999999999997</v>
      </c>
      <c r="J282">
        <v>1343934</v>
      </c>
      <c r="K282">
        <v>60.53</v>
      </c>
      <c r="L282">
        <v>3.5</v>
      </c>
    </row>
    <row r="283" spans="1:12">
      <c r="A283" s="16">
        <v>43647</v>
      </c>
      <c r="B283">
        <v>403</v>
      </c>
      <c r="C283">
        <v>435.15</v>
      </c>
      <c r="D283">
        <v>397.15</v>
      </c>
      <c r="E283">
        <v>426.75</v>
      </c>
      <c r="F283">
        <v>3937380</v>
      </c>
      <c r="G283">
        <v>50111</v>
      </c>
      <c r="H283">
        <v>1637781637</v>
      </c>
      <c r="I283">
        <v>38</v>
      </c>
      <c r="J283">
        <v>2115580</v>
      </c>
      <c r="K283">
        <v>53.73</v>
      </c>
      <c r="L283">
        <v>23.75</v>
      </c>
    </row>
    <row r="284" spans="1:12">
      <c r="A284" s="16">
        <v>43678</v>
      </c>
      <c r="B284">
        <v>422</v>
      </c>
      <c r="C284">
        <v>450</v>
      </c>
      <c r="D284">
        <v>419.6</v>
      </c>
      <c r="E284">
        <v>449.05</v>
      </c>
      <c r="F284">
        <v>1297062</v>
      </c>
      <c r="G284">
        <v>29512</v>
      </c>
      <c r="H284">
        <v>562220898</v>
      </c>
      <c r="I284">
        <v>30.4</v>
      </c>
      <c r="J284">
        <v>408156</v>
      </c>
      <c r="K284">
        <v>31.47</v>
      </c>
      <c r="L284">
        <v>27.05</v>
      </c>
    </row>
    <row r="285" spans="1:12">
      <c r="A285" s="16">
        <v>43709</v>
      </c>
      <c r="B285">
        <v>448.5</v>
      </c>
      <c r="C285">
        <v>469</v>
      </c>
      <c r="D285">
        <v>433.2</v>
      </c>
      <c r="E285">
        <v>447.15</v>
      </c>
      <c r="F285">
        <v>1440090</v>
      </c>
      <c r="G285">
        <v>24956</v>
      </c>
      <c r="H285">
        <v>643616275</v>
      </c>
      <c r="I285">
        <v>35.799999999999997</v>
      </c>
      <c r="J285">
        <v>501722</v>
      </c>
      <c r="K285">
        <v>34.840000000000003</v>
      </c>
      <c r="L285">
        <v>-1.35</v>
      </c>
    </row>
    <row r="286" spans="1:12">
      <c r="A286" s="16">
        <v>43739</v>
      </c>
      <c r="B286">
        <v>445</v>
      </c>
      <c r="C286">
        <v>479.6</v>
      </c>
      <c r="D286">
        <v>421.95</v>
      </c>
      <c r="E286">
        <v>462.5</v>
      </c>
      <c r="F286">
        <v>944503</v>
      </c>
      <c r="G286">
        <v>18505</v>
      </c>
      <c r="H286">
        <v>428950598</v>
      </c>
      <c r="I286">
        <v>57.65</v>
      </c>
      <c r="J286">
        <v>335898</v>
      </c>
      <c r="K286">
        <v>35.56</v>
      </c>
      <c r="L286">
        <v>17.5</v>
      </c>
    </row>
    <row r="287" spans="1:12">
      <c r="A287" s="16">
        <v>43770</v>
      </c>
      <c r="B287">
        <v>462.5</v>
      </c>
      <c r="C287">
        <v>488.15</v>
      </c>
      <c r="D287">
        <v>448.3</v>
      </c>
      <c r="E287">
        <v>459.25</v>
      </c>
      <c r="F287">
        <v>1415820</v>
      </c>
      <c r="G287">
        <v>29260</v>
      </c>
      <c r="H287">
        <v>665218681</v>
      </c>
      <c r="I287">
        <v>39.85</v>
      </c>
      <c r="J287">
        <v>381658</v>
      </c>
      <c r="K287">
        <v>26.96</v>
      </c>
      <c r="L287">
        <v>-3.25</v>
      </c>
    </row>
    <row r="288" spans="1:12">
      <c r="A288" s="16">
        <v>43800</v>
      </c>
      <c r="B288">
        <v>460</v>
      </c>
      <c r="C288">
        <v>471.8</v>
      </c>
      <c r="D288">
        <v>446.2</v>
      </c>
      <c r="E288">
        <v>458.4</v>
      </c>
      <c r="F288">
        <v>1054685</v>
      </c>
      <c r="G288">
        <v>17164</v>
      </c>
      <c r="H288">
        <v>483009555</v>
      </c>
      <c r="I288">
        <v>25.6</v>
      </c>
      <c r="J288">
        <v>549064</v>
      </c>
      <c r="K288">
        <v>52.06</v>
      </c>
      <c r="L288">
        <v>-1.6</v>
      </c>
    </row>
    <row r="289" spans="1:12">
      <c r="A289" s="16">
        <v>43831</v>
      </c>
      <c r="B289">
        <v>458.5</v>
      </c>
      <c r="C289">
        <v>505.7</v>
      </c>
      <c r="D289">
        <v>445.7</v>
      </c>
      <c r="E289">
        <v>496</v>
      </c>
      <c r="F289">
        <v>1827576</v>
      </c>
      <c r="G289">
        <v>33950</v>
      </c>
      <c r="H289">
        <v>893483469</v>
      </c>
      <c r="I289">
        <v>60</v>
      </c>
      <c r="J289">
        <v>940408</v>
      </c>
      <c r="K289">
        <v>51.46</v>
      </c>
      <c r="L289">
        <v>37.5</v>
      </c>
    </row>
    <row r="290" spans="1:12">
      <c r="A290" s="16">
        <v>43862</v>
      </c>
      <c r="B290">
        <v>492</v>
      </c>
      <c r="C290">
        <v>523.20000000000005</v>
      </c>
      <c r="D290">
        <v>481.5</v>
      </c>
      <c r="E290">
        <v>496.05</v>
      </c>
      <c r="F290">
        <v>1148508</v>
      </c>
      <c r="G290">
        <v>39709</v>
      </c>
      <c r="H290">
        <v>581846208</v>
      </c>
      <c r="I290">
        <v>41.7</v>
      </c>
      <c r="J290">
        <v>381189</v>
      </c>
      <c r="K290">
        <v>33.19</v>
      </c>
      <c r="L290">
        <v>4.05</v>
      </c>
    </row>
    <row r="291" spans="1:12">
      <c r="A291" s="16">
        <v>43891</v>
      </c>
      <c r="B291">
        <v>500</v>
      </c>
      <c r="C291">
        <v>525.29999999999995</v>
      </c>
      <c r="D291">
        <v>385.05</v>
      </c>
      <c r="E291">
        <v>450.25</v>
      </c>
      <c r="F291">
        <v>1881684</v>
      </c>
      <c r="G291">
        <v>62352</v>
      </c>
      <c r="H291">
        <v>840857496</v>
      </c>
      <c r="I291">
        <v>140.25</v>
      </c>
      <c r="J291">
        <v>389393</v>
      </c>
      <c r="K291">
        <v>20.69</v>
      </c>
      <c r="L291">
        <v>-49.75</v>
      </c>
    </row>
    <row r="292" spans="1:12">
      <c r="A292" s="16">
        <v>43922</v>
      </c>
      <c r="B292">
        <v>459</v>
      </c>
      <c r="C292">
        <v>517.20000000000005</v>
      </c>
      <c r="D292">
        <v>424</v>
      </c>
      <c r="E292">
        <v>489.35</v>
      </c>
      <c r="F292">
        <v>2251354</v>
      </c>
      <c r="G292">
        <v>59412</v>
      </c>
      <c r="H292">
        <v>1104656685</v>
      </c>
      <c r="I292">
        <v>93.2</v>
      </c>
      <c r="J292">
        <v>448255</v>
      </c>
      <c r="K292">
        <v>19.91</v>
      </c>
      <c r="L292">
        <v>30.35</v>
      </c>
    </row>
    <row r="293" spans="1:12">
      <c r="A293" s="16">
        <v>43952</v>
      </c>
      <c r="B293">
        <v>487.9</v>
      </c>
      <c r="C293">
        <v>487.9</v>
      </c>
      <c r="D293">
        <v>421.45</v>
      </c>
      <c r="E293">
        <v>466.6</v>
      </c>
      <c r="F293">
        <v>2271387</v>
      </c>
      <c r="G293">
        <v>55519</v>
      </c>
      <c r="H293">
        <v>1012576008</v>
      </c>
      <c r="I293">
        <v>66.45</v>
      </c>
      <c r="J293">
        <v>560218</v>
      </c>
      <c r="K293">
        <v>24.66</v>
      </c>
      <c r="L293">
        <v>-21.3</v>
      </c>
    </row>
    <row r="294" spans="1:12">
      <c r="A294" s="16">
        <v>43983</v>
      </c>
      <c r="B294">
        <v>470.25</v>
      </c>
      <c r="C294">
        <v>476.55</v>
      </c>
      <c r="D294">
        <v>431.3</v>
      </c>
      <c r="E294">
        <v>465.75</v>
      </c>
      <c r="F294">
        <v>3665957</v>
      </c>
      <c r="G294">
        <v>80933</v>
      </c>
      <c r="H294">
        <v>1680638167</v>
      </c>
      <c r="I294">
        <v>45.25</v>
      </c>
      <c r="J294">
        <v>1361729</v>
      </c>
      <c r="K294">
        <v>37.15</v>
      </c>
      <c r="L294">
        <v>-4.5</v>
      </c>
    </row>
    <row r="295" spans="1:12">
      <c r="A295" s="16">
        <v>44013</v>
      </c>
      <c r="B295">
        <v>470.5</v>
      </c>
      <c r="C295">
        <v>514.5</v>
      </c>
      <c r="D295">
        <v>463.1</v>
      </c>
      <c r="E295">
        <v>513.45000000000005</v>
      </c>
      <c r="F295">
        <v>3172512</v>
      </c>
      <c r="G295">
        <v>83543</v>
      </c>
      <c r="H295">
        <v>1538514874</v>
      </c>
      <c r="I295">
        <v>51.4</v>
      </c>
      <c r="J295">
        <v>848632</v>
      </c>
      <c r="K295">
        <v>26.75</v>
      </c>
      <c r="L295">
        <v>42.95</v>
      </c>
    </row>
    <row r="296" spans="1:12">
      <c r="A296" s="16">
        <v>44044</v>
      </c>
      <c r="B296">
        <v>513.54999999999995</v>
      </c>
      <c r="C296">
        <v>528</v>
      </c>
      <c r="D296">
        <v>472.1</v>
      </c>
      <c r="E296">
        <v>475.05</v>
      </c>
      <c r="F296">
        <v>2277300</v>
      </c>
      <c r="G296">
        <v>59039</v>
      </c>
      <c r="H296">
        <v>1140972330</v>
      </c>
      <c r="I296">
        <v>55.9</v>
      </c>
      <c r="J296">
        <v>892745</v>
      </c>
      <c r="K296">
        <v>39.200000000000003</v>
      </c>
      <c r="L296">
        <v>-38.5</v>
      </c>
    </row>
    <row r="297" spans="1:12">
      <c r="A297" s="16">
        <v>44075</v>
      </c>
      <c r="B297">
        <v>478.25</v>
      </c>
      <c r="C297">
        <v>514.4</v>
      </c>
      <c r="D297">
        <v>474</v>
      </c>
      <c r="E297">
        <v>492.4</v>
      </c>
      <c r="F297">
        <v>2058691</v>
      </c>
      <c r="G297">
        <v>58078</v>
      </c>
      <c r="H297">
        <v>1023200820</v>
      </c>
      <c r="I297">
        <v>40.4</v>
      </c>
      <c r="J297">
        <v>764914</v>
      </c>
      <c r="K297">
        <v>37.159999999999997</v>
      </c>
      <c r="L297">
        <v>14.15</v>
      </c>
    </row>
    <row r="298" spans="1:12">
      <c r="A298" t="s">
        <v>65</v>
      </c>
    </row>
  </sheetData>
  <autoFilter ref="A1:M29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J85"/>
  <sheetViews>
    <sheetView tabSelected="1" workbookViewId="0">
      <pane xSplit="2" ySplit="1" topLeftCell="C78" activePane="bottomRight" state="frozen"/>
      <selection pane="topRight" activeCell="C1" sqref="C1"/>
      <selection pane="bottomLeft" activeCell="A2" sqref="A2"/>
      <selection pane="bottomRight" activeCell="C81" sqref="C81"/>
    </sheetView>
  </sheetViews>
  <sheetFormatPr defaultRowHeight="15"/>
  <cols>
    <col min="1" max="1" width="10.42578125" bestFit="1" customWidth="1"/>
    <col min="2" max="2" width="10.42578125" customWidth="1"/>
    <col min="3" max="3" width="10.42578125" bestFit="1" customWidth="1"/>
    <col min="4" max="4" width="10.42578125" customWidth="1"/>
    <col min="5" max="5" width="10.42578125" bestFit="1" customWidth="1"/>
    <col min="7" max="9" width="11.7109375" bestFit="1" customWidth="1"/>
    <col min="10" max="10" width="10.7109375" bestFit="1" customWidth="1"/>
    <col min="11" max="11" width="11.7109375" bestFit="1" customWidth="1"/>
    <col min="12" max="12" width="11.85546875" bestFit="1" customWidth="1"/>
    <col min="13" max="13" width="11.7109375" bestFit="1" customWidth="1"/>
    <col min="16" max="16" width="9.140625" style="1"/>
    <col min="18" max="18" width="9.140625" customWidth="1"/>
    <col min="19" max="19" width="10.7109375" customWidth="1"/>
    <col min="20" max="21" width="9.140625" customWidth="1"/>
    <col min="22" max="22" width="10.42578125" bestFit="1" customWidth="1"/>
    <col min="23" max="23" width="11" bestFit="1" customWidth="1"/>
    <col min="24" max="24" width="12.7109375" bestFit="1" customWidth="1"/>
    <col min="25" max="25" width="10.42578125" style="5" bestFit="1" customWidth="1"/>
    <col min="26" max="26" width="9.85546875" style="5" bestFit="1" customWidth="1"/>
    <col min="27" max="27" width="15.5703125" style="5" bestFit="1" customWidth="1"/>
    <col min="28" max="28" width="12.5703125" style="5" bestFit="1" customWidth="1"/>
    <col min="29" max="29" width="13.42578125" style="5" bestFit="1" customWidth="1"/>
    <col min="30" max="30" width="15.140625" style="5" bestFit="1" customWidth="1"/>
    <col min="31" max="31" width="11.7109375" style="5" bestFit="1" customWidth="1"/>
    <col min="33" max="33" width="12" bestFit="1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92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s="1" t="s">
        <v>14</v>
      </c>
      <c r="Q1" t="s">
        <v>15</v>
      </c>
      <c r="R1" t="s">
        <v>16</v>
      </c>
      <c r="S1" t="s">
        <v>28</v>
      </c>
      <c r="T1" s="1" t="s">
        <v>29</v>
      </c>
      <c r="U1" t="s">
        <v>30</v>
      </c>
      <c r="V1" s="11" t="s">
        <v>89</v>
      </c>
      <c r="W1" t="s">
        <v>96</v>
      </c>
      <c r="X1" t="s">
        <v>101</v>
      </c>
      <c r="Y1" s="30" t="s">
        <v>31</v>
      </c>
      <c r="Z1" s="31" t="s">
        <v>17</v>
      </c>
      <c r="AA1" s="32" t="s">
        <v>18</v>
      </c>
      <c r="AB1" s="33" t="s">
        <v>19</v>
      </c>
      <c r="AC1" s="32" t="s">
        <v>20</v>
      </c>
      <c r="AD1" s="34" t="s">
        <v>32</v>
      </c>
      <c r="AE1" s="35" t="s">
        <v>33</v>
      </c>
      <c r="AF1" s="34" t="s">
        <v>34</v>
      </c>
      <c r="AG1" s="36" t="s">
        <v>35</v>
      </c>
    </row>
    <row r="2" spans="1:33">
      <c r="A2" s="2" t="s">
        <v>21</v>
      </c>
      <c r="B2" s="3">
        <v>34400</v>
      </c>
      <c r="C2" s="42"/>
      <c r="D2" s="42"/>
      <c r="E2" s="42"/>
      <c r="F2" s="42">
        <v>-95</v>
      </c>
      <c r="G2" s="42"/>
      <c r="H2" s="42"/>
      <c r="I2" s="42"/>
      <c r="J2" s="42"/>
      <c r="K2" s="42"/>
      <c r="L2" s="42"/>
      <c r="M2" s="42"/>
      <c r="N2" s="42"/>
      <c r="O2" s="42"/>
      <c r="P2" s="50"/>
      <c r="Q2" s="42"/>
      <c r="R2" s="42"/>
      <c r="S2" s="11" t="e">
        <f>F2*J2/E2</f>
        <v>#DIV/0!</v>
      </c>
      <c r="T2" s="1" t="e">
        <f t="shared" ref="T2:T4" si="0">L2/(J2+I2)</f>
        <v>#DIV/0!</v>
      </c>
      <c r="U2" s="17" t="e">
        <f t="shared" ref="U2:U4" si="1">C2/N2</f>
        <v>#DIV/0!</v>
      </c>
      <c r="V2" t="e">
        <f t="shared" ref="V2:V20" si="2">K2/(I2+J2)</f>
        <v>#DIV/0!</v>
      </c>
      <c r="Y2" s="26">
        <f>B2</f>
        <v>34400</v>
      </c>
      <c r="Z2" s="4">
        <f>F2</f>
        <v>-95</v>
      </c>
      <c r="AA2" s="5" t="s">
        <v>22</v>
      </c>
      <c r="AB2" s="12">
        <v>100</v>
      </c>
      <c r="AC2" s="6">
        <f>AB2*Z2</f>
        <v>-9500</v>
      </c>
      <c r="AD2" s="6">
        <f>AC2</f>
        <v>-9500</v>
      </c>
      <c r="AE2" s="6">
        <f>IF($AC$31=Y2,AD2,IF($AC$31&gt;Y2,0,IF($AC$31&lt;Y2,IF($AC$32&gt;Y2,AC2,IF($AC$32&lt;Y2,0,-AD2)))))</f>
        <v>0</v>
      </c>
      <c r="AF2" s="5">
        <f>VLOOKUP(Y2,'BSE Sensex Daily'!$A$2:$B$9508,2)</f>
        <v>3744.61</v>
      </c>
      <c r="AG2" s="27">
        <f>IF($AC$31=Y2,-AF2,IF($AC$32=Y2,AF2,0))</f>
        <v>0</v>
      </c>
    </row>
    <row r="3" spans="1:33">
      <c r="A3" s="2">
        <v>35064</v>
      </c>
      <c r="B3" s="51">
        <v>34789</v>
      </c>
      <c r="C3" s="43"/>
      <c r="D3" s="51">
        <v>35064</v>
      </c>
      <c r="E3" s="52">
        <v>10</v>
      </c>
      <c r="F3" s="43">
        <v>254</v>
      </c>
      <c r="G3" s="43"/>
      <c r="H3" s="52">
        <v>40411</v>
      </c>
      <c r="I3" s="43"/>
      <c r="J3" s="52">
        <v>2849.91</v>
      </c>
      <c r="K3" s="43"/>
      <c r="L3" s="52">
        <v>2385</v>
      </c>
      <c r="M3" s="43"/>
      <c r="N3" s="43">
        <f t="shared" ref="N3:N7" si="3">L3/(J3/E3)</f>
        <v>8.3686853269050605</v>
      </c>
      <c r="O3" s="43">
        <f t="shared" ref="O3:O27" si="4">F3/N3</f>
        <v>30.351242767295595</v>
      </c>
      <c r="P3" s="53">
        <f t="shared" ref="P3:P27" si="5">C3/F3</f>
        <v>0</v>
      </c>
      <c r="Q3" s="43"/>
      <c r="R3" s="54"/>
      <c r="S3" s="52"/>
      <c r="T3" s="53"/>
      <c r="U3" s="41"/>
      <c r="V3" s="9"/>
      <c r="Y3" s="26"/>
      <c r="Z3" s="4"/>
      <c r="AB3" s="12"/>
      <c r="AC3" s="6"/>
      <c r="AD3" s="6"/>
      <c r="AE3" s="6"/>
      <c r="AF3" s="5"/>
      <c r="AG3" s="27"/>
    </row>
    <row r="4" spans="1:33">
      <c r="A4" s="2">
        <v>35430</v>
      </c>
      <c r="B4" s="51">
        <v>35155</v>
      </c>
      <c r="C4" s="43">
        <v>3</v>
      </c>
      <c r="D4" s="51">
        <f t="shared" ref="D4:D28" si="6">A4</f>
        <v>35430</v>
      </c>
      <c r="E4" s="52">
        <v>10</v>
      </c>
      <c r="F4" s="43">
        <v>248</v>
      </c>
      <c r="G4" s="52">
        <v>15932.81</v>
      </c>
      <c r="H4" s="52">
        <v>56177.9</v>
      </c>
      <c r="I4" s="52">
        <v>13252.05</v>
      </c>
      <c r="J4" s="52">
        <v>2849.91</v>
      </c>
      <c r="K4" s="52">
        <v>19475.669999999998</v>
      </c>
      <c r="L4" s="52">
        <v>3433.36</v>
      </c>
      <c r="M4" s="43">
        <f>(J4+I4)/(J4/E4)</f>
        <v>56.499889470193793</v>
      </c>
      <c r="N4" s="43">
        <f t="shared" si="3"/>
        <v>12.047257632697175</v>
      </c>
      <c r="O4" s="43">
        <f t="shared" si="4"/>
        <v>20.5855977817648</v>
      </c>
      <c r="P4" s="53">
        <f t="shared" si="5"/>
        <v>1.2096774193548387E-2</v>
      </c>
      <c r="Q4" s="43" t="e">
        <f>J4/#REF!</f>
        <v>#REF!</v>
      </c>
      <c r="R4" s="54"/>
      <c r="S4" s="52">
        <f t="shared" ref="S4:S27" si="7">F4*J4/E4</f>
        <v>70677.767999999996</v>
      </c>
      <c r="T4" s="53">
        <f t="shared" si="0"/>
        <v>0.21322621593892918</v>
      </c>
      <c r="U4" s="41">
        <f t="shared" si="1"/>
        <v>0.24901932800521934</v>
      </c>
      <c r="V4" s="9">
        <f t="shared" ref="V4" si="8">K4/(I4+J4)</f>
        <v>1.2095216979796248</v>
      </c>
      <c r="W4" s="1">
        <f>L4/H4</f>
        <v>6.1115848047007808E-2</v>
      </c>
      <c r="X4" s="11" t="s">
        <v>102</v>
      </c>
      <c r="Y4" s="26">
        <v>35338</v>
      </c>
      <c r="Z4" s="4">
        <f t="shared" ref="Z4:Z27" si="9">C4</f>
        <v>3</v>
      </c>
      <c r="AA4" s="5" t="s">
        <v>66</v>
      </c>
      <c r="AB4" s="77">
        <v>100</v>
      </c>
      <c r="AC4" s="6">
        <f t="shared" ref="AC4:AC27" si="10">Z4*AB4</f>
        <v>300</v>
      </c>
      <c r="AD4" s="6">
        <f t="shared" ref="AD4:AD28" si="11">-AB4*F4</f>
        <v>-24800</v>
      </c>
      <c r="AE4" s="6">
        <f t="shared" ref="AE4:AE27" si="12">IF($AC$31=Y4,AD4,IF($AC$31&gt;Y4,0,IF($AC$31&lt;Y4,IF($AC$32&gt;Y4,AC4,IF($AC$32&lt;Y4,0,-AD4)))))</f>
        <v>0</v>
      </c>
      <c r="AF4" s="5">
        <f>VLOOKUP(Y4,'BSE Sensex Daily'!$A$2:$B$9508,2)</f>
        <v>3239.48</v>
      </c>
      <c r="AG4" s="27">
        <f t="shared" ref="AG4:AG28" si="13">IF($AC$31=Y4,-AF4,IF($AC$32=Y4,AF4,0))</f>
        <v>0</v>
      </c>
    </row>
    <row r="5" spans="1:33">
      <c r="A5" s="2">
        <v>35795</v>
      </c>
      <c r="B5" s="51">
        <v>35520</v>
      </c>
      <c r="C5" s="43">
        <v>3</v>
      </c>
      <c r="D5" s="51">
        <f t="shared" si="6"/>
        <v>35795</v>
      </c>
      <c r="E5" s="55">
        <v>10</v>
      </c>
      <c r="F5" s="43">
        <v>205</v>
      </c>
      <c r="G5" s="52">
        <v>22518.53</v>
      </c>
      <c r="H5" s="52">
        <v>70681.039999999994</v>
      </c>
      <c r="I5" s="52">
        <v>16633.650000000001</v>
      </c>
      <c r="J5" s="52">
        <v>2850.59</v>
      </c>
      <c r="K5" s="52">
        <v>22190.25</v>
      </c>
      <c r="L5" s="52">
        <v>4141.7</v>
      </c>
      <c r="M5" s="43">
        <f t="shared" ref="M5:M27" si="14">(J5+I5)/(J5/E5)</f>
        <v>68.351604404702186</v>
      </c>
      <c r="N5" s="43">
        <f t="shared" si="3"/>
        <v>14.529272887367174</v>
      </c>
      <c r="O5" s="43">
        <f t="shared" si="4"/>
        <v>14.109446604051479</v>
      </c>
      <c r="P5" s="53">
        <f t="shared" si="5"/>
        <v>1.4634146341463415E-2</v>
      </c>
      <c r="Q5" s="43">
        <f t="shared" ref="Q5:Q27" si="15">J5/J4</f>
        <v>1.0002386040260922</v>
      </c>
      <c r="R5" s="54"/>
      <c r="S5" s="52">
        <f t="shared" si="7"/>
        <v>58437.095000000008</v>
      </c>
      <c r="T5" s="53">
        <f t="shared" ref="T5:T27" si="16">L5/(J5+I5)</f>
        <v>0.21256666926705889</v>
      </c>
      <c r="U5" s="41">
        <f t="shared" ref="U5:U27" si="17">C5/N5</f>
        <v>0.20647970640075336</v>
      </c>
      <c r="V5" s="9">
        <f t="shared" si="2"/>
        <v>1.1388819887252466</v>
      </c>
      <c r="W5" s="1">
        <f t="shared" ref="W5:W28" si="18">L5/H5</f>
        <v>5.8597043846553475E-2</v>
      </c>
      <c r="X5" s="11" t="s">
        <v>102</v>
      </c>
      <c r="Y5" s="26">
        <v>35703</v>
      </c>
      <c r="Z5" s="4">
        <f t="shared" si="9"/>
        <v>3</v>
      </c>
      <c r="AA5" s="5" t="s">
        <v>67</v>
      </c>
      <c r="AB5" s="77">
        <f>AB4</f>
        <v>100</v>
      </c>
      <c r="AC5" s="6">
        <f t="shared" si="10"/>
        <v>300</v>
      </c>
      <c r="AD5" s="6">
        <f t="shared" si="11"/>
        <v>-20500</v>
      </c>
      <c r="AE5" s="6">
        <f t="shared" si="12"/>
        <v>0</v>
      </c>
      <c r="AF5" s="5">
        <f>VLOOKUP(Y5,'BSE Sensex Daily'!$A$2:$B$9508,2)</f>
        <v>3902.03</v>
      </c>
      <c r="AG5" s="27">
        <f t="shared" si="13"/>
        <v>0</v>
      </c>
    </row>
    <row r="6" spans="1:33">
      <c r="A6" s="2">
        <v>36160</v>
      </c>
      <c r="B6" s="51">
        <v>35885</v>
      </c>
      <c r="C6" s="43">
        <v>3.5</v>
      </c>
      <c r="D6" s="51">
        <v>36160</v>
      </c>
      <c r="E6" s="52">
        <v>10</v>
      </c>
      <c r="F6" s="43">
        <v>426</v>
      </c>
      <c r="G6" s="52">
        <v>20599.169999999998</v>
      </c>
      <c r="H6" s="52">
        <v>81136.13</v>
      </c>
      <c r="I6" s="52">
        <v>19874.939999999999</v>
      </c>
      <c r="J6" s="52">
        <v>2850.61</v>
      </c>
      <c r="K6" s="52">
        <v>27163.38</v>
      </c>
      <c r="L6" s="52">
        <v>4503.92</v>
      </c>
      <c r="M6" s="43">
        <f t="shared" ref="M6:M7" si="19">(J6+I6)/(J6/E6)</f>
        <v>79.721708686912606</v>
      </c>
      <c r="N6" s="43">
        <f t="shared" si="3"/>
        <v>15.799846348676246</v>
      </c>
      <c r="O6" s="43">
        <f t="shared" si="4"/>
        <v>26.962287518428397</v>
      </c>
      <c r="P6" s="53">
        <f t="shared" si="5"/>
        <v>8.2159624413145546E-3</v>
      </c>
      <c r="Q6" s="43">
        <f t="shared" si="15"/>
        <v>1.0000070160914056</v>
      </c>
      <c r="R6" s="54"/>
      <c r="S6" s="52">
        <f t="shared" si="7"/>
        <v>121435.986</v>
      </c>
      <c r="T6" s="53">
        <f t="shared" si="16"/>
        <v>0.19818750261269805</v>
      </c>
      <c r="U6" s="41">
        <f t="shared" si="17"/>
        <v>0.22152114158333189</v>
      </c>
      <c r="V6" s="9">
        <f t="shared" si="2"/>
        <v>1.1952793221726208</v>
      </c>
      <c r="W6" s="1">
        <f t="shared" si="18"/>
        <v>5.551065844525737E-2</v>
      </c>
      <c r="X6" s="11">
        <v>1300000</v>
      </c>
      <c r="Y6" s="26">
        <v>36068</v>
      </c>
      <c r="Z6" s="4">
        <f t="shared" si="9"/>
        <v>3.5</v>
      </c>
      <c r="AA6" s="5" t="s">
        <v>68</v>
      </c>
      <c r="AB6" s="77">
        <f t="shared" ref="AB6:AB27" si="20">AB5</f>
        <v>100</v>
      </c>
      <c r="AC6" s="6">
        <f t="shared" si="10"/>
        <v>350</v>
      </c>
      <c r="AD6" s="6">
        <f t="shared" si="11"/>
        <v>-42600</v>
      </c>
      <c r="AE6" s="6">
        <f t="shared" si="12"/>
        <v>0</v>
      </c>
      <c r="AF6" s="5">
        <f>VLOOKUP(Y6,'BSE Sensex Daily'!$A$2:$B$9508,2)</f>
        <v>3102.29</v>
      </c>
      <c r="AG6" s="27">
        <f t="shared" si="13"/>
        <v>0</v>
      </c>
    </row>
    <row r="7" spans="1:33">
      <c r="A7" s="2">
        <v>36525</v>
      </c>
      <c r="B7" s="51">
        <v>36250</v>
      </c>
      <c r="C7" s="43">
        <v>5</v>
      </c>
      <c r="D7" s="51">
        <v>36525</v>
      </c>
      <c r="E7" s="52">
        <v>10</v>
      </c>
      <c r="F7" s="43">
        <v>1180</v>
      </c>
      <c r="G7" s="52">
        <v>23850.67</v>
      </c>
      <c r="H7" s="52">
        <v>91477.25</v>
      </c>
      <c r="I7" s="52">
        <v>23299.61</v>
      </c>
      <c r="J7" s="52">
        <v>2850.67</v>
      </c>
      <c r="K7" s="52">
        <v>29493.58</v>
      </c>
      <c r="L7" s="52">
        <v>5010.32</v>
      </c>
      <c r="M7" s="43">
        <f t="shared" si="19"/>
        <v>91.733802930539127</v>
      </c>
      <c r="N7" s="43">
        <f t="shared" si="3"/>
        <v>17.575938288191896</v>
      </c>
      <c r="O7" s="43">
        <f t="shared" si="4"/>
        <v>67.137240735122717</v>
      </c>
      <c r="P7" s="53">
        <f t="shared" si="5"/>
        <v>4.2372881355932203E-3</v>
      </c>
      <c r="Q7" s="43">
        <f t="shared" si="15"/>
        <v>1.0000210481265412</v>
      </c>
      <c r="R7" s="54"/>
      <c r="S7" s="52">
        <f t="shared" si="7"/>
        <v>336379.06</v>
      </c>
      <c r="T7" s="53">
        <f t="shared" si="16"/>
        <v>0.19159718366304299</v>
      </c>
      <c r="U7" s="41">
        <f t="shared" si="17"/>
        <v>0.28447983362340135</v>
      </c>
      <c r="V7" s="9">
        <f t="shared" si="2"/>
        <v>1.1278494914777204</v>
      </c>
      <c r="W7" s="1">
        <f t="shared" si="18"/>
        <v>5.4771213607754929E-2</v>
      </c>
      <c r="X7" s="11" t="s">
        <v>102</v>
      </c>
      <c r="Y7" s="26">
        <v>36433</v>
      </c>
      <c r="Z7" s="4">
        <f t="shared" si="9"/>
        <v>5</v>
      </c>
      <c r="AA7" s="5" t="s">
        <v>69</v>
      </c>
      <c r="AB7" s="77">
        <f t="shared" si="20"/>
        <v>100</v>
      </c>
      <c r="AC7" s="6">
        <f t="shared" si="10"/>
        <v>500</v>
      </c>
      <c r="AD7" s="6">
        <f t="shared" si="11"/>
        <v>-118000</v>
      </c>
      <c r="AE7" s="6">
        <f t="shared" si="12"/>
        <v>-118000</v>
      </c>
      <c r="AF7" s="5">
        <f>VLOOKUP(Y7,'BSE Sensex Daily'!$A$2:$B$9508,2)</f>
        <v>4764.42</v>
      </c>
      <c r="AG7" s="27">
        <f t="shared" si="13"/>
        <v>-4764.42</v>
      </c>
    </row>
    <row r="8" spans="1:33">
      <c r="A8" s="2">
        <v>36891</v>
      </c>
      <c r="B8" s="67">
        <v>36616</v>
      </c>
      <c r="C8" s="68">
        <v>10</v>
      </c>
      <c r="D8" s="67">
        <f t="shared" si="6"/>
        <v>36891</v>
      </c>
      <c r="E8" s="69">
        <v>10</v>
      </c>
      <c r="F8" s="68">
        <f>67.7*10</f>
        <v>677</v>
      </c>
      <c r="G8" s="69">
        <v>25100</v>
      </c>
      <c r="H8" s="69">
        <v>98200</v>
      </c>
      <c r="I8" s="69">
        <v>29200</v>
      </c>
      <c r="J8" s="69">
        <v>2852.06</v>
      </c>
      <c r="K8" s="69">
        <v>28900</v>
      </c>
      <c r="L8" s="69">
        <v>7700</v>
      </c>
      <c r="M8" s="68">
        <f t="shared" si="14"/>
        <v>112.38213782318745</v>
      </c>
      <c r="N8" s="68">
        <f t="shared" ref="N8:N28" si="21">L8/(J8/E8)</f>
        <v>26.998029494470661</v>
      </c>
      <c r="O8" s="68">
        <f t="shared" si="4"/>
        <v>25.075904155844157</v>
      </c>
      <c r="P8" s="70">
        <f t="shared" si="5"/>
        <v>1.4771048744460856E-2</v>
      </c>
      <c r="Q8" s="68">
        <f t="shared" si="15"/>
        <v>1.0004876046683762</v>
      </c>
      <c r="R8" s="71"/>
      <c r="S8" s="69">
        <f t="shared" si="7"/>
        <v>193084.462</v>
      </c>
      <c r="T8" s="70">
        <f t="shared" si="16"/>
        <v>0.24023416903624914</v>
      </c>
      <c r="U8" s="72">
        <f t="shared" si="17"/>
        <v>0.37039740259740261</v>
      </c>
      <c r="V8" s="73">
        <f t="shared" si="2"/>
        <v>0.90165811495423376</v>
      </c>
      <c r="W8" s="80">
        <f t="shared" si="18"/>
        <v>7.8411405295315678E-2</v>
      </c>
      <c r="X8" s="11" t="s">
        <v>102</v>
      </c>
      <c r="Y8" s="26">
        <v>36799</v>
      </c>
      <c r="Z8" s="4">
        <f t="shared" si="9"/>
        <v>10</v>
      </c>
      <c r="AA8" s="5" t="s">
        <v>23</v>
      </c>
      <c r="AB8" s="77">
        <f t="shared" si="20"/>
        <v>100</v>
      </c>
      <c r="AC8" s="6">
        <f t="shared" si="10"/>
        <v>1000</v>
      </c>
      <c r="AD8" s="6">
        <f t="shared" si="11"/>
        <v>-67700</v>
      </c>
      <c r="AE8" s="6">
        <f t="shared" si="12"/>
        <v>1000</v>
      </c>
      <c r="AF8" s="5">
        <f>VLOOKUP(Y8,'BSE Sensex Daily'!$A$2:$B$9508,2)</f>
        <v>4090.38</v>
      </c>
      <c r="AG8" s="27">
        <f t="shared" si="13"/>
        <v>0</v>
      </c>
    </row>
    <row r="9" spans="1:33">
      <c r="A9" s="2">
        <v>37256</v>
      </c>
      <c r="B9" s="67">
        <v>36981</v>
      </c>
      <c r="C9" s="68">
        <v>1</v>
      </c>
      <c r="D9" s="67">
        <f t="shared" si="6"/>
        <v>37256</v>
      </c>
      <c r="E9" s="69">
        <v>1</v>
      </c>
      <c r="F9" s="68">
        <v>67.900000000000006</v>
      </c>
      <c r="G9" s="69">
        <v>24300</v>
      </c>
      <c r="H9" s="69">
        <v>110000</v>
      </c>
      <c r="I9" s="69">
        <v>33400</v>
      </c>
      <c r="J9" s="69">
        <v>2900</v>
      </c>
      <c r="K9" s="69">
        <v>19600</v>
      </c>
      <c r="L9" s="69">
        <v>7800</v>
      </c>
      <c r="M9" s="68">
        <f t="shared" si="14"/>
        <v>12.517241379310345</v>
      </c>
      <c r="N9" s="68">
        <f t="shared" si="21"/>
        <v>2.6896551724137931</v>
      </c>
      <c r="O9" s="68">
        <f t="shared" si="4"/>
        <v>25.244871794871795</v>
      </c>
      <c r="P9" s="70">
        <f t="shared" si="5"/>
        <v>1.4727540500736375E-2</v>
      </c>
      <c r="Q9" s="68">
        <f t="shared" si="15"/>
        <v>1.0168089030385055</v>
      </c>
      <c r="R9" s="76" t="s">
        <v>95</v>
      </c>
      <c r="S9" s="69">
        <f t="shared" si="7"/>
        <v>196910.00000000003</v>
      </c>
      <c r="T9" s="70">
        <f t="shared" si="16"/>
        <v>0.21487603305785125</v>
      </c>
      <c r="U9" s="72">
        <f t="shared" si="17"/>
        <v>0.37179487179487181</v>
      </c>
      <c r="V9" s="73">
        <f t="shared" si="2"/>
        <v>0.53994490358126723</v>
      </c>
      <c r="W9" s="80">
        <f t="shared" si="18"/>
        <v>7.0909090909090908E-2</v>
      </c>
      <c r="X9" s="11">
        <v>1500000</v>
      </c>
      <c r="Y9" s="26">
        <v>37164</v>
      </c>
      <c r="Z9" s="4">
        <f t="shared" si="9"/>
        <v>1</v>
      </c>
      <c r="AA9" s="5" t="s">
        <v>70</v>
      </c>
      <c r="AB9" s="79">
        <f>ROUNDDOWN(AB8*10/1,0)</f>
        <v>1000</v>
      </c>
      <c r="AC9" s="6">
        <f t="shared" si="10"/>
        <v>1000</v>
      </c>
      <c r="AD9" s="6">
        <f t="shared" si="11"/>
        <v>-67900</v>
      </c>
      <c r="AE9" s="6">
        <f t="shared" si="12"/>
        <v>1000</v>
      </c>
      <c r="AF9" s="5">
        <f>VLOOKUP(Y9,'BSE Sensex Daily'!$A$2:$B$9508,2)</f>
        <v>2811.6</v>
      </c>
      <c r="AG9" s="27">
        <f t="shared" si="13"/>
        <v>0</v>
      </c>
    </row>
    <row r="10" spans="1:33">
      <c r="A10" s="2">
        <v>37621</v>
      </c>
      <c r="B10" s="67">
        <v>37346</v>
      </c>
      <c r="C10" s="68">
        <v>0.5</v>
      </c>
      <c r="D10" s="67">
        <f t="shared" si="6"/>
        <v>37621</v>
      </c>
      <c r="E10" s="69">
        <v>1</v>
      </c>
      <c r="F10" s="68">
        <v>43.85</v>
      </c>
      <c r="G10" s="69">
        <v>37100</v>
      </c>
      <c r="H10" s="69">
        <v>120000</v>
      </c>
      <c r="I10" s="69">
        <v>36500</v>
      </c>
      <c r="J10" s="69">
        <v>2900</v>
      </c>
      <c r="K10" s="69">
        <v>30400</v>
      </c>
      <c r="L10" s="69">
        <v>6400</v>
      </c>
      <c r="M10" s="68">
        <f t="shared" si="14"/>
        <v>13.586206896551724</v>
      </c>
      <c r="N10" s="68">
        <f t="shared" si="21"/>
        <v>2.2068965517241379</v>
      </c>
      <c r="O10" s="68">
        <f t="shared" si="4"/>
        <v>19.869531250000001</v>
      </c>
      <c r="P10" s="70">
        <f t="shared" si="5"/>
        <v>1.1402508551881414E-2</v>
      </c>
      <c r="Q10" s="68">
        <f>J10/J9</f>
        <v>1</v>
      </c>
      <c r="R10" s="76"/>
      <c r="S10" s="69">
        <f t="shared" si="7"/>
        <v>127165</v>
      </c>
      <c r="T10" s="70">
        <f t="shared" si="16"/>
        <v>0.16243654822335024</v>
      </c>
      <c r="U10" s="72">
        <f t="shared" si="17"/>
        <v>0.2265625</v>
      </c>
      <c r="V10" s="73">
        <f t="shared" si="2"/>
        <v>0.77157360406091369</v>
      </c>
      <c r="W10" s="80">
        <f t="shared" si="18"/>
        <v>5.3333333333333337E-2</v>
      </c>
      <c r="X10" s="11" t="s">
        <v>102</v>
      </c>
      <c r="Y10" s="26">
        <v>37529</v>
      </c>
      <c r="Z10" s="4">
        <f t="shared" si="9"/>
        <v>0.5</v>
      </c>
      <c r="AA10" s="5" t="s">
        <v>71</v>
      </c>
      <c r="AB10" s="77">
        <f t="shared" si="20"/>
        <v>1000</v>
      </c>
      <c r="AC10" s="6">
        <f t="shared" si="10"/>
        <v>500</v>
      </c>
      <c r="AD10" s="6">
        <f t="shared" si="11"/>
        <v>-43850</v>
      </c>
      <c r="AE10" s="6">
        <f t="shared" si="12"/>
        <v>500</v>
      </c>
      <c r="AF10" s="5">
        <f>VLOOKUP(Y10,'BSE Sensex Daily'!$A$2:$B$9508,2)</f>
        <v>2991.36</v>
      </c>
      <c r="AG10" s="27">
        <f t="shared" si="13"/>
        <v>0</v>
      </c>
    </row>
    <row r="11" spans="1:33">
      <c r="A11" s="2">
        <v>37986</v>
      </c>
      <c r="B11" s="67">
        <v>37711</v>
      </c>
      <c r="C11" s="68">
        <v>1.4</v>
      </c>
      <c r="D11" s="67">
        <f t="shared" si="6"/>
        <v>37986</v>
      </c>
      <c r="E11" s="69">
        <v>1</v>
      </c>
      <c r="F11" s="68">
        <v>88.35</v>
      </c>
      <c r="G11" s="69">
        <v>25700</v>
      </c>
      <c r="H11" s="69">
        <v>128500</v>
      </c>
      <c r="I11" s="69">
        <v>38800</v>
      </c>
      <c r="J11" s="69">
        <v>2900</v>
      </c>
      <c r="K11" s="69">
        <v>96400</v>
      </c>
      <c r="L11" s="69">
        <v>8500</v>
      </c>
      <c r="M11" s="68">
        <f t="shared" si="14"/>
        <v>14.379310344827585</v>
      </c>
      <c r="N11" s="68">
        <f t="shared" si="21"/>
        <v>2.9310344827586206</v>
      </c>
      <c r="O11" s="68">
        <f t="shared" si="4"/>
        <v>30.142941176470586</v>
      </c>
      <c r="P11" s="70">
        <f t="shared" si="5"/>
        <v>1.5846066779852858E-2</v>
      </c>
      <c r="Q11" s="68">
        <f t="shared" si="15"/>
        <v>1</v>
      </c>
      <c r="R11" s="71"/>
      <c r="S11" s="69">
        <f t="shared" si="7"/>
        <v>256214.99999999997</v>
      </c>
      <c r="T11" s="70">
        <f t="shared" si="16"/>
        <v>0.2038369304556355</v>
      </c>
      <c r="U11" s="72">
        <f t="shared" si="17"/>
        <v>0.47764705882352942</v>
      </c>
      <c r="V11" s="73">
        <f t="shared" si="2"/>
        <v>2.3117505995203835</v>
      </c>
      <c r="W11" s="80">
        <f t="shared" si="18"/>
        <v>6.6147859922178989E-2</v>
      </c>
      <c r="X11" s="83">
        <v>500000</v>
      </c>
      <c r="Y11" s="26">
        <v>37894</v>
      </c>
      <c r="Z11" s="4">
        <f t="shared" si="9"/>
        <v>1.4</v>
      </c>
      <c r="AA11" s="5" t="s">
        <v>72</v>
      </c>
      <c r="AB11" s="77">
        <f t="shared" si="20"/>
        <v>1000</v>
      </c>
      <c r="AC11" s="6">
        <f t="shared" si="10"/>
        <v>1400</v>
      </c>
      <c r="AD11" s="6">
        <f t="shared" si="11"/>
        <v>-88350</v>
      </c>
      <c r="AE11" s="6">
        <f t="shared" si="12"/>
        <v>1400</v>
      </c>
      <c r="AF11" s="5">
        <f>VLOOKUP(Y11,'BSE Sensex Daily'!$A$2:$B$9508,2)</f>
        <v>4453.24</v>
      </c>
      <c r="AG11" s="27">
        <f t="shared" si="13"/>
        <v>0</v>
      </c>
    </row>
    <row r="12" spans="1:33">
      <c r="A12" s="2">
        <v>38352</v>
      </c>
      <c r="B12" s="67">
        <v>38077</v>
      </c>
      <c r="C12" s="68">
        <v>2</v>
      </c>
      <c r="D12" s="67">
        <f t="shared" si="6"/>
        <v>38352</v>
      </c>
      <c r="E12" s="69">
        <v>1</v>
      </c>
      <c r="F12" s="68">
        <v>92.95</v>
      </c>
      <c r="G12" s="69">
        <v>25000</v>
      </c>
      <c r="H12" s="69">
        <v>123600</v>
      </c>
      <c r="I12" s="69">
        <v>25700</v>
      </c>
      <c r="J12" s="69">
        <v>2900</v>
      </c>
      <c r="K12" s="69">
        <v>13200</v>
      </c>
      <c r="L12" s="69">
        <v>10700</v>
      </c>
      <c r="M12" s="68">
        <f t="shared" si="14"/>
        <v>9.862068965517242</v>
      </c>
      <c r="N12" s="68">
        <f t="shared" si="21"/>
        <v>3.6896551724137931</v>
      </c>
      <c r="O12" s="68">
        <f t="shared" si="4"/>
        <v>25.192056074766356</v>
      </c>
      <c r="P12" s="70">
        <f t="shared" si="5"/>
        <v>2.151694459386767E-2</v>
      </c>
      <c r="Q12" s="68">
        <f t="shared" si="15"/>
        <v>1</v>
      </c>
      <c r="R12" s="71"/>
      <c r="S12" s="69">
        <f t="shared" si="7"/>
        <v>269555</v>
      </c>
      <c r="T12" s="70">
        <f t="shared" si="16"/>
        <v>0.37412587412587411</v>
      </c>
      <c r="U12" s="72">
        <f t="shared" si="17"/>
        <v>0.54205607476635509</v>
      </c>
      <c r="V12" s="73">
        <f t="shared" si="2"/>
        <v>0.46153846153846156</v>
      </c>
      <c r="W12" s="80">
        <f t="shared" si="18"/>
        <v>8.6569579288025889E-2</v>
      </c>
      <c r="X12" s="83">
        <v>600000</v>
      </c>
      <c r="Y12" s="26">
        <v>38260</v>
      </c>
      <c r="Z12" s="4">
        <f t="shared" si="9"/>
        <v>2</v>
      </c>
      <c r="AA12" s="5" t="s">
        <v>73</v>
      </c>
      <c r="AB12" s="77">
        <f t="shared" si="20"/>
        <v>1000</v>
      </c>
      <c r="AC12" s="6">
        <f t="shared" si="10"/>
        <v>2000</v>
      </c>
      <c r="AD12" s="6">
        <f t="shared" si="11"/>
        <v>-92950</v>
      </c>
      <c r="AE12" s="6">
        <f t="shared" si="12"/>
        <v>2000</v>
      </c>
      <c r="AF12" s="5">
        <f>VLOOKUP(Y12,'BSE Sensex Daily'!$A$2:$B$9508,2)</f>
        <v>5583.61</v>
      </c>
      <c r="AG12" s="27">
        <f t="shared" si="13"/>
        <v>0</v>
      </c>
    </row>
    <row r="13" spans="1:33">
      <c r="A13" s="2">
        <v>38717</v>
      </c>
      <c r="B13" s="67">
        <v>38442</v>
      </c>
      <c r="C13" s="68">
        <v>2.5</v>
      </c>
      <c r="D13" s="67">
        <f t="shared" si="6"/>
        <v>38717</v>
      </c>
      <c r="E13" s="69">
        <v>1</v>
      </c>
      <c r="F13" s="68">
        <v>210.5</v>
      </c>
      <c r="G13" s="69">
        <v>29500</v>
      </c>
      <c r="H13" s="69">
        <v>141700</v>
      </c>
      <c r="I13" s="69">
        <v>33500</v>
      </c>
      <c r="J13" s="69">
        <v>2900</v>
      </c>
      <c r="K13" s="69">
        <v>16400</v>
      </c>
      <c r="L13" s="69">
        <v>15600</v>
      </c>
      <c r="M13" s="68">
        <f t="shared" si="14"/>
        <v>12.551724137931034</v>
      </c>
      <c r="N13" s="68">
        <f t="shared" si="21"/>
        <v>5.3793103448275863</v>
      </c>
      <c r="O13" s="68">
        <f t="shared" si="4"/>
        <v>39.131410256410255</v>
      </c>
      <c r="P13" s="70">
        <f t="shared" si="5"/>
        <v>1.1876484560570071E-2</v>
      </c>
      <c r="Q13" s="68">
        <f t="shared" si="15"/>
        <v>1</v>
      </c>
      <c r="R13" s="74"/>
      <c r="S13" s="69">
        <f t="shared" si="7"/>
        <v>610450</v>
      </c>
      <c r="T13" s="70">
        <f t="shared" si="16"/>
        <v>0.42857142857142855</v>
      </c>
      <c r="U13" s="72">
        <f t="shared" si="17"/>
        <v>0.46474358974358976</v>
      </c>
      <c r="V13" s="73">
        <f t="shared" si="2"/>
        <v>0.45054945054945056</v>
      </c>
      <c r="W13" s="80">
        <f t="shared" si="18"/>
        <v>0.11009174311926606</v>
      </c>
      <c r="X13" s="11" t="s">
        <v>102</v>
      </c>
      <c r="Y13" s="26">
        <v>38625</v>
      </c>
      <c r="Z13" s="4">
        <f t="shared" si="9"/>
        <v>2.5</v>
      </c>
      <c r="AA13" s="5" t="s">
        <v>74</v>
      </c>
      <c r="AB13" s="77">
        <f t="shared" si="20"/>
        <v>1000</v>
      </c>
      <c r="AC13" s="6">
        <f t="shared" si="10"/>
        <v>2500</v>
      </c>
      <c r="AD13" s="6">
        <f t="shared" si="11"/>
        <v>-210500</v>
      </c>
      <c r="AE13" s="6">
        <f t="shared" si="12"/>
        <v>2500</v>
      </c>
      <c r="AF13" s="5">
        <f>VLOOKUP(Y13,'BSE Sensex Daily'!$A$2:$B$9508,2)</f>
        <v>8634.48</v>
      </c>
      <c r="AG13" s="27">
        <f t="shared" si="13"/>
        <v>0</v>
      </c>
    </row>
    <row r="14" spans="1:33">
      <c r="A14" s="2">
        <v>39082</v>
      </c>
      <c r="B14" s="67">
        <v>38807</v>
      </c>
      <c r="C14" s="68">
        <v>1.8</v>
      </c>
      <c r="D14" s="67">
        <f t="shared" si="6"/>
        <v>39082</v>
      </c>
      <c r="E14" s="69">
        <v>1</v>
      </c>
      <c r="F14" s="68">
        <v>146.9</v>
      </c>
      <c r="G14" s="69">
        <v>51200</v>
      </c>
      <c r="H14" s="69">
        <v>175700</v>
      </c>
      <c r="I14" s="69">
        <v>44000</v>
      </c>
      <c r="J14" s="69">
        <v>5700</v>
      </c>
      <c r="K14" s="69">
        <v>12100</v>
      </c>
      <c r="L14" s="69">
        <v>21400</v>
      </c>
      <c r="M14" s="68">
        <f t="shared" si="14"/>
        <v>8.7192982456140342</v>
      </c>
      <c r="N14" s="68">
        <f t="shared" si="21"/>
        <v>3.7543859649122808</v>
      </c>
      <c r="O14" s="68">
        <f t="shared" si="4"/>
        <v>39.127570093457948</v>
      </c>
      <c r="P14" s="70">
        <f t="shared" si="5"/>
        <v>1.2253233492171545E-2</v>
      </c>
      <c r="Q14" s="75">
        <f t="shared" si="15"/>
        <v>1.9655172413793103</v>
      </c>
      <c r="R14" s="76" t="s">
        <v>93</v>
      </c>
      <c r="S14" s="69">
        <f t="shared" si="7"/>
        <v>837330</v>
      </c>
      <c r="T14" s="70">
        <f t="shared" si="16"/>
        <v>0.43058350100603621</v>
      </c>
      <c r="U14" s="72">
        <f t="shared" si="17"/>
        <v>0.47943925233644857</v>
      </c>
      <c r="V14" s="73">
        <f t="shared" si="2"/>
        <v>0.24346076458752516</v>
      </c>
      <c r="W14" s="80">
        <f t="shared" si="18"/>
        <v>0.12179852020489471</v>
      </c>
      <c r="X14" s="11" t="s">
        <v>102</v>
      </c>
      <c r="Y14" s="26">
        <v>38990</v>
      </c>
      <c r="Z14" s="4">
        <f t="shared" si="9"/>
        <v>1.8</v>
      </c>
      <c r="AA14" s="5" t="s">
        <v>75</v>
      </c>
      <c r="AB14" s="79">
        <f>ROUNDDOWN(AB13*2/1,0)</f>
        <v>2000</v>
      </c>
      <c r="AC14" s="6">
        <f t="shared" si="10"/>
        <v>3600</v>
      </c>
      <c r="AD14" s="6">
        <f t="shared" si="11"/>
        <v>-293800</v>
      </c>
      <c r="AE14" s="6">
        <f t="shared" si="12"/>
        <v>3600</v>
      </c>
      <c r="AF14" s="5">
        <f>VLOOKUP(Y14,'BSE Sensex Daily'!$A$2:$B$9508,2)</f>
        <v>12454.42</v>
      </c>
      <c r="AG14" s="27">
        <f t="shared" si="13"/>
        <v>0</v>
      </c>
    </row>
    <row r="15" spans="1:33">
      <c r="A15" s="2">
        <v>39447</v>
      </c>
      <c r="B15" s="67">
        <v>39172</v>
      </c>
      <c r="C15" s="68">
        <v>1.42</v>
      </c>
      <c r="D15" s="67">
        <f t="shared" si="6"/>
        <v>39447</v>
      </c>
      <c r="E15" s="69">
        <v>1</v>
      </c>
      <c r="F15" s="68">
        <v>114.2</v>
      </c>
      <c r="G15" s="69">
        <v>37900</v>
      </c>
      <c r="H15" s="69">
        <v>208000</v>
      </c>
      <c r="I15" s="69">
        <v>39300</v>
      </c>
      <c r="J15" s="69">
        <v>8600</v>
      </c>
      <c r="K15" s="69">
        <v>16000</v>
      </c>
      <c r="L15" s="69">
        <v>28200</v>
      </c>
      <c r="M15" s="68">
        <f t="shared" si="14"/>
        <v>5.5697674418604652</v>
      </c>
      <c r="N15" s="68">
        <f t="shared" si="21"/>
        <v>3.2790697674418605</v>
      </c>
      <c r="O15" s="68">
        <f t="shared" si="4"/>
        <v>34.826950354609927</v>
      </c>
      <c r="P15" s="70">
        <f t="shared" si="5"/>
        <v>1.2434325744308231E-2</v>
      </c>
      <c r="Q15" s="75">
        <f t="shared" si="15"/>
        <v>1.5087719298245614</v>
      </c>
      <c r="R15" s="76" t="s">
        <v>94</v>
      </c>
      <c r="S15" s="69">
        <f t="shared" si="7"/>
        <v>982120</v>
      </c>
      <c r="T15" s="70">
        <f t="shared" si="16"/>
        <v>0.58872651356993733</v>
      </c>
      <c r="U15" s="72">
        <f t="shared" si="17"/>
        <v>0.4330496453900709</v>
      </c>
      <c r="V15" s="73">
        <f t="shared" si="2"/>
        <v>0.33402922755741127</v>
      </c>
      <c r="W15" s="80">
        <f t="shared" si="18"/>
        <v>0.13557692307692307</v>
      </c>
      <c r="X15" s="11">
        <v>2000000</v>
      </c>
      <c r="Y15" s="26">
        <v>39355</v>
      </c>
      <c r="Z15" s="4">
        <f t="shared" si="9"/>
        <v>1.42</v>
      </c>
      <c r="AA15" s="5" t="s">
        <v>76</v>
      </c>
      <c r="AB15" s="79">
        <f>ROUNDDOWN(AB14*3/2,0)</f>
        <v>3000</v>
      </c>
      <c r="AC15" s="6">
        <f t="shared" si="10"/>
        <v>4260</v>
      </c>
      <c r="AD15" s="6">
        <f t="shared" si="11"/>
        <v>-342600</v>
      </c>
      <c r="AE15" s="6">
        <f t="shared" si="12"/>
        <v>4260</v>
      </c>
      <c r="AF15" s="5">
        <f>VLOOKUP(Y15,'BSE Sensex Daily'!$A$2:$B$9508,2)</f>
        <v>17291.099999999999</v>
      </c>
      <c r="AG15" s="27">
        <f t="shared" si="13"/>
        <v>0</v>
      </c>
    </row>
    <row r="16" spans="1:33">
      <c r="A16" s="2">
        <v>39813</v>
      </c>
      <c r="B16" s="67">
        <v>39538</v>
      </c>
      <c r="C16" s="68">
        <v>1.5</v>
      </c>
      <c r="D16" s="67">
        <f t="shared" si="6"/>
        <v>39813</v>
      </c>
      <c r="E16" s="69">
        <v>1</v>
      </c>
      <c r="F16" s="68">
        <v>84</v>
      </c>
      <c r="G16" s="69">
        <v>46500</v>
      </c>
      <c r="H16" s="69">
        <v>239600</v>
      </c>
      <c r="I16" s="69">
        <v>53100</v>
      </c>
      <c r="J16" s="69">
        <v>8600</v>
      </c>
      <c r="K16" s="69">
        <v>9900</v>
      </c>
      <c r="L16" s="69">
        <v>33300</v>
      </c>
      <c r="M16" s="68">
        <f t="shared" si="14"/>
        <v>7.1744186046511631</v>
      </c>
      <c r="N16" s="68">
        <f t="shared" si="21"/>
        <v>3.8720930232558142</v>
      </c>
      <c r="O16" s="68">
        <f t="shared" si="4"/>
        <v>21.693693693693692</v>
      </c>
      <c r="P16" s="70">
        <f t="shared" si="5"/>
        <v>1.7857142857142856E-2</v>
      </c>
      <c r="Q16" s="68">
        <f t="shared" si="15"/>
        <v>1</v>
      </c>
      <c r="R16" s="71"/>
      <c r="S16" s="69">
        <f t="shared" si="7"/>
        <v>722400</v>
      </c>
      <c r="T16" s="70">
        <f t="shared" si="16"/>
        <v>0.53970826580226905</v>
      </c>
      <c r="U16" s="72">
        <f t="shared" si="17"/>
        <v>0.38738738738738737</v>
      </c>
      <c r="V16" s="73">
        <f t="shared" si="2"/>
        <v>0.16045380875202594</v>
      </c>
      <c r="W16" s="80">
        <f t="shared" si="18"/>
        <v>0.13898163606010017</v>
      </c>
      <c r="X16" s="11">
        <v>2500000</v>
      </c>
      <c r="Y16" s="26">
        <v>39721</v>
      </c>
      <c r="Z16" s="4">
        <f t="shared" si="9"/>
        <v>1.5</v>
      </c>
      <c r="AA16" s="5" t="s">
        <v>77</v>
      </c>
      <c r="AB16" s="77">
        <f t="shared" si="20"/>
        <v>3000</v>
      </c>
      <c r="AC16" s="6">
        <f t="shared" si="10"/>
        <v>4500</v>
      </c>
      <c r="AD16" s="6">
        <f t="shared" si="11"/>
        <v>-252000</v>
      </c>
      <c r="AE16" s="6">
        <f t="shared" si="12"/>
        <v>4500</v>
      </c>
      <c r="AF16" s="5">
        <f>VLOOKUP(Y16,'BSE Sensex Daily'!$A$2:$B$9508,2)</f>
        <v>12860.43</v>
      </c>
      <c r="AG16" s="27">
        <f t="shared" si="13"/>
        <v>0</v>
      </c>
    </row>
    <row r="17" spans="1:33">
      <c r="A17" s="2">
        <v>40178</v>
      </c>
      <c r="B17" s="67">
        <v>39903</v>
      </c>
      <c r="C17" s="68">
        <v>1.75</v>
      </c>
      <c r="D17" s="67">
        <f t="shared" si="6"/>
        <v>40178</v>
      </c>
      <c r="E17" s="69">
        <v>1</v>
      </c>
      <c r="F17" s="68">
        <v>158.94999999999999</v>
      </c>
      <c r="G17" s="69">
        <v>55900</v>
      </c>
      <c r="H17" s="69">
        <v>283400</v>
      </c>
      <c r="I17" s="69">
        <v>73100</v>
      </c>
      <c r="J17" s="69">
        <v>8700</v>
      </c>
      <c r="K17" s="69">
        <v>23000</v>
      </c>
      <c r="L17" s="69">
        <v>39100</v>
      </c>
      <c r="M17" s="68">
        <f t="shared" si="14"/>
        <v>9.4022988505747129</v>
      </c>
      <c r="N17" s="68">
        <f t="shared" si="21"/>
        <v>4.4942528735632186</v>
      </c>
      <c r="O17" s="68">
        <f t="shared" si="4"/>
        <v>35.367391304347819</v>
      </c>
      <c r="P17" s="70">
        <f t="shared" si="5"/>
        <v>1.1009751494180561E-2</v>
      </c>
      <c r="Q17" s="68">
        <f t="shared" si="15"/>
        <v>1.0116279069767442</v>
      </c>
      <c r="R17" s="74"/>
      <c r="S17" s="69">
        <f t="shared" si="7"/>
        <v>1382865</v>
      </c>
      <c r="T17" s="70">
        <f t="shared" si="16"/>
        <v>0.47799511002444989</v>
      </c>
      <c r="U17" s="72">
        <f t="shared" si="17"/>
        <v>0.38938618925831203</v>
      </c>
      <c r="V17" s="73">
        <f t="shared" si="2"/>
        <v>0.28117359413202936</v>
      </c>
      <c r="W17" s="80">
        <f t="shared" si="18"/>
        <v>0.13796753705010587</v>
      </c>
      <c r="X17" s="11">
        <v>2500000</v>
      </c>
      <c r="Y17" s="26">
        <v>40086</v>
      </c>
      <c r="Z17" s="4">
        <f t="shared" si="9"/>
        <v>1.75</v>
      </c>
      <c r="AA17" s="5" t="s">
        <v>78</v>
      </c>
      <c r="AB17" s="77">
        <f t="shared" si="20"/>
        <v>3000</v>
      </c>
      <c r="AC17" s="6">
        <f t="shared" si="10"/>
        <v>5250</v>
      </c>
      <c r="AD17" s="6">
        <f t="shared" si="11"/>
        <v>-476849.99999999994</v>
      </c>
      <c r="AE17" s="6">
        <f t="shared" si="12"/>
        <v>5250</v>
      </c>
      <c r="AF17" s="5">
        <f>VLOOKUP(Y17,'BSE Sensex Daily'!$A$2:$B$9508,2)</f>
        <v>17126.84</v>
      </c>
      <c r="AG17" s="27">
        <f t="shared" si="13"/>
        <v>0</v>
      </c>
    </row>
    <row r="18" spans="1:33">
      <c r="A18" s="2">
        <v>40543</v>
      </c>
      <c r="B18" s="51">
        <v>40268</v>
      </c>
      <c r="C18" s="43">
        <v>2</v>
      </c>
      <c r="D18" s="51">
        <f t="shared" si="6"/>
        <v>40543</v>
      </c>
      <c r="E18" s="54">
        <v>1</v>
      </c>
      <c r="F18" s="43">
        <v>100.25</v>
      </c>
      <c r="G18" s="52">
        <v>67700</v>
      </c>
      <c r="H18" s="52">
        <v>341700</v>
      </c>
      <c r="I18" s="52">
        <v>84800</v>
      </c>
      <c r="J18" s="52">
        <v>8700</v>
      </c>
      <c r="K18" s="52">
        <v>17900</v>
      </c>
      <c r="L18" s="52">
        <v>50100</v>
      </c>
      <c r="M18" s="43">
        <f t="shared" si="14"/>
        <v>10.74712643678161</v>
      </c>
      <c r="N18" s="43">
        <f t="shared" si="21"/>
        <v>5.7586206896551726</v>
      </c>
      <c r="O18" s="43">
        <f t="shared" si="4"/>
        <v>17.408682634730539</v>
      </c>
      <c r="P18" s="53">
        <f t="shared" si="5"/>
        <v>1.9950124688279301E-2</v>
      </c>
      <c r="Q18" s="43">
        <f t="shared" si="15"/>
        <v>1</v>
      </c>
      <c r="R18" s="54"/>
      <c r="S18" s="52">
        <f t="shared" si="7"/>
        <v>872175</v>
      </c>
      <c r="T18" s="53">
        <f t="shared" si="16"/>
        <v>0.53582887700534765</v>
      </c>
      <c r="U18" s="41">
        <f t="shared" si="17"/>
        <v>0.34730538922155685</v>
      </c>
      <c r="V18" s="9">
        <f t="shared" si="2"/>
        <v>0.19144385026737967</v>
      </c>
      <c r="W18" s="1">
        <f t="shared" si="18"/>
        <v>0.14661984196663741</v>
      </c>
      <c r="X18" s="11">
        <v>2800000</v>
      </c>
      <c r="Y18" s="26">
        <v>40451</v>
      </c>
      <c r="Z18" s="4">
        <f t="shared" si="9"/>
        <v>2</v>
      </c>
      <c r="AA18" s="5" t="s">
        <v>79</v>
      </c>
      <c r="AB18" s="77">
        <f t="shared" si="20"/>
        <v>3000</v>
      </c>
      <c r="AC18" s="6">
        <f t="shared" si="10"/>
        <v>6000</v>
      </c>
      <c r="AD18" s="6">
        <f t="shared" si="11"/>
        <v>-300750</v>
      </c>
      <c r="AE18" s="6">
        <f t="shared" si="12"/>
        <v>6000</v>
      </c>
      <c r="AF18" s="5">
        <f>VLOOKUP(Y18,'BSE Sensex Daily'!$A$2:$B$9508,2)</f>
        <v>20069.12</v>
      </c>
      <c r="AG18" s="27">
        <f t="shared" si="13"/>
        <v>0</v>
      </c>
    </row>
    <row r="19" spans="1:33">
      <c r="A19" s="2">
        <v>40908</v>
      </c>
      <c r="B19" s="56">
        <v>40633</v>
      </c>
      <c r="C19" s="57">
        <v>1.2</v>
      </c>
      <c r="D19" s="56">
        <f t="shared" si="6"/>
        <v>40908</v>
      </c>
      <c r="E19" s="58">
        <v>1</v>
      </c>
      <c r="F19" s="57">
        <v>99.75</v>
      </c>
      <c r="G19" s="60">
        <v>153100</v>
      </c>
      <c r="H19" s="60">
        <v>410500</v>
      </c>
      <c r="I19" s="60">
        <v>121700</v>
      </c>
      <c r="J19" s="60">
        <v>17400</v>
      </c>
      <c r="K19" s="60">
        <v>105100</v>
      </c>
      <c r="L19" s="60">
        <v>56900</v>
      </c>
      <c r="M19" s="57">
        <f t="shared" si="14"/>
        <v>7.9942528735632186</v>
      </c>
      <c r="N19" s="57">
        <f t="shared" si="21"/>
        <v>3.2701149425287355</v>
      </c>
      <c r="O19" s="57">
        <f t="shared" si="4"/>
        <v>30.503514938488578</v>
      </c>
      <c r="P19" s="59">
        <f t="shared" si="5"/>
        <v>1.2030075187969924E-2</v>
      </c>
      <c r="Q19" s="65">
        <f t="shared" si="15"/>
        <v>2</v>
      </c>
      <c r="R19" s="66" t="s">
        <v>93</v>
      </c>
      <c r="S19" s="60">
        <f t="shared" si="7"/>
        <v>1735650</v>
      </c>
      <c r="T19" s="59">
        <f t="shared" si="16"/>
        <v>0.40905823148813802</v>
      </c>
      <c r="U19" s="61">
        <f t="shared" si="17"/>
        <v>0.3669595782073814</v>
      </c>
      <c r="V19" s="62">
        <f t="shared" si="2"/>
        <v>0.7555715312724659</v>
      </c>
      <c r="W19" s="81">
        <f t="shared" si="18"/>
        <v>0.13861144945188794</v>
      </c>
      <c r="X19" s="11">
        <v>2800000</v>
      </c>
      <c r="Y19" s="26">
        <v>40816</v>
      </c>
      <c r="Z19" s="4">
        <f t="shared" si="9"/>
        <v>1.2</v>
      </c>
      <c r="AA19" s="5" t="s">
        <v>80</v>
      </c>
      <c r="AB19" s="79">
        <f>ROUNDDOWN(AB18*2/1,0)</f>
        <v>6000</v>
      </c>
      <c r="AC19" s="6">
        <f t="shared" si="10"/>
        <v>7200</v>
      </c>
      <c r="AD19" s="6">
        <f t="shared" si="11"/>
        <v>-598500</v>
      </c>
      <c r="AE19" s="6">
        <f t="shared" si="12"/>
        <v>7200</v>
      </c>
      <c r="AF19" s="5">
        <f>VLOOKUP(Y19,'BSE Sensex Daily'!$A$2:$B$9508,2)</f>
        <v>16453.759999999998</v>
      </c>
      <c r="AG19" s="27">
        <f t="shared" si="13"/>
        <v>0</v>
      </c>
    </row>
    <row r="20" spans="1:33">
      <c r="A20" s="2">
        <v>41274</v>
      </c>
      <c r="B20" s="56">
        <v>40999</v>
      </c>
      <c r="C20" s="57">
        <v>1.3</v>
      </c>
      <c r="D20" s="56">
        <f t="shared" si="6"/>
        <v>41274</v>
      </c>
      <c r="E20" s="58">
        <v>1</v>
      </c>
      <c r="F20" s="57">
        <v>128.75</v>
      </c>
      <c r="G20" s="60">
        <v>166800</v>
      </c>
      <c r="H20" s="60">
        <v>530500</v>
      </c>
      <c r="I20" s="60">
        <v>154300</v>
      </c>
      <c r="J20" s="60">
        <v>17400</v>
      </c>
      <c r="K20" s="60">
        <v>106800</v>
      </c>
      <c r="L20" s="60">
        <v>64500</v>
      </c>
      <c r="M20" s="57">
        <f t="shared" si="14"/>
        <v>9.8678160919540225</v>
      </c>
      <c r="N20" s="57">
        <f t="shared" si="21"/>
        <v>3.7068965517241379</v>
      </c>
      <c r="O20" s="57">
        <f t="shared" si="4"/>
        <v>34.732558139534881</v>
      </c>
      <c r="P20" s="59">
        <f t="shared" si="5"/>
        <v>1.0097087378640778E-2</v>
      </c>
      <c r="Q20" s="57">
        <f>J20/J19</f>
        <v>1</v>
      </c>
      <c r="R20" s="58"/>
      <c r="S20" s="60">
        <f t="shared" si="7"/>
        <v>2240250</v>
      </c>
      <c r="T20" s="59">
        <f t="shared" si="16"/>
        <v>0.37565521258008155</v>
      </c>
      <c r="U20" s="61">
        <f t="shared" si="17"/>
        <v>0.35069767441860467</v>
      </c>
      <c r="V20" s="62">
        <f t="shared" si="2"/>
        <v>0.62201514269073965</v>
      </c>
      <c r="W20" s="81">
        <f t="shared" si="18"/>
        <v>0.12158341187558906</v>
      </c>
      <c r="X20" s="11">
        <v>3400000</v>
      </c>
      <c r="Y20" s="26">
        <v>41182</v>
      </c>
      <c r="Z20" s="4">
        <f t="shared" si="9"/>
        <v>1.3</v>
      </c>
      <c r="AA20" s="5" t="s">
        <v>81</v>
      </c>
      <c r="AB20" s="77">
        <f t="shared" si="20"/>
        <v>6000</v>
      </c>
      <c r="AC20" s="6">
        <f t="shared" si="10"/>
        <v>7800</v>
      </c>
      <c r="AD20" s="6">
        <f t="shared" si="11"/>
        <v>-772500</v>
      </c>
      <c r="AE20" s="6">
        <f t="shared" si="12"/>
        <v>7800</v>
      </c>
      <c r="AF20" s="5">
        <f>VLOOKUP(Y20,'BSE Sensex Daily'!$A$2:$B$9508,2)</f>
        <v>18762.740000000002</v>
      </c>
      <c r="AG20" s="27">
        <f t="shared" si="13"/>
        <v>0</v>
      </c>
    </row>
    <row r="21" spans="1:33">
      <c r="A21" s="2">
        <v>41639</v>
      </c>
      <c r="B21" s="56">
        <v>41364</v>
      </c>
      <c r="C21" s="57">
        <v>1.5</v>
      </c>
      <c r="D21" s="56">
        <f t="shared" si="6"/>
        <v>41639</v>
      </c>
      <c r="E21" s="58">
        <v>1</v>
      </c>
      <c r="F21" s="57">
        <v>170.2</v>
      </c>
      <c r="G21" s="60">
        <v>167400</v>
      </c>
      <c r="H21" s="60">
        <v>616900</v>
      </c>
      <c r="I21" s="60">
        <v>192100</v>
      </c>
      <c r="J21" s="60">
        <v>17400</v>
      </c>
      <c r="K21" s="60">
        <v>115100</v>
      </c>
      <c r="L21" s="60">
        <v>76300</v>
      </c>
      <c r="M21" s="57">
        <f t="shared" si="14"/>
        <v>12.040229885057471</v>
      </c>
      <c r="N21" s="57">
        <f t="shared" si="21"/>
        <v>4.3850574712643677</v>
      </c>
      <c r="O21" s="57">
        <f t="shared" si="4"/>
        <v>38.813630406290955</v>
      </c>
      <c r="P21" s="59">
        <f t="shared" si="5"/>
        <v>8.8131609870740306E-3</v>
      </c>
      <c r="Q21" s="57">
        <f t="shared" si="15"/>
        <v>1</v>
      </c>
      <c r="R21" s="58"/>
      <c r="S21" s="60">
        <f t="shared" si="7"/>
        <v>2961480</v>
      </c>
      <c r="T21" s="59">
        <f t="shared" si="16"/>
        <v>0.36420047732696897</v>
      </c>
      <c r="U21" s="61">
        <f t="shared" si="17"/>
        <v>0.34207077326343382</v>
      </c>
      <c r="V21" s="62">
        <f t="shared" ref="V21:V26" si="22">K21/(I21+J21)</f>
        <v>0.54940334128878276</v>
      </c>
      <c r="W21" s="81">
        <f t="shared" si="18"/>
        <v>0.123682930782947</v>
      </c>
      <c r="X21" s="11">
        <v>5800000</v>
      </c>
      <c r="Y21" s="26">
        <v>41547</v>
      </c>
      <c r="Z21" s="4">
        <f t="shared" si="9"/>
        <v>1.5</v>
      </c>
      <c r="AA21" s="5" t="s">
        <v>82</v>
      </c>
      <c r="AB21" s="77">
        <f t="shared" si="20"/>
        <v>6000</v>
      </c>
      <c r="AC21" s="6">
        <f t="shared" si="10"/>
        <v>9000</v>
      </c>
      <c r="AD21" s="6">
        <f t="shared" si="11"/>
        <v>-1021199.9999999999</v>
      </c>
      <c r="AE21" s="6">
        <f t="shared" si="12"/>
        <v>9000</v>
      </c>
      <c r="AF21" s="5">
        <f>VLOOKUP(Y21,'BSE Sensex Daily'!$A$2:$B$9508,2)</f>
        <v>19379.77</v>
      </c>
      <c r="AG21" s="27">
        <f t="shared" si="13"/>
        <v>0</v>
      </c>
    </row>
    <row r="22" spans="1:33">
      <c r="A22" s="2">
        <v>42004</v>
      </c>
      <c r="B22" s="56">
        <v>41729</v>
      </c>
      <c r="C22" s="57">
        <v>1.8</v>
      </c>
      <c r="D22" s="56">
        <f t="shared" si="6"/>
        <v>42004</v>
      </c>
      <c r="E22" s="58">
        <v>1</v>
      </c>
      <c r="F22" s="57">
        <v>233.55</v>
      </c>
      <c r="G22" s="60">
        <v>178900</v>
      </c>
      <c r="H22" s="60">
        <v>709400</v>
      </c>
      <c r="I22" s="60">
        <v>248200</v>
      </c>
      <c r="J22" s="60">
        <v>17400</v>
      </c>
      <c r="K22" s="82">
        <v>70800</v>
      </c>
      <c r="L22" s="60">
        <v>93300</v>
      </c>
      <c r="M22" s="57">
        <f t="shared" si="14"/>
        <v>15.264367816091953</v>
      </c>
      <c r="N22" s="63">
        <f t="shared" si="21"/>
        <v>5.3620689655172411</v>
      </c>
      <c r="O22" s="57">
        <f t="shared" si="4"/>
        <v>43.55594855305467</v>
      </c>
      <c r="P22" s="59">
        <f t="shared" si="5"/>
        <v>7.7071290944123313E-3</v>
      </c>
      <c r="Q22" s="57">
        <f t="shared" si="15"/>
        <v>1</v>
      </c>
      <c r="R22" s="58"/>
      <c r="S22" s="60">
        <f t="shared" si="7"/>
        <v>4063770</v>
      </c>
      <c r="T22" s="59">
        <f t="shared" si="16"/>
        <v>0.35128012048192769</v>
      </c>
      <c r="U22" s="61">
        <f t="shared" si="17"/>
        <v>0.33569131832797428</v>
      </c>
      <c r="V22" s="62">
        <f t="shared" si="22"/>
        <v>0.26656626506024095</v>
      </c>
      <c r="W22" s="81">
        <f t="shared" si="18"/>
        <v>0.13151959402311814</v>
      </c>
      <c r="X22" s="11">
        <v>5300000</v>
      </c>
      <c r="Y22" s="26">
        <v>41912</v>
      </c>
      <c r="Z22" s="4">
        <f t="shared" si="9"/>
        <v>1.8</v>
      </c>
      <c r="AA22" s="5" t="s">
        <v>83</v>
      </c>
      <c r="AB22" s="77">
        <f t="shared" si="20"/>
        <v>6000</v>
      </c>
      <c r="AC22" s="6">
        <f t="shared" si="10"/>
        <v>10800</v>
      </c>
      <c r="AD22" s="6">
        <f t="shared" si="11"/>
        <v>-1401300</v>
      </c>
      <c r="AE22" s="6">
        <f t="shared" si="12"/>
        <v>10800</v>
      </c>
      <c r="AF22" s="5">
        <f>VLOOKUP(Y22,'BSE Sensex Daily'!$A$2:$B$9508,2)</f>
        <v>26630.51</v>
      </c>
      <c r="AG22" s="27">
        <f t="shared" si="13"/>
        <v>0</v>
      </c>
    </row>
    <row r="23" spans="1:33">
      <c r="A23" s="2">
        <v>42369</v>
      </c>
      <c r="B23" s="56">
        <v>42094</v>
      </c>
      <c r="C23" s="57">
        <v>2</v>
      </c>
      <c r="D23" s="56">
        <f t="shared" si="6"/>
        <v>42369</v>
      </c>
      <c r="E23" s="58">
        <v>1</v>
      </c>
      <c r="F23" s="57">
        <v>276.60000000000002</v>
      </c>
      <c r="G23" s="60">
        <v>192700</v>
      </c>
      <c r="H23" s="60">
        <v>782700</v>
      </c>
      <c r="I23" s="60">
        <v>317800</v>
      </c>
      <c r="J23" s="60">
        <v>17600</v>
      </c>
      <c r="K23" s="82">
        <v>73400</v>
      </c>
      <c r="L23" s="60">
        <v>105500</v>
      </c>
      <c r="M23" s="57">
        <f t="shared" si="14"/>
        <v>19.056818181818183</v>
      </c>
      <c r="N23" s="57">
        <f t="shared" si="21"/>
        <v>5.9943181818181817</v>
      </c>
      <c r="O23" s="57">
        <f t="shared" si="4"/>
        <v>46.143696682464459</v>
      </c>
      <c r="P23" s="59">
        <f t="shared" si="5"/>
        <v>7.2306579898770785E-3</v>
      </c>
      <c r="Q23" s="57">
        <f t="shared" si="15"/>
        <v>1.0114942528735633</v>
      </c>
      <c r="R23" s="58"/>
      <c r="S23" s="60">
        <f t="shared" si="7"/>
        <v>4868160</v>
      </c>
      <c r="T23" s="59">
        <f t="shared" si="16"/>
        <v>0.31454979129397737</v>
      </c>
      <c r="U23" s="61">
        <f t="shared" si="17"/>
        <v>0.33364928909952607</v>
      </c>
      <c r="V23" s="62">
        <f t="shared" si="22"/>
        <v>0.21884317233154443</v>
      </c>
      <c r="W23" s="81">
        <f t="shared" si="18"/>
        <v>0.13478983007538009</v>
      </c>
      <c r="X23" s="11" t="s">
        <v>102</v>
      </c>
      <c r="Y23" s="26">
        <v>42277</v>
      </c>
      <c r="Z23" s="4">
        <f t="shared" si="9"/>
        <v>2</v>
      </c>
      <c r="AA23" s="5" t="s">
        <v>84</v>
      </c>
      <c r="AB23" s="77">
        <f t="shared" si="20"/>
        <v>6000</v>
      </c>
      <c r="AC23" s="6">
        <f t="shared" si="10"/>
        <v>12000</v>
      </c>
      <c r="AD23" s="6">
        <f t="shared" si="11"/>
        <v>-1659600.0000000002</v>
      </c>
      <c r="AE23" s="6">
        <f t="shared" si="12"/>
        <v>12000</v>
      </c>
      <c r="AF23" s="5">
        <f>VLOOKUP(Y23,'BSE Sensex Daily'!$A$2:$B$9508,2)</f>
        <v>26154.83</v>
      </c>
      <c r="AG23" s="27">
        <f t="shared" si="13"/>
        <v>0</v>
      </c>
    </row>
    <row r="24" spans="1:33">
      <c r="A24" s="2">
        <v>42735</v>
      </c>
      <c r="B24" s="56">
        <v>42460</v>
      </c>
      <c r="C24" s="57">
        <v>2.2999999999999998</v>
      </c>
      <c r="D24" s="56">
        <f t="shared" si="6"/>
        <v>42735</v>
      </c>
      <c r="E24" s="58">
        <v>1</v>
      </c>
      <c r="F24" s="57">
        <v>277.05</v>
      </c>
      <c r="G24" s="60">
        <v>177300</v>
      </c>
      <c r="H24" s="60">
        <v>786900</v>
      </c>
      <c r="I24" s="60">
        <v>399500</v>
      </c>
      <c r="J24" s="60">
        <v>17600</v>
      </c>
      <c r="K24" s="82">
        <v>80500</v>
      </c>
      <c r="L24" s="60">
        <v>125100</v>
      </c>
      <c r="M24" s="57">
        <f t="shared" si="14"/>
        <v>23.698863636363637</v>
      </c>
      <c r="N24" s="57">
        <f t="shared" si="21"/>
        <v>7.1079545454545459</v>
      </c>
      <c r="O24" s="57">
        <f t="shared" si="4"/>
        <v>38.977458033573143</v>
      </c>
      <c r="P24" s="59">
        <f t="shared" si="5"/>
        <v>8.3017505865367255E-3</v>
      </c>
      <c r="Q24" s="57">
        <f t="shared" si="15"/>
        <v>1</v>
      </c>
      <c r="R24" s="64"/>
      <c r="S24" s="60">
        <f t="shared" si="7"/>
        <v>4876080</v>
      </c>
      <c r="T24" s="59">
        <f t="shared" si="16"/>
        <v>0.29992807480220568</v>
      </c>
      <c r="U24" s="61">
        <f t="shared" si="17"/>
        <v>0.32358113509192643</v>
      </c>
      <c r="V24" s="62">
        <f t="shared" si="22"/>
        <v>0.19299928074802206</v>
      </c>
      <c r="W24" s="81">
        <f t="shared" si="18"/>
        <v>0.15897826915745331</v>
      </c>
      <c r="X24" s="11" t="s">
        <v>102</v>
      </c>
      <c r="Y24" s="26">
        <v>42643</v>
      </c>
      <c r="Z24" s="4">
        <f t="shared" si="9"/>
        <v>2.2999999999999998</v>
      </c>
      <c r="AA24" s="5" t="s">
        <v>85</v>
      </c>
      <c r="AB24" s="77">
        <f t="shared" si="20"/>
        <v>6000</v>
      </c>
      <c r="AC24" s="6">
        <f t="shared" si="10"/>
        <v>13799.999999999998</v>
      </c>
      <c r="AD24" s="6">
        <f t="shared" si="11"/>
        <v>-1662300</v>
      </c>
      <c r="AE24" s="6">
        <f t="shared" si="12"/>
        <v>13799.999999999998</v>
      </c>
      <c r="AF24" s="5">
        <f>VLOOKUP(Y24,'BSE Sensex Daily'!$A$2:$B$9508,2)</f>
        <v>27865.96</v>
      </c>
      <c r="AG24" s="27">
        <f t="shared" si="13"/>
        <v>0</v>
      </c>
    </row>
    <row r="25" spans="1:33">
      <c r="A25" s="2">
        <v>43100</v>
      </c>
      <c r="B25" s="56">
        <v>42825</v>
      </c>
      <c r="C25" s="57">
        <v>2.2999999999999998</v>
      </c>
      <c r="D25" s="56">
        <f t="shared" si="6"/>
        <v>43100</v>
      </c>
      <c r="E25" s="58">
        <v>1</v>
      </c>
      <c r="F25" s="57">
        <v>348.6</v>
      </c>
      <c r="G25" s="60">
        <v>200100</v>
      </c>
      <c r="H25" s="60">
        <v>770100</v>
      </c>
      <c r="I25" s="60">
        <v>467100</v>
      </c>
      <c r="J25" s="60">
        <v>17600</v>
      </c>
      <c r="K25" s="82">
        <v>97500</v>
      </c>
      <c r="L25" s="60">
        <v>127700</v>
      </c>
      <c r="M25" s="57">
        <f t="shared" si="14"/>
        <v>27.539772727272727</v>
      </c>
      <c r="N25" s="57">
        <f t="shared" si="21"/>
        <v>7.2556818181818183</v>
      </c>
      <c r="O25" s="57">
        <f t="shared" si="4"/>
        <v>48.045105716523103</v>
      </c>
      <c r="P25" s="59">
        <f t="shared" si="5"/>
        <v>6.5978198508318984E-3</v>
      </c>
      <c r="Q25" s="57">
        <f t="shared" si="15"/>
        <v>1</v>
      </c>
      <c r="R25" s="58"/>
      <c r="S25" s="60">
        <f t="shared" si="7"/>
        <v>6135360</v>
      </c>
      <c r="T25" s="59">
        <f t="shared" si="16"/>
        <v>0.26346193521766043</v>
      </c>
      <c r="U25" s="61">
        <f t="shared" si="17"/>
        <v>0.31699295223179325</v>
      </c>
      <c r="V25" s="62">
        <f t="shared" si="22"/>
        <v>0.20115535382710956</v>
      </c>
      <c r="W25" s="81">
        <f t="shared" si="18"/>
        <v>0.16582262043890403</v>
      </c>
      <c r="X25" s="11">
        <v>6000000</v>
      </c>
      <c r="Y25" s="26">
        <v>43008</v>
      </c>
      <c r="Z25" s="4">
        <f t="shared" si="9"/>
        <v>2.2999999999999998</v>
      </c>
      <c r="AA25" s="5" t="s">
        <v>86</v>
      </c>
      <c r="AB25" s="77">
        <f t="shared" si="20"/>
        <v>6000</v>
      </c>
      <c r="AC25" s="6">
        <f t="shared" si="10"/>
        <v>13799.999999999998</v>
      </c>
      <c r="AD25" s="6">
        <f t="shared" si="11"/>
        <v>-2091600.0000000002</v>
      </c>
      <c r="AE25" s="6">
        <f t="shared" si="12"/>
        <v>13799.999999999998</v>
      </c>
      <c r="AF25" s="5">
        <f>VLOOKUP(Y25,'BSE Sensex Daily'!$A$2:$B$9508,2)</f>
        <v>31283.72</v>
      </c>
      <c r="AG25" s="27">
        <f t="shared" si="13"/>
        <v>0</v>
      </c>
    </row>
    <row r="26" spans="1:33">
      <c r="A26" s="2">
        <v>43465</v>
      </c>
      <c r="B26" s="56">
        <v>43190</v>
      </c>
      <c r="C26" s="57">
        <v>7.5</v>
      </c>
      <c r="D26" s="56">
        <f t="shared" si="6"/>
        <v>43465</v>
      </c>
      <c r="E26" s="58">
        <v>1</v>
      </c>
      <c r="F26" s="57">
        <v>431</v>
      </c>
      <c r="G26" s="60">
        <v>207000</v>
      </c>
      <c r="H26" s="60">
        <v>774800</v>
      </c>
      <c r="I26" s="60">
        <v>553000</v>
      </c>
      <c r="J26" s="60">
        <v>17600</v>
      </c>
      <c r="K26" s="82">
        <v>93800</v>
      </c>
      <c r="L26" s="60">
        <v>135400</v>
      </c>
      <c r="M26" s="57">
        <f t="shared" si="14"/>
        <v>32.420454545454547</v>
      </c>
      <c r="N26" s="57">
        <f t="shared" si="21"/>
        <v>7.6931818181818183</v>
      </c>
      <c r="O26" s="57">
        <f t="shared" si="4"/>
        <v>56.023633677991135</v>
      </c>
      <c r="P26" s="59">
        <f t="shared" si="5"/>
        <v>1.7401392111368909E-2</v>
      </c>
      <c r="Q26" s="57">
        <f t="shared" si="15"/>
        <v>1</v>
      </c>
      <c r="R26" s="58"/>
      <c r="S26" s="60">
        <f t="shared" si="7"/>
        <v>7585600</v>
      </c>
      <c r="T26" s="59">
        <f t="shared" si="16"/>
        <v>0.23729407641079564</v>
      </c>
      <c r="U26" s="61">
        <f t="shared" si="17"/>
        <v>0.97488921713441656</v>
      </c>
      <c r="V26" s="62">
        <f t="shared" si="22"/>
        <v>0.16438836312653346</v>
      </c>
      <c r="W26" s="81">
        <f t="shared" si="18"/>
        <v>0.17475477542591636</v>
      </c>
      <c r="X26" s="11">
        <v>6300000</v>
      </c>
      <c r="Y26" s="26">
        <v>43373</v>
      </c>
      <c r="Z26" s="4">
        <f t="shared" si="9"/>
        <v>7.5</v>
      </c>
      <c r="AA26" s="5" t="s">
        <v>87</v>
      </c>
      <c r="AB26" s="77">
        <f t="shared" si="20"/>
        <v>6000</v>
      </c>
      <c r="AC26" s="6">
        <f t="shared" si="10"/>
        <v>45000</v>
      </c>
      <c r="AD26" s="6">
        <f t="shared" si="11"/>
        <v>-2586000</v>
      </c>
      <c r="AE26" s="6">
        <f t="shared" si="12"/>
        <v>45000</v>
      </c>
      <c r="AF26" s="5">
        <f>VLOOKUP(Y26,'BSE Sensex Daily'!$A$2:$B$9508,2)</f>
        <v>36227.14</v>
      </c>
      <c r="AG26" s="27">
        <f t="shared" si="13"/>
        <v>0</v>
      </c>
    </row>
    <row r="27" spans="1:33">
      <c r="A27" s="2">
        <v>43830</v>
      </c>
      <c r="B27" s="56">
        <v>43555</v>
      </c>
      <c r="C27" s="57">
        <v>2.8</v>
      </c>
      <c r="D27" s="56">
        <f t="shared" si="6"/>
        <v>43830</v>
      </c>
      <c r="E27" s="58">
        <v>1</v>
      </c>
      <c r="F27" s="57">
        <v>458.4</v>
      </c>
      <c r="G27" s="60">
        <v>203300</v>
      </c>
      <c r="H27" s="60">
        <v>853300</v>
      </c>
      <c r="I27" s="60">
        <v>545500</v>
      </c>
      <c r="J27" s="60">
        <v>17700</v>
      </c>
      <c r="K27" s="82">
        <v>69900</v>
      </c>
      <c r="L27" s="60">
        <v>144200</v>
      </c>
      <c r="M27" s="57">
        <f t="shared" si="14"/>
        <v>31.819209039548024</v>
      </c>
      <c r="N27" s="57">
        <f t="shared" si="21"/>
        <v>8.1468926553672318</v>
      </c>
      <c r="O27" s="57">
        <f t="shared" si="4"/>
        <v>56.266851595006933</v>
      </c>
      <c r="P27" s="59">
        <f t="shared" si="5"/>
        <v>6.1082024432809771E-3</v>
      </c>
      <c r="Q27" s="57">
        <f t="shared" si="15"/>
        <v>1.0056818181818181</v>
      </c>
      <c r="R27" s="58"/>
      <c r="S27" s="60">
        <f t="shared" si="7"/>
        <v>8113680</v>
      </c>
      <c r="T27" s="59">
        <f t="shared" si="16"/>
        <v>0.25603693181818182</v>
      </c>
      <c r="U27" s="61">
        <f t="shared" si="17"/>
        <v>0.34368932038834948</v>
      </c>
      <c r="V27" s="62">
        <f>K27/(I27+J27)</f>
        <v>0.12411221590909091</v>
      </c>
      <c r="W27" s="81">
        <f t="shared" si="18"/>
        <v>0.16899097621000819</v>
      </c>
      <c r="X27" s="11">
        <v>6700000</v>
      </c>
      <c r="Y27" s="26">
        <v>43738</v>
      </c>
      <c r="Z27" s="4">
        <f t="shared" si="9"/>
        <v>2.8</v>
      </c>
      <c r="AA27" s="5" t="s">
        <v>88</v>
      </c>
      <c r="AB27" s="77">
        <f t="shared" si="20"/>
        <v>6000</v>
      </c>
      <c r="AC27" s="6">
        <f t="shared" si="10"/>
        <v>16800</v>
      </c>
      <c r="AD27" s="6">
        <f t="shared" si="11"/>
        <v>-2750400</v>
      </c>
      <c r="AE27" s="6">
        <f t="shared" si="12"/>
        <v>16800</v>
      </c>
      <c r="AF27" s="5">
        <f>VLOOKUP(Y27,'BSE Sensex Daily'!$A$2:$B$9508,2)</f>
        <v>38667.33</v>
      </c>
      <c r="AG27" s="27">
        <f t="shared" si="13"/>
        <v>0</v>
      </c>
    </row>
    <row r="28" spans="1:33">
      <c r="A28" s="2">
        <v>43921</v>
      </c>
      <c r="B28" s="56">
        <v>43921</v>
      </c>
      <c r="C28" s="57">
        <v>3</v>
      </c>
      <c r="D28" s="56">
        <f t="shared" si="6"/>
        <v>43921</v>
      </c>
      <c r="E28" s="58">
        <v>1</v>
      </c>
      <c r="F28" s="57">
        <v>450.25</v>
      </c>
      <c r="G28" s="60">
        <v>239900</v>
      </c>
      <c r="H28" s="60">
        <v>870400</v>
      </c>
      <c r="I28" s="60">
        <v>643000</v>
      </c>
      <c r="J28" s="60">
        <v>17700</v>
      </c>
      <c r="K28" s="60">
        <v>52200</v>
      </c>
      <c r="L28" s="60">
        <v>144500</v>
      </c>
      <c r="M28" s="57">
        <f t="shared" ref="M28" si="23">(J28+I28)/(J28/E28)</f>
        <v>37.327683615819211</v>
      </c>
      <c r="N28" s="57">
        <f t="shared" si="21"/>
        <v>8.1638418079096038</v>
      </c>
      <c r="O28" s="57">
        <f t="shared" ref="O28" si="24">F28/N28</f>
        <v>55.15173010380623</v>
      </c>
      <c r="P28" s="59">
        <f t="shared" ref="P28" si="25">C28/F28</f>
        <v>6.6629650194336481E-3</v>
      </c>
      <c r="Q28" s="57">
        <f t="shared" ref="Q28" si="26">J28/J27</f>
        <v>1</v>
      </c>
      <c r="R28" s="64"/>
      <c r="S28" s="60">
        <f t="shared" ref="S28" si="27">F28*J28/E28</f>
        <v>7969425</v>
      </c>
      <c r="T28" s="59">
        <f t="shared" ref="T28" si="28">L28/(J28+I28)</f>
        <v>0.2187074315120327</v>
      </c>
      <c r="U28" s="61">
        <f t="shared" ref="U28" si="29">C28/N28</f>
        <v>0.3674740484429066</v>
      </c>
      <c r="V28" s="62">
        <f>K28/(I28+J28)</f>
        <v>7.9007113667322534E-2</v>
      </c>
      <c r="W28" s="81">
        <f t="shared" si="18"/>
        <v>0.166015625</v>
      </c>
      <c r="X28" s="11">
        <v>6700000</v>
      </c>
      <c r="Y28" s="28">
        <v>43921</v>
      </c>
      <c r="Z28" s="29">
        <f>F28*1</f>
        <v>450.25</v>
      </c>
      <c r="AA28" s="37" t="s">
        <v>24</v>
      </c>
      <c r="AB28" s="78">
        <f>AB27</f>
        <v>6000</v>
      </c>
      <c r="AC28" s="38">
        <f>AB28*Z28</f>
        <v>2701500</v>
      </c>
      <c r="AD28" s="38">
        <f t="shared" si="11"/>
        <v>-2701500</v>
      </c>
      <c r="AE28" s="38">
        <f>AC28</f>
        <v>2701500</v>
      </c>
      <c r="AF28" s="37">
        <f>VLOOKUP(Y28,'BSE Sensex Daily'!$A$2:$B$9508,2)</f>
        <v>29468.49</v>
      </c>
      <c r="AG28" s="39">
        <f t="shared" si="13"/>
        <v>29468.49</v>
      </c>
    </row>
    <row r="29" spans="1:33">
      <c r="A29" s="2"/>
      <c r="B29" s="51"/>
      <c r="C29" s="54"/>
      <c r="D29" s="51"/>
      <c r="E29" s="54"/>
      <c r="F29" s="43"/>
      <c r="G29" s="54"/>
      <c r="H29" s="54"/>
      <c r="I29" s="54"/>
      <c r="J29" s="54"/>
      <c r="K29" s="54"/>
      <c r="L29" s="54"/>
      <c r="M29" s="43"/>
      <c r="N29" s="43"/>
      <c r="O29" s="43"/>
      <c r="P29" s="53"/>
      <c r="Q29" s="54"/>
      <c r="R29" s="54"/>
      <c r="S29" s="54"/>
      <c r="T29" s="54"/>
      <c r="V29" s="8"/>
      <c r="Y29" s="26" t="s">
        <v>25</v>
      </c>
      <c r="AC29" s="15">
        <f>XIRR(AC2:AC28,Y2:Y28)</f>
        <v>0.2610356986522675</v>
      </c>
      <c r="AF29" s="5"/>
      <c r="AG29" s="27"/>
    </row>
    <row r="30" spans="1:33">
      <c r="A30" s="2"/>
      <c r="B30" s="2"/>
      <c r="D30" s="13"/>
      <c r="F30" s="10"/>
      <c r="M30" s="10"/>
      <c r="N30" s="10"/>
      <c r="O30" s="10"/>
      <c r="V30" s="8"/>
      <c r="Y30" s="28" t="s">
        <v>26</v>
      </c>
      <c r="Z30" s="37"/>
      <c r="AA30" s="37"/>
      <c r="AB30" s="37"/>
      <c r="AC30" s="40">
        <f>YEARFRAC(Y2,Y28)</f>
        <v>26.066666666666666</v>
      </c>
      <c r="AD30" s="37"/>
      <c r="AE30" s="37"/>
      <c r="AF30" s="37"/>
      <c r="AG30" s="39"/>
    </row>
    <row r="31" spans="1:33">
      <c r="A31" s="2"/>
      <c r="B31" s="2"/>
      <c r="D31" s="13"/>
      <c r="F31" s="10"/>
      <c r="M31" s="10"/>
      <c r="N31" s="10"/>
      <c r="O31" s="10"/>
      <c r="V31" s="8"/>
      <c r="Y31" t="s">
        <v>36</v>
      </c>
      <c r="Z31" s="4"/>
      <c r="AB31" s="12"/>
      <c r="AC31" s="19">
        <v>36433</v>
      </c>
    </row>
    <row r="32" spans="1:33">
      <c r="A32" s="2"/>
      <c r="B32" s="2"/>
      <c r="D32" s="13"/>
      <c r="F32" s="10"/>
      <c r="M32" s="10"/>
      <c r="N32" s="10"/>
      <c r="O32" s="10"/>
      <c r="V32" s="8"/>
      <c r="Y32" s="18" t="s">
        <v>37</v>
      </c>
      <c r="Z32" s="4"/>
      <c r="AB32" s="12"/>
      <c r="AC32" s="19">
        <v>43921</v>
      </c>
      <c r="AE32" s="49">
        <f>XIRR(AE7:AE28,$Y7:$Y28)</f>
        <v>0.17495749592781068</v>
      </c>
      <c r="AG32" s="49">
        <f>XIRR(AG7:AG28,$Y7:$Y28)</f>
        <v>9.2883780598640456E-2</v>
      </c>
    </row>
    <row r="33" spans="1:36" ht="30">
      <c r="A33" s="2" t="s">
        <v>49</v>
      </c>
      <c r="B33" s="2"/>
      <c r="D33" s="13"/>
      <c r="F33" s="10"/>
      <c r="M33" s="10"/>
      <c r="N33" s="10"/>
      <c r="O33" s="10"/>
      <c r="V33" s="8"/>
      <c r="Y33" s="84" t="s">
        <v>27</v>
      </c>
      <c r="Z33" s="85" t="s">
        <v>13</v>
      </c>
      <c r="AA33" s="85" t="s">
        <v>14</v>
      </c>
      <c r="AB33" s="86" t="s">
        <v>44</v>
      </c>
      <c r="AC33" s="87" t="s">
        <v>45</v>
      </c>
      <c r="AD33" s="87" t="s">
        <v>46</v>
      </c>
      <c r="AE33" s="88" t="s">
        <v>47</v>
      </c>
      <c r="AF33" s="88" t="s">
        <v>30</v>
      </c>
      <c r="AG33" s="87" t="s">
        <v>48</v>
      </c>
      <c r="AH33" s="87" t="s">
        <v>97</v>
      </c>
      <c r="AI33" s="87" t="s">
        <v>89</v>
      </c>
      <c r="AJ33" s="87" t="s">
        <v>98</v>
      </c>
    </row>
    <row r="34" spans="1:36">
      <c r="A34" s="2" t="str">
        <f>Y34</f>
        <v>1995-2000</v>
      </c>
      <c r="B34" s="2"/>
      <c r="D34" s="13"/>
      <c r="F34" s="10"/>
      <c r="H34" s="17">
        <f>((H8/H4)^(1/4)-1)</f>
        <v>0.14983757533209974</v>
      </c>
      <c r="L34" s="17">
        <f>((L8/L4)^(1/4)-1)</f>
        <v>0.22375039645887096</v>
      </c>
      <c r="M34" s="10"/>
      <c r="N34" s="10"/>
      <c r="O34" s="10">
        <f>AVERAGE(O4:O8)</f>
        <v>30.774095359042313</v>
      </c>
      <c r="P34" s="1">
        <f>AVERAGE(P4:P8)</f>
        <v>1.0791043971276087E-2</v>
      </c>
      <c r="S34" s="17">
        <f>((S8/S4)^(1/4)-1)</f>
        <v>0.2856303759843748</v>
      </c>
      <c r="T34" s="1">
        <f>AVERAGE(T4:T8)</f>
        <v>0.21116234810359566</v>
      </c>
      <c r="U34" s="1">
        <f>AVERAGE(U4:U8)</f>
        <v>0.2663794824420217</v>
      </c>
      <c r="V34" s="10">
        <f>AVERAGE(V4:V8)</f>
        <v>1.1146381230618894</v>
      </c>
      <c r="W34" s="1">
        <f>AVERAGE(W4:W8)</f>
        <v>6.1681233848377849E-2</v>
      </c>
      <c r="Y34" s="89" t="s">
        <v>90</v>
      </c>
      <c r="Z34" s="90">
        <f>O34</f>
        <v>30.774095359042313</v>
      </c>
      <c r="AA34" s="91">
        <f>P34</f>
        <v>1.0791043971276087E-2</v>
      </c>
      <c r="AB34" s="92">
        <f>T34</f>
        <v>0.21116234810359566</v>
      </c>
      <c r="AC34" s="91">
        <v>0.35742076039314286</v>
      </c>
      <c r="AD34" s="91">
        <f>L34</f>
        <v>0.22375039645887096</v>
      </c>
      <c r="AE34" s="93">
        <f>S34</f>
        <v>0.2856303759843748</v>
      </c>
      <c r="AF34" s="91">
        <f>U34</f>
        <v>0.2663794824420217</v>
      </c>
      <c r="AG34" s="91">
        <v>1.3528349995613101E-2</v>
      </c>
      <c r="AH34" s="91">
        <f>W34</f>
        <v>6.1681233848377849E-2</v>
      </c>
      <c r="AI34" s="90">
        <f>V34</f>
        <v>1.1146381230618894</v>
      </c>
      <c r="AJ34" s="93">
        <f>H34</f>
        <v>0.14983757533209974</v>
      </c>
    </row>
    <row r="35" spans="1:36">
      <c r="A35" s="2" t="str">
        <f t="shared" ref="A35:A38" si="30">Y35</f>
        <v>2000-2010</v>
      </c>
      <c r="B35" s="2"/>
      <c r="D35" s="13"/>
      <c r="F35" s="10"/>
      <c r="H35" s="17">
        <f>((H18/H8)^(1/10)-1)</f>
        <v>0.13280028367441177</v>
      </c>
      <c r="L35" s="17">
        <f>((L18/L8)^(1/10)-1)</f>
        <v>0.20596498986763923</v>
      </c>
      <c r="M35" s="10"/>
      <c r="N35" s="10"/>
      <c r="O35" s="10">
        <f>AVERAGE(O8:O18)</f>
        <v>28.46190934447301</v>
      </c>
      <c r="P35" s="1">
        <f>AVERAGE(P8:P18)</f>
        <v>1.4876833818859252E-2</v>
      </c>
      <c r="S35" s="17">
        <f>((S18/S8)^(1/10)-1)</f>
        <v>0.16274807919781398</v>
      </c>
      <c r="T35" s="1">
        <f>AVERAGE(T8:T18)</f>
        <v>0.38153847735258445</v>
      </c>
      <c r="U35" s="1">
        <f>AVERAGE(U8:U18)</f>
        <v>0.4081608510290477</v>
      </c>
      <c r="V35" s="10">
        <f>AVERAGE(V8:V18)</f>
        <v>0.60432512540918926</v>
      </c>
      <c r="W35" s="1">
        <f>AVERAGE(W8:W18)</f>
        <v>0.10421886092962472</v>
      </c>
      <c r="Y35" s="89" t="s">
        <v>50</v>
      </c>
      <c r="Z35" s="90">
        <f t="shared" ref="Z35:Z37" si="31">O35</f>
        <v>28.46190934447301</v>
      </c>
      <c r="AA35" s="91">
        <f t="shared" ref="AA35:AA37" si="32">P35</f>
        <v>1.4876833818859252E-2</v>
      </c>
      <c r="AB35" s="92">
        <f t="shared" ref="AB35:AB37" si="33">T35</f>
        <v>0.38153847735258445</v>
      </c>
      <c r="AC35" s="91">
        <v>0.1780206263065339</v>
      </c>
      <c r="AD35" s="91">
        <f t="shared" ref="AD35:AD37" si="34">L35</f>
        <v>0.20596498986763923</v>
      </c>
      <c r="AE35" s="93">
        <f t="shared" ref="AE35:AE37" si="35">S35</f>
        <v>0.16274807919781398</v>
      </c>
      <c r="AF35" s="91">
        <f t="shared" ref="AF35:AF37" si="36">U35</f>
        <v>0.4081608510290477</v>
      </c>
      <c r="AG35" s="91">
        <v>0.17229965329170227</v>
      </c>
      <c r="AH35" s="91">
        <f t="shared" ref="AH35:AH37" si="37">W35</f>
        <v>0.10421886092962472</v>
      </c>
      <c r="AI35" s="90">
        <f t="shared" ref="AI35:AI37" si="38">V35</f>
        <v>0.60432512540918926</v>
      </c>
      <c r="AJ35" s="93">
        <f t="shared" ref="AJ35:AJ37" si="39">H35</f>
        <v>0.13280028367441177</v>
      </c>
    </row>
    <row r="36" spans="1:36">
      <c r="A36" s="2" t="str">
        <f t="shared" si="30"/>
        <v>2010-2020</v>
      </c>
      <c r="B36" s="2"/>
      <c r="D36" s="13"/>
      <c r="F36" s="10"/>
      <c r="H36" s="17">
        <f>((H28/H18)^(1/10)-1)</f>
        <v>9.8012768288791907E-2</v>
      </c>
      <c r="L36" s="17">
        <f>((L28/L18)^(1/10)-1)</f>
        <v>0.11173943791098595</v>
      </c>
      <c r="M36" s="10"/>
      <c r="N36" s="10"/>
      <c r="O36" s="10">
        <f>AVERAGE(O18:O28)</f>
        <v>42.329346407405872</v>
      </c>
      <c r="P36" s="1">
        <f>AVERAGE(P18:P28)</f>
        <v>1.0081851394336873E-2</v>
      </c>
      <c r="S36" s="17">
        <f>((S28/S18)^(1/10)-1)</f>
        <v>0.24762002093100621</v>
      </c>
      <c r="T36" s="1">
        <f>AVERAGE(T18:T28)</f>
        <v>0.32963646908521071</v>
      </c>
      <c r="U36" s="1">
        <f>AVERAGE(U18:U28)</f>
        <v>0.40027279052980624</v>
      </c>
      <c r="V36" s="10">
        <f>AVERAGE(V18:V28)</f>
        <v>0.30595505728993017</v>
      </c>
      <c r="W36" s="1">
        <f>AVERAGE(W18:W28)</f>
        <v>0.14830630221889465</v>
      </c>
      <c r="Y36" s="89" t="s">
        <v>51</v>
      </c>
      <c r="Z36" s="90">
        <f t="shared" si="31"/>
        <v>42.329346407405872</v>
      </c>
      <c r="AA36" s="91">
        <f t="shared" si="32"/>
        <v>1.0081851394336873E-2</v>
      </c>
      <c r="AB36" s="92">
        <f t="shared" si="33"/>
        <v>0.32963646908521071</v>
      </c>
      <c r="AC36" s="91">
        <v>0.27687426209449761</v>
      </c>
      <c r="AD36" s="91">
        <f t="shared" si="34"/>
        <v>0.11173943791098595</v>
      </c>
      <c r="AE36" s="93">
        <f t="shared" si="35"/>
        <v>0.24762002093100621</v>
      </c>
      <c r="AF36" s="91">
        <f t="shared" si="36"/>
        <v>0.40027279052980624</v>
      </c>
      <c r="AG36" s="91">
        <v>4.1234031319618225E-2</v>
      </c>
      <c r="AH36" s="91">
        <f t="shared" si="37"/>
        <v>0.14830630221889465</v>
      </c>
      <c r="AI36" s="90">
        <f t="shared" si="38"/>
        <v>0.30595505728993017</v>
      </c>
      <c r="AJ36" s="93">
        <f t="shared" si="39"/>
        <v>9.8012768288791907E-2</v>
      </c>
    </row>
    <row r="37" spans="1:36" s="14" customFormat="1">
      <c r="A37" s="44" t="str">
        <f t="shared" si="30"/>
        <v>1995-2020</v>
      </c>
      <c r="B37" s="44"/>
      <c r="D37" s="45"/>
      <c r="F37" s="46"/>
      <c r="H37" s="47">
        <f>((H28/H4)^(1/24)-1)</f>
        <v>0.12095898975053143</v>
      </c>
      <c r="L37" s="47">
        <f>((L28/L4)^(1/24)-1)</f>
        <v>0.16861876137639586</v>
      </c>
      <c r="M37" s="46"/>
      <c r="N37" s="46"/>
      <c r="O37" s="46">
        <f>AVERAGE(O4:O28)</f>
        <v>35.603588131012195</v>
      </c>
      <c r="P37" s="48">
        <f>AVERAGE(P4:P28)</f>
        <v>1.1751183350751905E-2</v>
      </c>
      <c r="S37" s="47">
        <f>((S28/S4)^(1/24)-1)</f>
        <v>0.21760383344833456</v>
      </c>
      <c r="T37" s="48">
        <f>AVERAGE(T4:T28)</f>
        <v>0.32410692421168513</v>
      </c>
      <c r="U37" s="48">
        <f>AVERAGE(U4:U28)</f>
        <v>0.38027858710154172</v>
      </c>
      <c r="V37" s="46">
        <f>AVERAGE(V4:V28)</f>
        <v>0.57972682639112594</v>
      </c>
      <c r="W37" s="48">
        <f>AVERAGE(W4:W28)</f>
        <v>0.11444606866454601</v>
      </c>
      <c r="Y37" s="94" t="s">
        <v>91</v>
      </c>
      <c r="Z37" s="95">
        <f t="shared" si="31"/>
        <v>35.603588131012195</v>
      </c>
      <c r="AA37" s="96">
        <f t="shared" si="32"/>
        <v>1.1751183350751905E-2</v>
      </c>
      <c r="AB37" s="97">
        <f t="shared" si="33"/>
        <v>0.32410692421168513</v>
      </c>
      <c r="AC37" s="96">
        <v>0.2610356986522675</v>
      </c>
      <c r="AD37" s="96">
        <f t="shared" si="34"/>
        <v>0.16861876137639586</v>
      </c>
      <c r="AE37" s="98">
        <f t="shared" si="35"/>
        <v>0.21760383344833456</v>
      </c>
      <c r="AF37" s="96">
        <f t="shared" si="36"/>
        <v>0.38027858710154172</v>
      </c>
      <c r="AG37" s="96">
        <v>8.2299521565437336E-2</v>
      </c>
      <c r="AH37" s="96">
        <f t="shared" si="37"/>
        <v>0.11444606866454601</v>
      </c>
      <c r="AI37" s="90">
        <f t="shared" si="38"/>
        <v>0.57972682639112594</v>
      </c>
      <c r="AJ37" s="93">
        <f t="shared" si="39"/>
        <v>0.12095898975053143</v>
      </c>
    </row>
    <row r="38" spans="1:36">
      <c r="A38" s="2" t="str">
        <f t="shared" si="30"/>
        <v>1999-2020</v>
      </c>
      <c r="B38" s="2"/>
      <c r="D38" s="13"/>
      <c r="F38" s="10"/>
      <c r="H38" s="17">
        <f>((H28/H7)^(1/21)-1)</f>
        <v>0.11324499563449786</v>
      </c>
      <c r="L38" s="17">
        <f>((L28/L7)^(1/21)-1)</f>
        <v>0.1736103287012507</v>
      </c>
      <c r="M38" s="10"/>
      <c r="N38" s="10"/>
      <c r="O38" s="10">
        <f>AVERAGE(O7:O28)</f>
        <v>37.656016880502733</v>
      </c>
      <c r="P38" s="1">
        <f>AVERAGE(P7:P28)</f>
        <v>1.1765122763294149E-2</v>
      </c>
      <c r="S38" s="17">
        <f>((S28/S7)^(1/21)-1)</f>
        <v>0.16267155983426318</v>
      </c>
      <c r="T38" s="1">
        <f t="shared" ref="T38:W38" si="40">AVERAGE(T7:T28)</f>
        <v>0.33994057806697464</v>
      </c>
      <c r="U38" s="1">
        <f t="shared" si="40"/>
        <v>0.40136111370678351</v>
      </c>
      <c r="V38" s="10">
        <f t="shared" si="40"/>
        <v>0.49770398413184813</v>
      </c>
      <c r="W38" s="1">
        <f t="shared" si="40"/>
        <v>0.12208764392158324</v>
      </c>
      <c r="X38" t="s">
        <v>100</v>
      </c>
      <c r="Y38" s="89" t="s">
        <v>99</v>
      </c>
      <c r="Z38" s="90">
        <f t="shared" ref="Z38" si="41">O38</f>
        <v>37.656016880502733</v>
      </c>
      <c r="AA38" s="91">
        <f t="shared" ref="AA38" si="42">P38</f>
        <v>1.1765122763294149E-2</v>
      </c>
      <c r="AB38" s="92">
        <f t="shared" ref="AB38" si="43">T38</f>
        <v>0.33994057806697464</v>
      </c>
      <c r="AC38" s="91">
        <v>0.17495749592781068</v>
      </c>
      <c r="AD38" s="91">
        <f t="shared" ref="AD38" si="44">L38</f>
        <v>0.1736103287012507</v>
      </c>
      <c r="AE38" s="93">
        <f t="shared" ref="AE38" si="45">S38</f>
        <v>0.16267155983426318</v>
      </c>
      <c r="AF38" s="91">
        <f t="shared" ref="AF38" si="46">U38</f>
        <v>0.40136111370678351</v>
      </c>
      <c r="AG38" s="91">
        <v>9.2883780598640456E-2</v>
      </c>
      <c r="AH38" s="91">
        <f t="shared" ref="AH38" si="47">W38</f>
        <v>0.12208764392158324</v>
      </c>
      <c r="AI38" s="90">
        <f t="shared" ref="AI38" si="48">V38</f>
        <v>0.49770398413184813</v>
      </c>
      <c r="AJ38" s="93">
        <f t="shared" ref="AJ38" si="49">H38</f>
        <v>0.11324499563449786</v>
      </c>
    </row>
    <row r="39" spans="1:36">
      <c r="A39" s="2"/>
      <c r="B39" s="2"/>
      <c r="D39" s="13"/>
      <c r="F39" s="10"/>
      <c r="M39" s="10"/>
      <c r="N39" s="10"/>
      <c r="O39" s="10"/>
      <c r="V39" s="8"/>
      <c r="Y39" s="7"/>
      <c r="Z39" s="4"/>
      <c r="AB39" s="12"/>
      <c r="AC39" s="6"/>
    </row>
    <row r="40" spans="1:36">
      <c r="A40" s="2"/>
      <c r="B40" s="2"/>
      <c r="D40" s="13"/>
      <c r="F40" s="10"/>
      <c r="M40" s="10"/>
      <c r="N40" s="10"/>
      <c r="O40" s="10"/>
      <c r="V40" s="8"/>
      <c r="Y40" s="7"/>
      <c r="Z40" s="4"/>
      <c r="AB40" s="12"/>
      <c r="AC40" s="6"/>
    </row>
    <row r="41" spans="1:36">
      <c r="A41" s="2"/>
      <c r="B41" s="2"/>
      <c r="D41" s="13"/>
      <c r="F41" s="10"/>
      <c r="M41" s="10"/>
      <c r="N41" s="10"/>
      <c r="O41" s="10"/>
      <c r="V41" s="8"/>
      <c r="Y41" s="7"/>
      <c r="Z41" s="4"/>
      <c r="AB41" s="12"/>
      <c r="AC41" s="6"/>
    </row>
    <row r="42" spans="1:36">
      <c r="M42" s="10"/>
      <c r="N42" s="10"/>
      <c r="O42" s="10"/>
      <c r="T42" s="10"/>
      <c r="V42" s="8"/>
      <c r="AE42"/>
    </row>
    <row r="43" spans="1:36">
      <c r="D43" s="8"/>
      <c r="I43" t="s">
        <v>104</v>
      </c>
      <c r="J43" t="s">
        <v>105</v>
      </c>
      <c r="K43" t="s">
        <v>96</v>
      </c>
      <c r="L43" s="10" t="s">
        <v>103</v>
      </c>
      <c r="M43" s="10" t="s">
        <v>106</v>
      </c>
      <c r="N43" s="10" t="s">
        <v>107</v>
      </c>
      <c r="O43" s="10"/>
      <c r="V43" s="8"/>
      <c r="AE43"/>
    </row>
    <row r="44" spans="1:36" hidden="1">
      <c r="B44" s="8">
        <v>34789</v>
      </c>
      <c r="D44" s="8"/>
      <c r="I44" s="10">
        <v>40411</v>
      </c>
      <c r="J44">
        <v>2385</v>
      </c>
      <c r="L44" s="10"/>
      <c r="M44" s="10" t="e">
        <f>I44*10^5/L44</f>
        <v>#DIV/0!</v>
      </c>
      <c r="N44" s="10" t="e">
        <f>J44*10^5/L44</f>
        <v>#DIV/0!</v>
      </c>
      <c r="O44" s="10"/>
      <c r="V44" s="8"/>
      <c r="Y44" s="7"/>
      <c r="AC44" s="6"/>
    </row>
    <row r="45" spans="1:36" hidden="1">
      <c r="B45" s="8">
        <v>35155</v>
      </c>
      <c r="D45" s="8"/>
      <c r="I45" s="10">
        <v>56177.9</v>
      </c>
      <c r="J45">
        <v>3433.36</v>
      </c>
      <c r="K45" s="17">
        <f>J45/I45</f>
        <v>6.1115848047007808E-2</v>
      </c>
      <c r="L45" s="10" t="s">
        <v>102</v>
      </c>
      <c r="M45" s="10" t="e">
        <f t="shared" ref="M45:M69" si="50">I45*10^5/L45</f>
        <v>#VALUE!</v>
      </c>
      <c r="N45" s="10" t="e">
        <f t="shared" ref="N45:N69" si="51">J45*10^5/L45</f>
        <v>#VALUE!</v>
      </c>
      <c r="O45" s="10"/>
      <c r="Y45" s="7"/>
      <c r="AC45" s="6"/>
    </row>
    <row r="46" spans="1:36" hidden="1">
      <c r="B46" s="8">
        <v>35520</v>
      </c>
      <c r="I46" s="10">
        <v>70681.039999999994</v>
      </c>
      <c r="J46">
        <v>4141.7</v>
      </c>
      <c r="K46" s="17">
        <f t="shared" ref="K46:K69" si="52">J46/I46</f>
        <v>5.8597043846553475E-2</v>
      </c>
      <c r="L46" s="10" t="s">
        <v>102</v>
      </c>
      <c r="M46" s="10" t="e">
        <f t="shared" si="50"/>
        <v>#VALUE!</v>
      </c>
      <c r="N46" s="10" t="e">
        <f t="shared" si="51"/>
        <v>#VALUE!</v>
      </c>
      <c r="Y46" s="7"/>
      <c r="Z46" s="4"/>
      <c r="AC46" s="6"/>
    </row>
    <row r="47" spans="1:36">
      <c r="B47" s="8">
        <v>35885</v>
      </c>
      <c r="I47" s="10">
        <v>81136.13</v>
      </c>
      <c r="J47">
        <v>4503.92</v>
      </c>
      <c r="K47" s="17">
        <f t="shared" si="52"/>
        <v>5.551065844525737E-2</v>
      </c>
      <c r="L47">
        <v>1300000</v>
      </c>
      <c r="M47" s="10">
        <f t="shared" si="50"/>
        <v>6241.2407692307688</v>
      </c>
      <c r="N47" s="10">
        <f t="shared" si="51"/>
        <v>346.45538461538462</v>
      </c>
      <c r="Y47" s="7"/>
      <c r="Z47" s="4"/>
      <c r="AC47" s="6"/>
    </row>
    <row r="48" spans="1:36" hidden="1">
      <c r="B48" s="8">
        <v>36250</v>
      </c>
      <c r="I48" s="10">
        <v>91477.25</v>
      </c>
      <c r="J48">
        <v>5010.32</v>
      </c>
      <c r="K48" s="17">
        <f t="shared" si="52"/>
        <v>5.4771213607754929E-2</v>
      </c>
      <c r="L48" t="s">
        <v>102</v>
      </c>
      <c r="M48" s="10" t="e">
        <f t="shared" si="50"/>
        <v>#VALUE!</v>
      </c>
      <c r="N48" s="10" t="e">
        <f t="shared" si="51"/>
        <v>#VALUE!</v>
      </c>
      <c r="Y48" s="7"/>
      <c r="Z48" s="4"/>
      <c r="AC48" s="6"/>
    </row>
    <row r="49" spans="2:29" hidden="1">
      <c r="B49" s="8">
        <v>36616</v>
      </c>
      <c r="I49" s="10">
        <v>98200</v>
      </c>
      <c r="J49">
        <v>7700</v>
      </c>
      <c r="K49" s="17">
        <f t="shared" si="52"/>
        <v>7.8411405295315678E-2</v>
      </c>
      <c r="L49" t="s">
        <v>102</v>
      </c>
      <c r="M49" s="10" t="e">
        <f t="shared" si="50"/>
        <v>#VALUE!</v>
      </c>
      <c r="N49" s="10" t="e">
        <f t="shared" si="51"/>
        <v>#VALUE!</v>
      </c>
      <c r="Y49" s="7"/>
      <c r="Z49" s="4"/>
      <c r="AC49" s="6"/>
    </row>
    <row r="50" spans="2:29">
      <c r="B50" s="8">
        <v>36981</v>
      </c>
      <c r="I50" s="10">
        <v>110000</v>
      </c>
      <c r="J50">
        <v>7800</v>
      </c>
      <c r="K50" s="17">
        <f t="shared" si="52"/>
        <v>7.0909090909090908E-2</v>
      </c>
      <c r="L50">
        <v>1500000</v>
      </c>
      <c r="M50" s="10">
        <f t="shared" si="50"/>
        <v>7333.333333333333</v>
      </c>
      <c r="N50" s="10">
        <f t="shared" si="51"/>
        <v>520</v>
      </c>
    </row>
    <row r="51" spans="2:29" hidden="1">
      <c r="B51" s="8">
        <v>37346</v>
      </c>
      <c r="I51" s="10">
        <v>120000</v>
      </c>
      <c r="J51">
        <v>6400</v>
      </c>
      <c r="K51" s="17">
        <f t="shared" si="52"/>
        <v>5.3333333333333337E-2</v>
      </c>
      <c r="L51" t="s">
        <v>102</v>
      </c>
      <c r="M51" s="10" t="e">
        <f t="shared" si="50"/>
        <v>#VALUE!</v>
      </c>
      <c r="N51" s="10" t="e">
        <f t="shared" si="51"/>
        <v>#VALUE!</v>
      </c>
    </row>
    <row r="52" spans="2:29" ht="15.75" customHeight="1">
      <c r="B52" s="8">
        <v>37711</v>
      </c>
      <c r="I52" s="10">
        <v>128500</v>
      </c>
      <c r="J52">
        <v>8500</v>
      </c>
      <c r="K52" s="17">
        <f t="shared" si="52"/>
        <v>6.6147859922178989E-2</v>
      </c>
      <c r="L52">
        <v>500000</v>
      </c>
      <c r="M52" s="10">
        <f t="shared" si="50"/>
        <v>25700</v>
      </c>
      <c r="N52" s="10">
        <f t="shared" si="51"/>
        <v>1700</v>
      </c>
    </row>
    <row r="53" spans="2:29">
      <c r="B53" s="8">
        <v>38077</v>
      </c>
      <c r="I53" s="10">
        <v>123600</v>
      </c>
      <c r="J53">
        <v>10700</v>
      </c>
      <c r="K53" s="17">
        <f t="shared" si="52"/>
        <v>8.6569579288025889E-2</v>
      </c>
      <c r="L53">
        <v>600000</v>
      </c>
      <c r="M53" s="10">
        <f t="shared" si="50"/>
        <v>20600</v>
      </c>
      <c r="N53" s="10">
        <f t="shared" si="51"/>
        <v>1783.3333333333333</v>
      </c>
    </row>
    <row r="54" spans="2:29" hidden="1">
      <c r="B54" s="8">
        <v>38442</v>
      </c>
      <c r="I54" s="10">
        <v>141700</v>
      </c>
      <c r="J54">
        <v>15600</v>
      </c>
      <c r="K54" s="17">
        <f t="shared" si="52"/>
        <v>0.11009174311926606</v>
      </c>
      <c r="L54" t="s">
        <v>102</v>
      </c>
      <c r="M54" s="10" t="e">
        <f t="shared" si="50"/>
        <v>#VALUE!</v>
      </c>
      <c r="N54" s="10" t="e">
        <f t="shared" si="51"/>
        <v>#VALUE!</v>
      </c>
    </row>
    <row r="55" spans="2:29" hidden="1">
      <c r="B55" s="8">
        <v>38807</v>
      </c>
      <c r="I55" s="10">
        <v>175700</v>
      </c>
      <c r="J55">
        <v>21400</v>
      </c>
      <c r="K55" s="17">
        <f t="shared" si="52"/>
        <v>0.12179852020489471</v>
      </c>
      <c r="L55" t="s">
        <v>102</v>
      </c>
      <c r="M55" s="10" t="e">
        <f t="shared" si="50"/>
        <v>#VALUE!</v>
      </c>
      <c r="N55" s="10" t="e">
        <f t="shared" si="51"/>
        <v>#VALUE!</v>
      </c>
    </row>
    <row r="56" spans="2:29">
      <c r="B56" s="8">
        <v>39172</v>
      </c>
      <c r="I56" s="10">
        <v>208000</v>
      </c>
      <c r="J56">
        <v>28200</v>
      </c>
      <c r="K56" s="17">
        <f t="shared" si="52"/>
        <v>0.13557692307692307</v>
      </c>
      <c r="L56">
        <v>2000000</v>
      </c>
      <c r="M56" s="10">
        <f t="shared" si="50"/>
        <v>10400</v>
      </c>
      <c r="N56" s="10">
        <f t="shared" si="51"/>
        <v>1410</v>
      </c>
    </row>
    <row r="57" spans="2:29">
      <c r="B57" s="8">
        <v>39538</v>
      </c>
      <c r="I57" s="10">
        <v>239600</v>
      </c>
      <c r="J57">
        <v>33300</v>
      </c>
      <c r="K57" s="17">
        <f t="shared" si="52"/>
        <v>0.13898163606010017</v>
      </c>
      <c r="L57">
        <v>2500000</v>
      </c>
      <c r="M57" s="10">
        <f t="shared" si="50"/>
        <v>9584</v>
      </c>
      <c r="N57" s="10">
        <f t="shared" si="51"/>
        <v>1332</v>
      </c>
    </row>
    <row r="58" spans="2:29">
      <c r="B58" s="8">
        <v>39903</v>
      </c>
      <c r="I58" s="10">
        <v>283400</v>
      </c>
      <c r="J58">
        <v>39100</v>
      </c>
      <c r="K58" s="17">
        <f t="shared" si="52"/>
        <v>0.13796753705010587</v>
      </c>
      <c r="L58">
        <v>2500000</v>
      </c>
      <c r="M58" s="10">
        <f t="shared" si="50"/>
        <v>11336</v>
      </c>
      <c r="N58" s="10">
        <f t="shared" si="51"/>
        <v>1564</v>
      </c>
    </row>
    <row r="59" spans="2:29">
      <c r="B59" s="8">
        <v>40268</v>
      </c>
      <c r="I59" s="10">
        <v>341700</v>
      </c>
      <c r="J59">
        <v>50100</v>
      </c>
      <c r="K59" s="17">
        <f t="shared" si="52"/>
        <v>0.14661984196663741</v>
      </c>
      <c r="L59">
        <v>2800000</v>
      </c>
      <c r="M59" s="10">
        <f t="shared" si="50"/>
        <v>12203.571428571429</v>
      </c>
      <c r="N59" s="10">
        <f t="shared" si="51"/>
        <v>1789.2857142857142</v>
      </c>
    </row>
    <row r="60" spans="2:29">
      <c r="B60" s="8">
        <v>40633</v>
      </c>
      <c r="I60" s="10">
        <v>410500</v>
      </c>
      <c r="J60">
        <v>56900</v>
      </c>
      <c r="K60" s="17">
        <f t="shared" si="52"/>
        <v>0.13861144945188794</v>
      </c>
      <c r="L60">
        <v>2800000</v>
      </c>
      <c r="M60" s="10">
        <f t="shared" si="50"/>
        <v>14660.714285714286</v>
      </c>
      <c r="N60" s="10">
        <f t="shared" si="51"/>
        <v>2032.1428571428571</v>
      </c>
    </row>
    <row r="61" spans="2:29">
      <c r="B61" s="8">
        <v>40999</v>
      </c>
      <c r="I61" s="10">
        <v>530500</v>
      </c>
      <c r="J61">
        <v>64500</v>
      </c>
      <c r="K61" s="17">
        <f t="shared" si="52"/>
        <v>0.12158341187558906</v>
      </c>
      <c r="L61">
        <v>3400000</v>
      </c>
      <c r="M61" s="10">
        <f t="shared" si="50"/>
        <v>15602.941176470587</v>
      </c>
      <c r="N61" s="10">
        <f t="shared" si="51"/>
        <v>1897.0588235294117</v>
      </c>
    </row>
    <row r="62" spans="2:29">
      <c r="B62" s="8">
        <v>41364</v>
      </c>
      <c r="I62" s="10">
        <v>616900</v>
      </c>
      <c r="J62">
        <v>76300</v>
      </c>
      <c r="K62" s="17">
        <f t="shared" si="52"/>
        <v>0.123682930782947</v>
      </c>
      <c r="L62">
        <v>5800000</v>
      </c>
      <c r="M62" s="10">
        <f t="shared" si="50"/>
        <v>10636.206896551725</v>
      </c>
      <c r="N62" s="10">
        <f t="shared" si="51"/>
        <v>1315.5172413793102</v>
      </c>
    </row>
    <row r="63" spans="2:29">
      <c r="B63" s="8">
        <v>41729</v>
      </c>
      <c r="I63" s="10">
        <v>709400</v>
      </c>
      <c r="J63">
        <v>93300</v>
      </c>
      <c r="K63" s="17">
        <f t="shared" si="52"/>
        <v>0.13151959402311814</v>
      </c>
      <c r="L63">
        <v>5300000</v>
      </c>
      <c r="M63" s="10">
        <f t="shared" si="50"/>
        <v>13384.905660377359</v>
      </c>
      <c r="N63" s="10">
        <f t="shared" si="51"/>
        <v>1760.3773584905659</v>
      </c>
    </row>
    <row r="64" spans="2:29" hidden="1">
      <c r="B64" s="8">
        <v>42094</v>
      </c>
      <c r="I64" s="10">
        <v>782700</v>
      </c>
      <c r="J64">
        <v>105500</v>
      </c>
      <c r="K64" s="17">
        <f t="shared" si="52"/>
        <v>0.13478983007538009</v>
      </c>
      <c r="L64" t="s">
        <v>102</v>
      </c>
      <c r="M64" s="10" t="e">
        <f t="shared" si="50"/>
        <v>#VALUE!</v>
      </c>
      <c r="N64" s="10" t="e">
        <f t="shared" si="51"/>
        <v>#VALUE!</v>
      </c>
    </row>
    <row r="65" spans="2:14" hidden="1">
      <c r="B65" s="8">
        <v>42460</v>
      </c>
      <c r="I65" s="10">
        <v>786900</v>
      </c>
      <c r="J65">
        <v>125100</v>
      </c>
      <c r="K65" s="17">
        <f t="shared" si="52"/>
        <v>0.15897826915745331</v>
      </c>
      <c r="L65" t="s">
        <v>102</v>
      </c>
      <c r="M65" s="10" t="e">
        <f t="shared" si="50"/>
        <v>#VALUE!</v>
      </c>
      <c r="N65" s="10" t="e">
        <f t="shared" si="51"/>
        <v>#VALUE!</v>
      </c>
    </row>
    <row r="66" spans="2:14">
      <c r="B66" s="8">
        <v>42825</v>
      </c>
      <c r="I66" s="10">
        <v>770100</v>
      </c>
      <c r="J66">
        <v>127700</v>
      </c>
      <c r="K66" s="17">
        <f t="shared" si="52"/>
        <v>0.16582262043890403</v>
      </c>
      <c r="L66">
        <v>6000000</v>
      </c>
      <c r="M66" s="10">
        <f t="shared" si="50"/>
        <v>12835</v>
      </c>
      <c r="N66" s="10">
        <f t="shared" si="51"/>
        <v>2128.3333333333335</v>
      </c>
    </row>
    <row r="67" spans="2:14">
      <c r="B67" s="8">
        <v>43190</v>
      </c>
      <c r="I67" s="10">
        <v>774800</v>
      </c>
      <c r="J67">
        <v>135400</v>
      </c>
      <c r="K67" s="17">
        <f t="shared" si="52"/>
        <v>0.17475477542591636</v>
      </c>
      <c r="L67">
        <v>6300000</v>
      </c>
      <c r="M67" s="10">
        <f t="shared" si="50"/>
        <v>12298.412698412698</v>
      </c>
      <c r="N67" s="10">
        <f t="shared" si="51"/>
        <v>2149.2063492063494</v>
      </c>
    </row>
    <row r="68" spans="2:14">
      <c r="B68" s="8">
        <v>43555</v>
      </c>
      <c r="I68" s="10">
        <v>853300</v>
      </c>
      <c r="J68">
        <v>144200</v>
      </c>
      <c r="K68" s="17">
        <f t="shared" si="52"/>
        <v>0.16899097621000819</v>
      </c>
      <c r="L68">
        <v>6700000</v>
      </c>
      <c r="M68" s="10">
        <f t="shared" si="50"/>
        <v>12735.820895522387</v>
      </c>
      <c r="N68" s="10">
        <f t="shared" si="51"/>
        <v>2152.2388059701493</v>
      </c>
    </row>
    <row r="69" spans="2:14">
      <c r="B69" s="8">
        <v>43921</v>
      </c>
      <c r="I69" s="10">
        <v>870400</v>
      </c>
      <c r="J69">
        <v>144500</v>
      </c>
      <c r="K69" s="17">
        <f t="shared" si="52"/>
        <v>0.166015625</v>
      </c>
      <c r="L69">
        <v>6700000</v>
      </c>
      <c r="M69" s="10">
        <f t="shared" si="50"/>
        <v>12991.044776119403</v>
      </c>
      <c r="N69" s="10">
        <f t="shared" si="51"/>
        <v>2156.7164179104479</v>
      </c>
    </row>
    <row r="71" spans="2:14">
      <c r="C71" t="s">
        <v>96</v>
      </c>
      <c r="D71" t="s">
        <v>103</v>
      </c>
    </row>
    <row r="72" spans="2:14">
      <c r="B72" s="16">
        <v>35885</v>
      </c>
      <c r="C72" s="17">
        <v>5.551065844525737E-2</v>
      </c>
      <c r="D72" s="11">
        <v>1300000</v>
      </c>
    </row>
    <row r="73" spans="2:14">
      <c r="B73" s="16">
        <v>36981</v>
      </c>
      <c r="C73" s="17">
        <v>7.0909090909090908E-2</v>
      </c>
      <c r="D73" s="11">
        <v>1500000</v>
      </c>
    </row>
    <row r="74" spans="2:14">
      <c r="B74" s="16">
        <v>39172</v>
      </c>
      <c r="C74" s="17">
        <v>0.13557692307692307</v>
      </c>
      <c r="D74" s="11">
        <v>2000000</v>
      </c>
    </row>
    <row r="75" spans="2:14">
      <c r="B75" s="16">
        <v>39538</v>
      </c>
      <c r="C75" s="17">
        <v>0.13898163606010017</v>
      </c>
      <c r="D75" s="11">
        <v>2500000</v>
      </c>
    </row>
    <row r="76" spans="2:14">
      <c r="B76" s="16">
        <v>39903</v>
      </c>
      <c r="C76" s="17">
        <v>0.13796753705010587</v>
      </c>
      <c r="D76" s="11">
        <v>2500000</v>
      </c>
    </row>
    <row r="77" spans="2:14">
      <c r="B77" s="16">
        <v>40268</v>
      </c>
      <c r="C77" s="17">
        <v>0.14661984196663741</v>
      </c>
      <c r="D77" s="11">
        <v>2800000</v>
      </c>
    </row>
    <row r="78" spans="2:14">
      <c r="B78" s="16">
        <v>40633</v>
      </c>
      <c r="C78" s="17">
        <v>0.13861144945188794</v>
      </c>
      <c r="D78" s="11">
        <v>2800000</v>
      </c>
    </row>
    <row r="79" spans="2:14">
      <c r="B79" s="16">
        <v>40999</v>
      </c>
      <c r="C79" s="17">
        <v>0.12158341187558906</v>
      </c>
      <c r="D79" s="11">
        <v>3400000</v>
      </c>
    </row>
    <row r="80" spans="2:14">
      <c r="B80" s="16">
        <v>41364</v>
      </c>
      <c r="C80" s="17">
        <v>0.123682930782947</v>
      </c>
      <c r="D80" s="11">
        <v>5800000</v>
      </c>
    </row>
    <row r="81" spans="2:4">
      <c r="B81" s="16">
        <v>41729</v>
      </c>
      <c r="C81" s="17">
        <v>0.13151959402311814</v>
      </c>
      <c r="D81" s="11">
        <v>5300000</v>
      </c>
    </row>
    <row r="82" spans="2:4">
      <c r="B82" s="16">
        <v>42825</v>
      </c>
      <c r="C82" s="17">
        <v>0.16582262043890403</v>
      </c>
      <c r="D82" s="11">
        <v>6000000</v>
      </c>
    </row>
    <row r="83" spans="2:4" ht="15.75" customHeight="1">
      <c r="B83" s="16">
        <v>43190</v>
      </c>
      <c r="C83" s="17">
        <v>0.17475477542591636</v>
      </c>
      <c r="D83" s="11">
        <v>6300000</v>
      </c>
    </row>
    <row r="84" spans="2:4">
      <c r="B84" s="16">
        <v>43555</v>
      </c>
      <c r="C84" s="17">
        <v>0.16899097621000819</v>
      </c>
      <c r="D84" s="11">
        <v>6700000</v>
      </c>
    </row>
    <row r="85" spans="2:4">
      <c r="B85" s="16">
        <v>43921</v>
      </c>
      <c r="C85" s="17">
        <v>0.166015625</v>
      </c>
      <c r="D85" s="11">
        <v>6700000</v>
      </c>
    </row>
  </sheetData>
  <autoFilter ref="I43:N69">
    <filterColumn colId="3">
      <filters>
        <filter val="1300000"/>
        <filter val="1500000"/>
        <filter val="2000000"/>
        <filter val="2500000"/>
        <filter val="2800000"/>
        <filter val="3400000"/>
        <filter val="500000"/>
        <filter val="5300000"/>
        <filter val="5800000"/>
        <filter val="600000"/>
        <filter val="6000000"/>
        <filter val="6300000"/>
        <filter val="6700000"/>
      </filters>
    </filterColumn>
  </autoFilter>
  <dataValidations disablePrompts="1" count="1">
    <dataValidation type="list" allowBlank="1" showInputMessage="1" showErrorMessage="1" sqref="AC31:AC32">
      <formula1>$Y$2:$Y$28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08"/>
  <sheetViews>
    <sheetView topLeftCell="A9275" workbookViewId="0">
      <pane xSplit="1" topLeftCell="B1" activePane="topRight" state="frozen"/>
      <selection activeCell="A5388" sqref="A5388"/>
      <selection pane="topRight" activeCell="B9275" sqref="B9275"/>
    </sheetView>
  </sheetViews>
  <sheetFormatPr defaultRowHeight="14.25"/>
  <cols>
    <col min="1" max="1" width="10.85546875" style="20" bestFit="1" customWidth="1"/>
    <col min="2" max="2" width="10.140625" style="20" bestFit="1" customWidth="1"/>
    <col min="3" max="3" width="10.28515625" style="20" customWidth="1"/>
    <col min="4" max="4" width="9.140625" style="20"/>
    <col min="5" max="5" width="11.5703125" style="20" bestFit="1" customWidth="1"/>
    <col min="6" max="6" width="9.140625" style="20"/>
    <col min="7" max="7" width="11.5703125" style="20" bestFit="1" customWidth="1"/>
    <col min="8" max="16384" width="9.140625" style="20"/>
  </cols>
  <sheetData>
    <row r="1" spans="1:8">
      <c r="A1" s="20" t="s">
        <v>31</v>
      </c>
      <c r="B1" s="20" t="s">
        <v>38</v>
      </c>
      <c r="C1" s="20" t="s">
        <v>39</v>
      </c>
      <c r="D1" s="20" t="s">
        <v>40</v>
      </c>
      <c r="E1" s="20" t="s">
        <v>41</v>
      </c>
      <c r="F1" s="20" t="s">
        <v>42</v>
      </c>
      <c r="H1" s="20" t="s">
        <v>43</v>
      </c>
    </row>
    <row r="2" spans="1:8">
      <c r="A2" s="21">
        <v>28948</v>
      </c>
      <c r="B2" s="20">
        <v>124.15</v>
      </c>
      <c r="C2" s="22" t="e">
        <f t="shared" ref="C2:C65" si="0">B2-B1</f>
        <v>#VALUE!</v>
      </c>
    </row>
    <row r="3" spans="1:8">
      <c r="A3" s="21">
        <v>28949</v>
      </c>
      <c r="B3" s="20">
        <v>122.85</v>
      </c>
      <c r="C3" s="22">
        <f t="shared" si="0"/>
        <v>-1.3000000000000114</v>
      </c>
      <c r="D3" s="23">
        <f t="shared" ref="D3:D66" si="1">B3/B2-1</f>
        <v>-1.0471204188481797E-2</v>
      </c>
    </row>
    <row r="4" spans="1:8">
      <c r="A4" s="21">
        <v>28951</v>
      </c>
      <c r="B4" s="20">
        <v>123.52</v>
      </c>
      <c r="C4" s="22">
        <f t="shared" si="0"/>
        <v>0.67000000000000171</v>
      </c>
      <c r="D4" s="23">
        <f t="shared" si="1"/>
        <v>5.4538054538053604E-3</v>
      </c>
    </row>
    <row r="5" spans="1:8">
      <c r="A5" s="21">
        <v>28952</v>
      </c>
      <c r="B5" s="20">
        <v>124.18</v>
      </c>
      <c r="C5" s="22">
        <f t="shared" si="0"/>
        <v>0.6600000000000108</v>
      </c>
      <c r="D5" s="23">
        <f t="shared" si="1"/>
        <v>5.3432642487047932E-3</v>
      </c>
    </row>
    <row r="6" spans="1:8">
      <c r="A6" s="21">
        <v>28954</v>
      </c>
      <c r="B6" s="20">
        <v>124.3</v>
      </c>
      <c r="C6" s="22">
        <f t="shared" si="0"/>
        <v>0.11999999999999034</v>
      </c>
      <c r="D6" s="23">
        <f t="shared" si="1"/>
        <v>9.6633918505384386E-4</v>
      </c>
    </row>
    <row r="7" spans="1:8">
      <c r="A7" s="21">
        <v>28956</v>
      </c>
      <c r="B7" s="20">
        <v>125.01</v>
      </c>
      <c r="C7" s="22">
        <f t="shared" si="0"/>
        <v>0.71000000000000796</v>
      </c>
      <c r="D7" s="23">
        <f t="shared" si="1"/>
        <v>5.7119871279163181E-3</v>
      </c>
    </row>
    <row r="8" spans="1:8">
      <c r="A8" s="21">
        <v>28957</v>
      </c>
      <c r="B8" s="20">
        <v>125.93</v>
      </c>
      <c r="C8" s="22">
        <f t="shared" si="0"/>
        <v>0.92000000000000171</v>
      </c>
      <c r="D8" s="23">
        <f t="shared" si="1"/>
        <v>7.3594112471002671E-3</v>
      </c>
    </row>
    <row r="9" spans="1:8">
      <c r="A9" s="21">
        <v>28959</v>
      </c>
      <c r="B9" s="20">
        <v>128.22</v>
      </c>
      <c r="C9" s="22">
        <f t="shared" si="0"/>
        <v>2.289999999999992</v>
      </c>
      <c r="D9" s="23">
        <f t="shared" si="1"/>
        <v>1.8184705788930389E-2</v>
      </c>
    </row>
    <row r="10" spans="1:8">
      <c r="A10" s="21">
        <v>28962</v>
      </c>
      <c r="B10" s="20">
        <v>126.24</v>
      </c>
      <c r="C10" s="22">
        <f t="shared" si="0"/>
        <v>-1.980000000000004</v>
      </c>
      <c r="D10" s="23">
        <f t="shared" si="1"/>
        <v>-1.5442208703790428E-2</v>
      </c>
    </row>
    <row r="11" spans="1:8">
      <c r="A11" s="21">
        <v>28963</v>
      </c>
      <c r="B11" s="20">
        <v>125.98</v>
      </c>
      <c r="C11" s="22">
        <f t="shared" si="0"/>
        <v>-0.25999999999999091</v>
      </c>
      <c r="D11" s="23">
        <f t="shared" si="1"/>
        <v>-2.0595690747781115E-3</v>
      </c>
    </row>
    <row r="12" spans="1:8">
      <c r="A12" s="21">
        <v>28964</v>
      </c>
      <c r="B12" s="20">
        <v>126.14</v>
      </c>
      <c r="C12" s="22">
        <f t="shared" si="0"/>
        <v>0.15999999999999659</v>
      </c>
      <c r="D12" s="23">
        <f t="shared" si="1"/>
        <v>1.2700428639467187E-3</v>
      </c>
    </row>
    <row r="13" spans="1:8">
      <c r="A13" s="21">
        <v>28965</v>
      </c>
      <c r="B13" s="20">
        <v>126.67</v>
      </c>
      <c r="C13" s="22">
        <f t="shared" si="0"/>
        <v>0.53000000000000114</v>
      </c>
      <c r="D13" s="23">
        <f t="shared" si="1"/>
        <v>4.2016806722688926E-3</v>
      </c>
    </row>
    <row r="14" spans="1:8">
      <c r="A14" s="21">
        <v>28966</v>
      </c>
      <c r="B14" s="20">
        <v>126.75</v>
      </c>
      <c r="C14" s="22">
        <f t="shared" si="0"/>
        <v>7.9999999999998295E-2</v>
      </c>
      <c r="D14" s="23">
        <f t="shared" si="1"/>
        <v>6.3156232730721129E-4</v>
      </c>
    </row>
    <row r="15" spans="1:8">
      <c r="A15" s="21">
        <v>28968</v>
      </c>
      <c r="B15" s="20">
        <v>124.81</v>
      </c>
      <c r="C15" s="22">
        <f t="shared" si="0"/>
        <v>-1.9399999999999977</v>
      </c>
      <c r="D15" s="23">
        <f t="shared" si="1"/>
        <v>-1.5305719921104521E-2</v>
      </c>
    </row>
    <row r="16" spans="1:8">
      <c r="A16" s="21">
        <v>28969</v>
      </c>
      <c r="B16" s="20">
        <v>124.67</v>
      </c>
      <c r="C16" s="22">
        <f t="shared" si="0"/>
        <v>-0.14000000000000057</v>
      </c>
      <c r="D16" s="23">
        <f t="shared" si="1"/>
        <v>-1.1217049915872579E-3</v>
      </c>
    </row>
    <row r="17" spans="1:5">
      <c r="A17" s="21">
        <v>28970</v>
      </c>
      <c r="B17" s="20">
        <v>125.36</v>
      </c>
      <c r="C17" s="22">
        <f t="shared" si="0"/>
        <v>0.68999999999999773</v>
      </c>
      <c r="D17" s="23">
        <f t="shared" si="1"/>
        <v>5.5346113740273317E-3</v>
      </c>
    </row>
    <row r="18" spans="1:5">
      <c r="A18" s="21">
        <v>28971</v>
      </c>
      <c r="B18" s="20">
        <v>125.78</v>
      </c>
      <c r="C18" s="22">
        <f t="shared" si="0"/>
        <v>0.42000000000000171</v>
      </c>
      <c r="D18" s="23">
        <f t="shared" si="1"/>
        <v>3.3503509891512628E-3</v>
      </c>
    </row>
    <row r="19" spans="1:5">
      <c r="A19" s="21">
        <v>28972</v>
      </c>
      <c r="B19" s="20">
        <v>127.02</v>
      </c>
      <c r="C19" s="22">
        <f t="shared" si="0"/>
        <v>1.2399999999999949</v>
      </c>
      <c r="D19" s="23">
        <f t="shared" si="1"/>
        <v>9.858483065670276E-3</v>
      </c>
      <c r="E19" s="24">
        <f>B19/B2-1</f>
        <v>2.3117196939186346E-2</v>
      </c>
    </row>
    <row r="20" spans="1:5">
      <c r="A20" s="21">
        <v>28977</v>
      </c>
      <c r="B20" s="20">
        <v>126.73</v>
      </c>
      <c r="C20" s="22">
        <f t="shared" si="0"/>
        <v>-0.28999999999999204</v>
      </c>
      <c r="D20" s="23">
        <f t="shared" si="1"/>
        <v>-2.2831050228310223E-3</v>
      </c>
    </row>
    <row r="21" spans="1:5">
      <c r="A21" s="21">
        <v>28978</v>
      </c>
      <c r="B21" s="20">
        <v>125.84</v>
      </c>
      <c r="C21" s="22">
        <f t="shared" si="0"/>
        <v>-0.89000000000000057</v>
      </c>
      <c r="D21" s="23">
        <f t="shared" si="1"/>
        <v>-7.0228043872800905E-3</v>
      </c>
    </row>
    <row r="22" spans="1:5">
      <c r="A22" s="21">
        <v>28979</v>
      </c>
      <c r="B22" s="20">
        <v>125.8</v>
      </c>
      <c r="C22" s="22">
        <f t="shared" si="0"/>
        <v>-4.0000000000006253E-2</v>
      </c>
      <c r="D22" s="23">
        <f t="shared" si="1"/>
        <v>-3.1786395422761515E-4</v>
      </c>
    </row>
    <row r="23" spans="1:5">
      <c r="A23" s="21">
        <v>28980</v>
      </c>
      <c r="B23" s="20">
        <v>124.93</v>
      </c>
      <c r="C23" s="22">
        <f t="shared" si="0"/>
        <v>-0.86999999999999034</v>
      </c>
      <c r="D23" s="23">
        <f t="shared" si="1"/>
        <v>-6.9157392686803876E-3</v>
      </c>
    </row>
    <row r="24" spans="1:5">
      <c r="A24" s="21">
        <v>28982</v>
      </c>
      <c r="B24" s="20">
        <v>124.77</v>
      </c>
      <c r="C24" s="22">
        <f t="shared" si="0"/>
        <v>-0.1600000000000108</v>
      </c>
      <c r="D24" s="23">
        <f t="shared" si="1"/>
        <v>-1.2807172016330304E-3</v>
      </c>
    </row>
    <row r="25" spans="1:5">
      <c r="A25" s="21">
        <v>28983</v>
      </c>
      <c r="B25" s="20">
        <v>124.64</v>
      </c>
      <c r="C25" s="22">
        <f t="shared" si="0"/>
        <v>-0.12999999999999545</v>
      </c>
      <c r="D25" s="23">
        <f t="shared" si="1"/>
        <v>-1.0419171275145578E-3</v>
      </c>
    </row>
    <row r="26" spans="1:5">
      <c r="A26" s="21">
        <v>28984</v>
      </c>
      <c r="B26" s="20">
        <v>123.12</v>
      </c>
      <c r="C26" s="22">
        <f t="shared" si="0"/>
        <v>-1.519999999999996</v>
      </c>
      <c r="D26" s="23">
        <f t="shared" si="1"/>
        <v>-1.2195121951219523E-2</v>
      </c>
    </row>
    <row r="27" spans="1:5">
      <c r="A27" s="21">
        <v>28985</v>
      </c>
      <c r="B27" s="20">
        <v>122.23</v>
      </c>
      <c r="C27" s="22">
        <f t="shared" si="0"/>
        <v>-0.89000000000000057</v>
      </c>
      <c r="D27" s="23">
        <f t="shared" si="1"/>
        <v>-7.228719948018214E-3</v>
      </c>
    </row>
    <row r="28" spans="1:5">
      <c r="A28" s="21">
        <v>28986</v>
      </c>
      <c r="B28" s="20">
        <v>122.63</v>
      </c>
      <c r="C28" s="22">
        <f t="shared" si="0"/>
        <v>0.39999999999999147</v>
      </c>
      <c r="D28" s="23">
        <f t="shared" si="1"/>
        <v>3.2725190215168176E-3</v>
      </c>
    </row>
    <row r="29" spans="1:5">
      <c r="A29" s="21">
        <v>28990</v>
      </c>
      <c r="B29" s="20">
        <v>123.93</v>
      </c>
      <c r="C29" s="22">
        <f t="shared" si="0"/>
        <v>1.3000000000000114</v>
      </c>
      <c r="D29" s="23">
        <f t="shared" si="1"/>
        <v>1.0600994862594915E-2</v>
      </c>
    </row>
    <row r="30" spans="1:5">
      <c r="A30" s="21">
        <v>28991</v>
      </c>
      <c r="B30" s="20">
        <v>124.59</v>
      </c>
      <c r="C30" s="22">
        <f t="shared" si="0"/>
        <v>0.65999999999999659</v>
      </c>
      <c r="D30" s="23">
        <f t="shared" si="1"/>
        <v>5.3255870249333537E-3</v>
      </c>
    </row>
    <row r="31" spans="1:5">
      <c r="A31" s="21">
        <v>28992</v>
      </c>
      <c r="B31" s="20">
        <v>124.1</v>
      </c>
      <c r="C31" s="22">
        <f t="shared" si="0"/>
        <v>-0.49000000000000909</v>
      </c>
      <c r="D31" s="23">
        <f t="shared" si="1"/>
        <v>-3.9328999117105301E-3</v>
      </c>
    </row>
    <row r="32" spans="1:5">
      <c r="A32" s="21">
        <v>28993</v>
      </c>
      <c r="B32" s="20">
        <v>124.41</v>
      </c>
      <c r="C32" s="22">
        <f t="shared" si="0"/>
        <v>0.31000000000000227</v>
      </c>
      <c r="D32" s="23">
        <f t="shared" si="1"/>
        <v>2.4979854955680114E-3</v>
      </c>
    </row>
    <row r="33" spans="1:5">
      <c r="A33" s="21">
        <v>28994</v>
      </c>
      <c r="B33" s="20">
        <v>125.27</v>
      </c>
      <c r="C33" s="22">
        <f t="shared" si="0"/>
        <v>0.85999999999999943</v>
      </c>
      <c r="D33" s="23">
        <f t="shared" si="1"/>
        <v>6.9126276022828392E-3</v>
      </c>
    </row>
    <row r="34" spans="1:5">
      <c r="A34" s="21">
        <v>28996</v>
      </c>
      <c r="B34" s="20">
        <v>125.99</v>
      </c>
      <c r="C34" s="22">
        <f t="shared" si="0"/>
        <v>0.71999999999999886</v>
      </c>
      <c r="D34" s="23">
        <f t="shared" si="1"/>
        <v>5.7475852159336593E-3</v>
      </c>
    </row>
    <row r="35" spans="1:5">
      <c r="A35" s="21">
        <v>28997</v>
      </c>
      <c r="B35" s="20">
        <v>126.58</v>
      </c>
      <c r="C35" s="22">
        <f t="shared" si="0"/>
        <v>0.59000000000000341</v>
      </c>
      <c r="D35" s="23">
        <f t="shared" si="1"/>
        <v>4.6829113421700264E-3</v>
      </c>
    </row>
    <row r="36" spans="1:5">
      <c r="A36" s="21">
        <v>28998</v>
      </c>
      <c r="B36" s="20">
        <v>124.58</v>
      </c>
      <c r="C36" s="22">
        <f t="shared" si="0"/>
        <v>-2</v>
      </c>
      <c r="D36" s="23">
        <f t="shared" si="1"/>
        <v>-1.5800284405119269E-2</v>
      </c>
    </row>
    <row r="37" spans="1:5">
      <c r="A37" s="21">
        <v>28999</v>
      </c>
      <c r="B37" s="20">
        <v>125.26</v>
      </c>
      <c r="C37" s="22">
        <f t="shared" si="0"/>
        <v>0.68000000000000682</v>
      </c>
      <c r="D37" s="23">
        <f t="shared" si="1"/>
        <v>5.4583400224754719E-3</v>
      </c>
    </row>
    <row r="38" spans="1:5">
      <c r="A38" s="21">
        <v>29000</v>
      </c>
      <c r="B38" s="20">
        <v>125.19</v>
      </c>
      <c r="C38" s="22">
        <f t="shared" si="0"/>
        <v>-7.000000000000739E-2</v>
      </c>
      <c r="D38" s="23">
        <f t="shared" si="1"/>
        <v>-5.5883761775510354E-4</v>
      </c>
    </row>
    <row r="39" spans="1:5">
      <c r="A39" s="21">
        <v>29004</v>
      </c>
      <c r="B39" s="20">
        <v>124.29</v>
      </c>
      <c r="C39" s="22">
        <f t="shared" si="0"/>
        <v>-0.89999999999999147</v>
      </c>
      <c r="D39" s="23">
        <f t="shared" si="1"/>
        <v>-7.1890726096333069E-3</v>
      </c>
    </row>
    <row r="40" spans="1:5">
      <c r="A40" s="21">
        <v>29005</v>
      </c>
      <c r="B40" s="20">
        <v>123.42</v>
      </c>
      <c r="C40" s="22">
        <f t="shared" si="0"/>
        <v>-0.87000000000000455</v>
      </c>
      <c r="D40" s="23">
        <f t="shared" si="1"/>
        <v>-6.9997586290128089E-3</v>
      </c>
    </row>
    <row r="41" spans="1:5">
      <c r="A41" s="21">
        <v>29006</v>
      </c>
      <c r="B41" s="20">
        <v>124.1</v>
      </c>
      <c r="C41" s="22">
        <f t="shared" si="0"/>
        <v>0.67999999999999261</v>
      </c>
      <c r="D41" s="23">
        <f t="shared" si="1"/>
        <v>5.5096418732780705E-3</v>
      </c>
      <c r="E41" s="24">
        <f>B41/B19-1</f>
        <v>-2.2988505747126409E-2</v>
      </c>
    </row>
    <row r="42" spans="1:5">
      <c r="A42" s="21">
        <v>29008</v>
      </c>
      <c r="B42" s="20">
        <v>123.86</v>
      </c>
      <c r="C42" s="22">
        <f t="shared" si="0"/>
        <v>-0.23999999999999488</v>
      </c>
      <c r="D42" s="23">
        <f t="shared" si="1"/>
        <v>-1.9339242546333457E-3</v>
      </c>
    </row>
    <row r="43" spans="1:5">
      <c r="A43" s="21">
        <v>29010</v>
      </c>
      <c r="B43" s="20">
        <v>124.49</v>
      </c>
      <c r="C43" s="22">
        <f t="shared" si="0"/>
        <v>0.62999999999999545</v>
      </c>
      <c r="D43" s="23">
        <f t="shared" si="1"/>
        <v>5.0863878572582344E-3</v>
      </c>
    </row>
    <row r="44" spans="1:5">
      <c r="A44" s="21">
        <v>29011</v>
      </c>
      <c r="B44" s="20">
        <v>125.86</v>
      </c>
      <c r="C44" s="22">
        <f t="shared" si="0"/>
        <v>1.3700000000000045</v>
      </c>
      <c r="D44" s="23">
        <f t="shared" si="1"/>
        <v>1.1004899991967187E-2</v>
      </c>
    </row>
    <row r="45" spans="1:5">
      <c r="A45" s="21">
        <v>29012</v>
      </c>
      <c r="B45" s="20">
        <v>127.02</v>
      </c>
      <c r="C45" s="22">
        <f t="shared" si="0"/>
        <v>1.1599999999999966</v>
      </c>
      <c r="D45" s="23">
        <f t="shared" si="1"/>
        <v>9.2165898617511122E-3</v>
      </c>
    </row>
    <row r="46" spans="1:5">
      <c r="A46" s="21">
        <v>29013</v>
      </c>
      <c r="B46" s="20">
        <v>128.34</v>
      </c>
      <c r="C46" s="22">
        <f t="shared" si="0"/>
        <v>1.3200000000000074</v>
      </c>
      <c r="D46" s="23">
        <f t="shared" si="1"/>
        <v>1.0392064241851795E-2</v>
      </c>
    </row>
    <row r="47" spans="1:5">
      <c r="A47" s="21">
        <v>29014</v>
      </c>
      <c r="B47" s="20">
        <v>128.4</v>
      </c>
      <c r="C47" s="22">
        <f t="shared" si="0"/>
        <v>6.0000000000002274E-2</v>
      </c>
      <c r="D47" s="23">
        <f t="shared" si="1"/>
        <v>4.6750818139318362E-4</v>
      </c>
    </row>
    <row r="48" spans="1:5">
      <c r="A48" s="21">
        <v>29018</v>
      </c>
      <c r="B48" s="20">
        <v>129.74</v>
      </c>
      <c r="C48" s="22">
        <f t="shared" si="0"/>
        <v>1.3400000000000034</v>
      </c>
      <c r="D48" s="23">
        <f t="shared" si="1"/>
        <v>1.043613707165103E-2</v>
      </c>
    </row>
    <row r="49" spans="1:5">
      <c r="A49" s="21">
        <v>29019</v>
      </c>
      <c r="B49" s="20">
        <v>129.19</v>
      </c>
      <c r="C49" s="22">
        <f t="shared" si="0"/>
        <v>-0.55000000000001137</v>
      </c>
      <c r="D49" s="23">
        <f t="shared" si="1"/>
        <v>-4.2392477262217509E-3</v>
      </c>
    </row>
    <row r="50" spans="1:5">
      <c r="A50" s="21">
        <v>29020</v>
      </c>
      <c r="B50" s="20">
        <v>130.24</v>
      </c>
      <c r="C50" s="22">
        <f t="shared" si="0"/>
        <v>1.0500000000000114</v>
      </c>
      <c r="D50" s="23">
        <f t="shared" si="1"/>
        <v>8.1275640529454574E-3</v>
      </c>
    </row>
    <row r="51" spans="1:5">
      <c r="A51" s="21">
        <v>29021</v>
      </c>
      <c r="B51" s="20">
        <v>130.22</v>
      </c>
      <c r="C51" s="22">
        <f t="shared" si="0"/>
        <v>-2.0000000000010232E-2</v>
      </c>
      <c r="D51" s="23">
        <f t="shared" si="1"/>
        <v>-1.5356265356269994E-4</v>
      </c>
    </row>
    <row r="52" spans="1:5">
      <c r="A52" s="21">
        <v>29022</v>
      </c>
      <c r="B52" s="20">
        <v>131.59</v>
      </c>
      <c r="C52" s="22">
        <f t="shared" si="0"/>
        <v>1.3700000000000045</v>
      </c>
      <c r="D52" s="23">
        <f t="shared" si="1"/>
        <v>1.0520657349101459E-2</v>
      </c>
    </row>
    <row r="53" spans="1:5">
      <c r="A53" s="21">
        <v>29024</v>
      </c>
      <c r="B53" s="20">
        <v>128.82</v>
      </c>
      <c r="C53" s="22">
        <f t="shared" si="0"/>
        <v>-2.7700000000000102</v>
      </c>
      <c r="D53" s="23">
        <f t="shared" si="1"/>
        <v>-2.1050231780530559E-2</v>
      </c>
    </row>
    <row r="54" spans="1:5">
      <c r="A54" s="21">
        <v>29025</v>
      </c>
      <c r="B54" s="20">
        <v>128.82</v>
      </c>
      <c r="C54" s="22">
        <f t="shared" si="0"/>
        <v>0</v>
      </c>
      <c r="D54" s="23">
        <f t="shared" si="1"/>
        <v>0</v>
      </c>
    </row>
    <row r="55" spans="1:5">
      <c r="A55" s="21">
        <v>29026</v>
      </c>
      <c r="B55" s="20">
        <v>126.98</v>
      </c>
      <c r="C55" s="22">
        <f t="shared" si="0"/>
        <v>-1.8399999999999892</v>
      </c>
      <c r="D55" s="23">
        <f t="shared" si="1"/>
        <v>-1.4283496351498171E-2</v>
      </c>
    </row>
    <row r="56" spans="1:5">
      <c r="A56" s="21">
        <v>29027</v>
      </c>
      <c r="B56" s="20">
        <v>127.36</v>
      </c>
      <c r="C56" s="22">
        <f t="shared" si="0"/>
        <v>0.37999999999999545</v>
      </c>
      <c r="D56" s="23">
        <f t="shared" si="1"/>
        <v>2.9925972594109229E-3</v>
      </c>
    </row>
    <row r="57" spans="1:5">
      <c r="A57" s="21">
        <v>29028</v>
      </c>
      <c r="B57" s="20">
        <v>127.46</v>
      </c>
      <c r="C57" s="22">
        <f t="shared" si="0"/>
        <v>9.9999999999994316E-2</v>
      </c>
      <c r="D57" s="23">
        <f t="shared" si="1"/>
        <v>7.8517587939685995E-4</v>
      </c>
    </row>
    <row r="58" spans="1:5">
      <c r="A58" s="21">
        <v>29032</v>
      </c>
      <c r="B58" s="20">
        <v>124.28</v>
      </c>
      <c r="C58" s="22">
        <f t="shared" si="0"/>
        <v>-3.1799999999999926</v>
      </c>
      <c r="D58" s="23">
        <f t="shared" si="1"/>
        <v>-2.494900360897534E-2</v>
      </c>
    </row>
    <row r="59" spans="1:5">
      <c r="A59" s="21">
        <v>29033</v>
      </c>
      <c r="B59" s="20">
        <v>124.53</v>
      </c>
      <c r="C59" s="22">
        <f t="shared" si="0"/>
        <v>0.25</v>
      </c>
      <c r="D59" s="23">
        <f t="shared" si="1"/>
        <v>2.0115867396202081E-3</v>
      </c>
    </row>
    <row r="60" spans="1:5">
      <c r="A60" s="21">
        <v>29034</v>
      </c>
      <c r="B60" s="20">
        <v>127.72</v>
      </c>
      <c r="C60" s="22">
        <f t="shared" si="0"/>
        <v>3.1899999999999977</v>
      </c>
      <c r="D60" s="23">
        <f t="shared" si="1"/>
        <v>2.5616317353248208E-2</v>
      </c>
    </row>
    <row r="61" spans="1:5">
      <c r="A61" s="21">
        <v>29035</v>
      </c>
      <c r="B61" s="20">
        <v>125.41</v>
      </c>
      <c r="C61" s="22">
        <f t="shared" si="0"/>
        <v>-2.3100000000000023</v>
      </c>
      <c r="D61" s="23">
        <f t="shared" si="1"/>
        <v>-1.8086439085499562E-2</v>
      </c>
      <c r="E61" s="24">
        <f>B61/B41-1</f>
        <v>1.0556003223207044E-2</v>
      </c>
    </row>
    <row r="62" spans="1:5">
      <c r="A62" s="21">
        <v>29038</v>
      </c>
      <c r="B62" s="20">
        <v>125.26</v>
      </c>
      <c r="C62" s="22">
        <f t="shared" si="0"/>
        <v>-0.14999999999999147</v>
      </c>
      <c r="D62" s="23">
        <f t="shared" si="1"/>
        <v>-1.1960768678732636E-3</v>
      </c>
    </row>
    <row r="63" spans="1:5">
      <c r="A63" s="21">
        <v>29039</v>
      </c>
      <c r="B63" s="20">
        <v>124.71</v>
      </c>
      <c r="C63" s="22">
        <f t="shared" si="0"/>
        <v>-0.55000000000001137</v>
      </c>
      <c r="D63" s="23">
        <f t="shared" si="1"/>
        <v>-4.3908669966470359E-3</v>
      </c>
    </row>
    <row r="64" spans="1:5">
      <c r="A64" s="21">
        <v>29040</v>
      </c>
      <c r="B64" s="20">
        <v>123.61</v>
      </c>
      <c r="C64" s="22">
        <f t="shared" si="0"/>
        <v>-1.0999999999999943</v>
      </c>
      <c r="D64" s="23">
        <f t="shared" si="1"/>
        <v>-8.8204634752625521E-3</v>
      </c>
    </row>
    <row r="65" spans="1:4">
      <c r="A65" s="21">
        <v>29041</v>
      </c>
      <c r="B65" s="20">
        <v>124.29</v>
      </c>
      <c r="C65" s="22">
        <f t="shared" si="0"/>
        <v>0.68000000000000682</v>
      </c>
      <c r="D65" s="23">
        <f t="shared" si="1"/>
        <v>5.5011730442522389E-3</v>
      </c>
    </row>
    <row r="66" spans="1:4">
      <c r="A66" s="21">
        <v>29042</v>
      </c>
      <c r="B66" s="20">
        <v>122.28</v>
      </c>
      <c r="C66" s="22">
        <f t="shared" ref="C66:C129" si="2">B66-B65</f>
        <v>-2.0100000000000051</v>
      </c>
      <c r="D66" s="23">
        <f t="shared" si="1"/>
        <v>-1.6171856142891627E-2</v>
      </c>
    </row>
    <row r="67" spans="1:4">
      <c r="A67" s="21">
        <v>29046</v>
      </c>
      <c r="B67" s="20">
        <v>121.5</v>
      </c>
      <c r="C67" s="22">
        <f t="shared" si="2"/>
        <v>-0.78000000000000114</v>
      </c>
      <c r="D67" s="23">
        <f t="shared" ref="D67:D130" si="3">B67/B66-1</f>
        <v>-6.3788027477920117E-3</v>
      </c>
    </row>
    <row r="68" spans="1:4">
      <c r="A68" s="21">
        <v>29047</v>
      </c>
      <c r="B68" s="20">
        <v>120.87</v>
      </c>
      <c r="C68" s="22">
        <f t="shared" si="2"/>
        <v>-0.62999999999999545</v>
      </c>
      <c r="D68" s="23">
        <f t="shared" si="3"/>
        <v>-5.1851851851851816E-3</v>
      </c>
    </row>
    <row r="69" spans="1:4">
      <c r="A69" s="21">
        <v>29048</v>
      </c>
      <c r="B69" s="20">
        <v>118.31</v>
      </c>
      <c r="C69" s="22">
        <f t="shared" si="2"/>
        <v>-2.5600000000000023</v>
      </c>
      <c r="D69" s="23">
        <f t="shared" si="3"/>
        <v>-2.1179779928849229E-2</v>
      </c>
    </row>
    <row r="70" spans="1:4">
      <c r="A70" s="21">
        <v>29049</v>
      </c>
      <c r="B70" s="20">
        <v>120.48</v>
      </c>
      <c r="C70" s="22">
        <f t="shared" si="2"/>
        <v>2.1700000000000017</v>
      </c>
      <c r="D70" s="23">
        <f t="shared" si="3"/>
        <v>1.8341644831375126E-2</v>
      </c>
    </row>
    <row r="71" spans="1:4">
      <c r="A71" s="21">
        <v>29050</v>
      </c>
      <c r="B71" s="20">
        <v>120.24</v>
      </c>
      <c r="C71" s="22">
        <f t="shared" si="2"/>
        <v>-0.24000000000000909</v>
      </c>
      <c r="D71" s="23">
        <f t="shared" si="3"/>
        <v>-1.9920318725100694E-3</v>
      </c>
    </row>
    <row r="72" spans="1:4">
      <c r="A72" s="21">
        <v>29052</v>
      </c>
      <c r="B72" s="20">
        <v>120.27</v>
      </c>
      <c r="C72" s="22">
        <f t="shared" si="2"/>
        <v>3.0000000000001137E-2</v>
      </c>
      <c r="D72" s="23">
        <f t="shared" si="3"/>
        <v>2.4950099800391534E-4</v>
      </c>
    </row>
    <row r="73" spans="1:4">
      <c r="A73" s="21">
        <v>29053</v>
      </c>
      <c r="B73" s="20">
        <v>120.08</v>
      </c>
      <c r="C73" s="22">
        <f t="shared" si="2"/>
        <v>-0.18999999999999773</v>
      </c>
      <c r="D73" s="23">
        <f t="shared" si="3"/>
        <v>-1.5797788309636074E-3</v>
      </c>
    </row>
    <row r="74" spans="1:4">
      <c r="A74" s="21">
        <v>29054</v>
      </c>
      <c r="B74" s="20">
        <v>120.42</v>
      </c>
      <c r="C74" s="22">
        <f t="shared" si="2"/>
        <v>0.34000000000000341</v>
      </c>
      <c r="D74" s="23">
        <f t="shared" si="3"/>
        <v>2.8314457028648654E-3</v>
      </c>
    </row>
    <row r="75" spans="1:4">
      <c r="A75" s="21">
        <v>29055</v>
      </c>
      <c r="B75" s="20">
        <v>119.84</v>
      </c>
      <c r="C75" s="22">
        <f t="shared" si="2"/>
        <v>-0.57999999999999829</v>
      </c>
      <c r="D75" s="23">
        <f t="shared" si="3"/>
        <v>-4.8164756684936361E-3</v>
      </c>
    </row>
    <row r="76" spans="1:4">
      <c r="A76" s="21">
        <v>29056</v>
      </c>
      <c r="B76" s="20">
        <v>119.88</v>
      </c>
      <c r="C76" s="22">
        <f t="shared" si="2"/>
        <v>3.9999999999992042E-2</v>
      </c>
      <c r="D76" s="23">
        <f t="shared" si="3"/>
        <v>3.3377837116144171E-4</v>
      </c>
    </row>
    <row r="77" spans="1:4">
      <c r="A77" s="21">
        <v>29060</v>
      </c>
      <c r="B77" s="20">
        <v>119.59</v>
      </c>
      <c r="C77" s="22">
        <f t="shared" si="2"/>
        <v>-0.28999999999999204</v>
      </c>
      <c r="D77" s="23">
        <f t="shared" si="3"/>
        <v>-2.4190857524190035E-3</v>
      </c>
    </row>
    <row r="78" spans="1:4">
      <c r="A78" s="21">
        <v>29061</v>
      </c>
      <c r="B78" s="20">
        <v>120.26</v>
      </c>
      <c r="C78" s="22">
        <f t="shared" si="2"/>
        <v>0.67000000000000171</v>
      </c>
      <c r="D78" s="23">
        <f t="shared" si="3"/>
        <v>5.6024751233381131E-3</v>
      </c>
    </row>
    <row r="79" spans="1:4">
      <c r="A79" s="21">
        <v>29062</v>
      </c>
      <c r="B79" s="20">
        <v>119.61</v>
      </c>
      <c r="C79" s="22">
        <f t="shared" si="2"/>
        <v>-0.65000000000000568</v>
      </c>
      <c r="D79" s="23">
        <f t="shared" si="3"/>
        <v>-5.4049559288209537E-3</v>
      </c>
    </row>
    <row r="80" spans="1:4">
      <c r="A80" s="21">
        <v>29063</v>
      </c>
      <c r="B80" s="20">
        <v>117.94</v>
      </c>
      <c r="C80" s="22">
        <f t="shared" si="2"/>
        <v>-1.6700000000000017</v>
      </c>
      <c r="D80" s="23">
        <f t="shared" si="3"/>
        <v>-1.3962043307415795E-2</v>
      </c>
    </row>
    <row r="81" spans="1:5">
      <c r="A81" s="21">
        <v>29064</v>
      </c>
      <c r="B81" s="20">
        <v>118.18</v>
      </c>
      <c r="C81" s="22">
        <f t="shared" si="2"/>
        <v>0.24000000000000909</v>
      </c>
      <c r="D81" s="23">
        <f t="shared" si="3"/>
        <v>2.034933016788365E-3</v>
      </c>
    </row>
    <row r="82" spans="1:5">
      <c r="A82" s="21">
        <v>29066</v>
      </c>
      <c r="B82" s="20">
        <v>116.6</v>
      </c>
      <c r="C82" s="22">
        <f t="shared" si="2"/>
        <v>-1.5800000000000125</v>
      </c>
      <c r="D82" s="23">
        <f t="shared" si="3"/>
        <v>-1.3369436452868588E-2</v>
      </c>
    </row>
    <row r="83" spans="1:5">
      <c r="A83" s="21">
        <v>29067</v>
      </c>
      <c r="B83" s="20">
        <v>115.86</v>
      </c>
      <c r="C83" s="22">
        <f t="shared" si="2"/>
        <v>-0.73999999999999488</v>
      </c>
      <c r="D83" s="23">
        <f t="shared" si="3"/>
        <v>-6.3464837049742595E-3</v>
      </c>
      <c r="E83" s="24">
        <f>B83/B61-1</f>
        <v>-7.6150227254604852E-2</v>
      </c>
    </row>
    <row r="84" spans="1:5">
      <c r="A84" s="21">
        <v>29068</v>
      </c>
      <c r="B84" s="20">
        <v>115.77</v>
      </c>
      <c r="C84" s="22">
        <f t="shared" si="2"/>
        <v>-9.0000000000003411E-2</v>
      </c>
      <c r="D84" s="23">
        <f t="shared" si="3"/>
        <v>-7.7679958570686658E-4</v>
      </c>
    </row>
    <row r="85" spans="1:5">
      <c r="A85" s="21">
        <v>29069</v>
      </c>
      <c r="B85" s="20">
        <v>114.14</v>
      </c>
      <c r="C85" s="22">
        <f t="shared" si="2"/>
        <v>-1.6299999999999955</v>
      </c>
      <c r="D85" s="23">
        <f t="shared" si="3"/>
        <v>-1.4079640666839421E-2</v>
      </c>
    </row>
    <row r="86" spans="1:5">
      <c r="A86" s="21">
        <v>29070</v>
      </c>
      <c r="B86" s="20">
        <v>113.79</v>
      </c>
      <c r="C86" s="22">
        <f t="shared" si="2"/>
        <v>-0.34999999999999432</v>
      </c>
      <c r="D86" s="23">
        <f t="shared" si="3"/>
        <v>-3.0664096723321821E-3</v>
      </c>
    </row>
    <row r="87" spans="1:5">
      <c r="A87" s="21">
        <v>29075</v>
      </c>
      <c r="B87" s="20">
        <v>117.14</v>
      </c>
      <c r="C87" s="22">
        <f t="shared" si="2"/>
        <v>3.3499999999999943</v>
      </c>
      <c r="D87" s="23">
        <f t="shared" si="3"/>
        <v>2.9440196853853573E-2</v>
      </c>
    </row>
    <row r="88" spans="1:5">
      <c r="A88" s="21">
        <v>29076</v>
      </c>
      <c r="B88" s="20">
        <v>116.05</v>
      </c>
      <c r="C88" s="22">
        <f t="shared" si="2"/>
        <v>-1.0900000000000034</v>
      </c>
      <c r="D88" s="23">
        <f t="shared" si="3"/>
        <v>-9.3051050025610982E-3</v>
      </c>
    </row>
    <row r="89" spans="1:5">
      <c r="A89" s="21">
        <v>29077</v>
      </c>
      <c r="B89" s="20">
        <v>116.16</v>
      </c>
      <c r="C89" s="22">
        <f t="shared" si="2"/>
        <v>0.10999999999999943</v>
      </c>
      <c r="D89" s="23">
        <f t="shared" si="3"/>
        <v>9.4786729857809782E-4</v>
      </c>
    </row>
    <row r="90" spans="1:5">
      <c r="A90" s="21">
        <v>29078</v>
      </c>
      <c r="B90" s="20">
        <v>116.1</v>
      </c>
      <c r="C90" s="22">
        <f t="shared" si="2"/>
        <v>-6.0000000000002274E-2</v>
      </c>
      <c r="D90" s="23">
        <f t="shared" si="3"/>
        <v>-5.1652892561981911E-4</v>
      </c>
    </row>
    <row r="91" spans="1:5">
      <c r="A91" s="21">
        <v>29080</v>
      </c>
      <c r="B91" s="20">
        <v>115.56</v>
      </c>
      <c r="C91" s="22">
        <f t="shared" si="2"/>
        <v>-0.53999999999999204</v>
      </c>
      <c r="D91" s="23">
        <f t="shared" si="3"/>
        <v>-4.6511627906976605E-3</v>
      </c>
    </row>
    <row r="92" spans="1:5">
      <c r="A92" s="21">
        <v>29081</v>
      </c>
      <c r="B92" s="20">
        <v>114.62</v>
      </c>
      <c r="C92" s="22">
        <f t="shared" si="2"/>
        <v>-0.93999999999999773</v>
      </c>
      <c r="D92" s="23">
        <f t="shared" si="3"/>
        <v>-8.1343025268258984E-3</v>
      </c>
    </row>
    <row r="93" spans="1:5">
      <c r="A93" s="21">
        <v>29083</v>
      </c>
      <c r="B93" s="20">
        <v>115.32</v>
      </c>
      <c r="C93" s="22">
        <f t="shared" si="2"/>
        <v>0.69999999999998863</v>
      </c>
      <c r="D93" s="23">
        <f t="shared" si="3"/>
        <v>6.1071366253706572E-3</v>
      </c>
    </row>
    <row r="94" spans="1:5">
      <c r="A94" s="21">
        <v>29084</v>
      </c>
      <c r="B94" s="20">
        <v>115.93</v>
      </c>
      <c r="C94" s="22">
        <f t="shared" si="2"/>
        <v>0.61000000000001364</v>
      </c>
      <c r="D94" s="23">
        <f t="shared" si="3"/>
        <v>5.2896288588277773E-3</v>
      </c>
    </row>
    <row r="95" spans="1:5">
      <c r="A95" s="21">
        <v>29088</v>
      </c>
      <c r="B95" s="20">
        <v>116.96</v>
      </c>
      <c r="C95" s="22">
        <f t="shared" si="2"/>
        <v>1.0299999999999869</v>
      </c>
      <c r="D95" s="23">
        <f t="shared" si="3"/>
        <v>8.8846717846975398E-3</v>
      </c>
    </row>
    <row r="96" spans="1:5">
      <c r="A96" s="21">
        <v>29089</v>
      </c>
      <c r="B96" s="20">
        <v>115.45</v>
      </c>
      <c r="C96" s="22">
        <f t="shared" si="2"/>
        <v>-1.5099999999999909</v>
      </c>
      <c r="D96" s="23">
        <f t="shared" si="3"/>
        <v>-1.2910396716826145E-2</v>
      </c>
    </row>
    <row r="97" spans="1:5">
      <c r="A97" s="21">
        <v>29090</v>
      </c>
      <c r="B97" s="20">
        <v>114.88</v>
      </c>
      <c r="C97" s="22">
        <f t="shared" si="2"/>
        <v>-0.57000000000000739</v>
      </c>
      <c r="D97" s="23">
        <f t="shared" si="3"/>
        <v>-4.9372022520571823E-3</v>
      </c>
    </row>
    <row r="98" spans="1:5">
      <c r="A98" s="21">
        <v>29091</v>
      </c>
      <c r="B98" s="20">
        <v>115.5</v>
      </c>
      <c r="C98" s="22">
        <f t="shared" si="2"/>
        <v>0.62000000000000455</v>
      </c>
      <c r="D98" s="23">
        <f t="shared" si="3"/>
        <v>5.3969359331476063E-3</v>
      </c>
    </row>
    <row r="99" spans="1:5">
      <c r="A99" s="21">
        <v>29095</v>
      </c>
      <c r="B99" s="20">
        <v>115.38</v>
      </c>
      <c r="C99" s="22">
        <f t="shared" si="2"/>
        <v>-0.12000000000000455</v>
      </c>
      <c r="D99" s="23">
        <f t="shared" si="3"/>
        <v>-1.0389610389610615E-3</v>
      </c>
    </row>
    <row r="100" spans="1:5">
      <c r="A100" s="21">
        <v>29096</v>
      </c>
      <c r="B100" s="20">
        <v>115.5</v>
      </c>
      <c r="C100" s="22">
        <f t="shared" si="2"/>
        <v>0.12000000000000455</v>
      </c>
      <c r="D100" s="23">
        <f t="shared" si="3"/>
        <v>1.0400416016640435E-3</v>
      </c>
    </row>
    <row r="101" spans="1:5">
      <c r="A101" s="21">
        <v>29097</v>
      </c>
      <c r="B101" s="20">
        <v>116.16</v>
      </c>
      <c r="C101" s="22">
        <f t="shared" si="2"/>
        <v>0.65999999999999659</v>
      </c>
      <c r="D101" s="23">
        <f t="shared" si="3"/>
        <v>5.7142857142857828E-3</v>
      </c>
      <c r="E101" s="24">
        <f>B101/B83-1</f>
        <v>2.5893319523562219E-3</v>
      </c>
    </row>
    <row r="102" spans="1:5">
      <c r="A102" s="21">
        <v>29098</v>
      </c>
      <c r="B102" s="20">
        <v>116.11</v>
      </c>
      <c r="C102" s="22">
        <f t="shared" si="2"/>
        <v>-4.9999999999997158E-2</v>
      </c>
      <c r="D102" s="23">
        <f t="shared" si="3"/>
        <v>-4.3044077134979375E-4</v>
      </c>
    </row>
    <row r="103" spans="1:5">
      <c r="A103" s="21">
        <v>29102</v>
      </c>
      <c r="B103" s="20">
        <v>117.27</v>
      </c>
      <c r="C103" s="22">
        <f t="shared" si="2"/>
        <v>1.1599999999999966</v>
      </c>
      <c r="D103" s="23">
        <f t="shared" si="3"/>
        <v>9.9905262251314131E-3</v>
      </c>
    </row>
    <row r="104" spans="1:5">
      <c r="A104" s="21">
        <v>29103</v>
      </c>
      <c r="B104" s="20">
        <v>117.27</v>
      </c>
      <c r="C104" s="22">
        <f t="shared" si="2"/>
        <v>0</v>
      </c>
      <c r="D104" s="23">
        <f t="shared" si="3"/>
        <v>0</v>
      </c>
    </row>
    <row r="105" spans="1:5">
      <c r="A105" s="21">
        <v>29104</v>
      </c>
      <c r="B105" s="20">
        <v>117.38</v>
      </c>
      <c r="C105" s="22">
        <f t="shared" si="2"/>
        <v>0.10999999999999943</v>
      </c>
      <c r="D105" s="23">
        <f t="shared" si="3"/>
        <v>9.3800631022422643E-4</v>
      </c>
    </row>
    <row r="106" spans="1:5">
      <c r="A106" s="21">
        <v>29105</v>
      </c>
      <c r="B106" s="20">
        <v>117.98</v>
      </c>
      <c r="C106" s="22">
        <f t="shared" si="2"/>
        <v>0.60000000000000853</v>
      </c>
      <c r="D106" s="23">
        <f t="shared" si="3"/>
        <v>5.111603339580828E-3</v>
      </c>
    </row>
    <row r="107" spans="1:5">
      <c r="A107" s="21">
        <v>29106</v>
      </c>
      <c r="B107" s="20">
        <v>118.76</v>
      </c>
      <c r="C107" s="22">
        <f t="shared" si="2"/>
        <v>0.78000000000000114</v>
      </c>
      <c r="D107" s="23">
        <f t="shared" si="3"/>
        <v>6.611290049160834E-3</v>
      </c>
    </row>
    <row r="108" spans="1:5">
      <c r="A108" s="21">
        <v>29108</v>
      </c>
      <c r="B108" s="20">
        <v>119.25</v>
      </c>
      <c r="C108" s="22">
        <f t="shared" si="2"/>
        <v>0.48999999999999488</v>
      </c>
      <c r="D108" s="23">
        <f t="shared" si="3"/>
        <v>4.1259683395082902E-3</v>
      </c>
    </row>
    <row r="109" spans="1:5">
      <c r="A109" s="21">
        <v>29109</v>
      </c>
      <c r="B109" s="20">
        <v>119.77</v>
      </c>
      <c r="C109" s="22">
        <f t="shared" si="2"/>
        <v>0.51999999999999602</v>
      </c>
      <c r="D109" s="23">
        <f t="shared" si="3"/>
        <v>4.3605870020964055E-3</v>
      </c>
    </row>
    <row r="110" spans="1:5">
      <c r="A110" s="21">
        <v>29110</v>
      </c>
      <c r="B110" s="20">
        <v>119.42</v>
      </c>
      <c r="C110" s="22">
        <f t="shared" si="2"/>
        <v>-0.34999999999999432</v>
      </c>
      <c r="D110" s="23">
        <f t="shared" si="3"/>
        <v>-2.9222676797193703E-3</v>
      </c>
    </row>
    <row r="111" spans="1:5">
      <c r="A111" s="21">
        <v>29111</v>
      </c>
      <c r="B111" s="20">
        <v>118.46</v>
      </c>
      <c r="C111" s="22">
        <f t="shared" si="2"/>
        <v>-0.96000000000000796</v>
      </c>
      <c r="D111" s="23">
        <f t="shared" si="3"/>
        <v>-8.0388544632390424E-3</v>
      </c>
    </row>
    <row r="112" spans="1:5">
      <c r="A112" s="21">
        <v>29112</v>
      </c>
      <c r="B112" s="20">
        <v>118.28</v>
      </c>
      <c r="C112" s="22">
        <f t="shared" si="2"/>
        <v>-0.17999999999999261</v>
      </c>
      <c r="D112" s="23">
        <f t="shared" si="3"/>
        <v>-1.5195002532499835E-3</v>
      </c>
    </row>
    <row r="113" spans="1:5">
      <c r="A113" s="21">
        <v>29116</v>
      </c>
      <c r="B113" s="20">
        <v>119.24</v>
      </c>
      <c r="C113" s="22">
        <f t="shared" si="2"/>
        <v>0.95999999999999375</v>
      </c>
      <c r="D113" s="23">
        <f t="shared" si="3"/>
        <v>8.1163341224212981E-3</v>
      </c>
    </row>
    <row r="114" spans="1:5">
      <c r="A114" s="21">
        <v>29117</v>
      </c>
      <c r="B114" s="20">
        <v>118.56</v>
      </c>
      <c r="C114" s="22">
        <f t="shared" si="2"/>
        <v>-0.67999999999999261</v>
      </c>
      <c r="D114" s="23">
        <f t="shared" si="3"/>
        <v>-5.7027843005702517E-3</v>
      </c>
    </row>
    <row r="115" spans="1:5">
      <c r="A115" s="21">
        <v>29118</v>
      </c>
      <c r="B115" s="20">
        <v>117.8</v>
      </c>
      <c r="C115" s="22">
        <f t="shared" si="2"/>
        <v>-0.76000000000000512</v>
      </c>
      <c r="D115" s="23">
        <f t="shared" si="3"/>
        <v>-6.4102564102564985E-3</v>
      </c>
    </row>
    <row r="116" spans="1:5">
      <c r="A116" s="21">
        <v>29119</v>
      </c>
      <c r="B116" s="20">
        <v>118.31</v>
      </c>
      <c r="C116" s="22">
        <f t="shared" si="2"/>
        <v>0.51000000000000512</v>
      </c>
      <c r="D116" s="23">
        <f t="shared" si="3"/>
        <v>4.3293718166383943E-3</v>
      </c>
    </row>
    <row r="117" spans="1:5">
      <c r="A117" s="21">
        <v>29120</v>
      </c>
      <c r="B117" s="20">
        <v>118.45</v>
      </c>
      <c r="C117" s="22">
        <f t="shared" si="2"/>
        <v>0.14000000000000057</v>
      </c>
      <c r="D117" s="23">
        <f t="shared" si="3"/>
        <v>1.1833319246048468E-3</v>
      </c>
    </row>
    <row r="118" spans="1:5">
      <c r="A118" s="21">
        <v>29122</v>
      </c>
      <c r="B118" s="20">
        <v>118.51</v>
      </c>
      <c r="C118" s="22">
        <f t="shared" si="2"/>
        <v>6.0000000000002274E-2</v>
      </c>
      <c r="D118" s="23">
        <f t="shared" si="3"/>
        <v>5.0654284508233616E-4</v>
      </c>
    </row>
    <row r="119" spans="1:5">
      <c r="A119" s="21">
        <v>29123</v>
      </c>
      <c r="B119" s="20">
        <v>119.31</v>
      </c>
      <c r="C119" s="22">
        <f t="shared" si="2"/>
        <v>0.79999999999999716</v>
      </c>
      <c r="D119" s="23">
        <f t="shared" si="3"/>
        <v>6.7504851911230901E-3</v>
      </c>
    </row>
    <row r="120" spans="1:5">
      <c r="A120" s="21">
        <v>29124</v>
      </c>
      <c r="B120" s="20">
        <v>119.77</v>
      </c>
      <c r="C120" s="22">
        <f t="shared" si="2"/>
        <v>0.45999999999999375</v>
      </c>
      <c r="D120" s="23">
        <f t="shared" si="3"/>
        <v>3.8555024725503984E-3</v>
      </c>
    </row>
    <row r="121" spans="1:5">
      <c r="A121" s="21">
        <v>29125</v>
      </c>
      <c r="B121" s="20">
        <v>120.05</v>
      </c>
      <c r="C121" s="22">
        <f t="shared" si="2"/>
        <v>0.28000000000000114</v>
      </c>
      <c r="D121" s="23">
        <f t="shared" si="3"/>
        <v>2.3378141437755406E-3</v>
      </c>
    </row>
    <row r="122" spans="1:5">
      <c r="A122" s="21">
        <v>29126</v>
      </c>
      <c r="B122" s="20">
        <v>119.64</v>
      </c>
      <c r="C122" s="22">
        <f t="shared" si="2"/>
        <v>-0.40999999999999659</v>
      </c>
      <c r="D122" s="23">
        <f t="shared" si="3"/>
        <v>-3.4152436484797821E-3</v>
      </c>
      <c r="E122" s="24">
        <f>B122/B101-1</f>
        <v>2.9958677685950397E-2</v>
      </c>
    </row>
    <row r="123" spans="1:5">
      <c r="A123" s="21">
        <v>29131</v>
      </c>
      <c r="B123" s="20">
        <v>119.74</v>
      </c>
      <c r="C123" s="22">
        <f t="shared" si="2"/>
        <v>9.9999999999994316E-2</v>
      </c>
      <c r="D123" s="23">
        <f t="shared" si="3"/>
        <v>8.3584085590104884E-4</v>
      </c>
    </row>
    <row r="124" spans="1:5">
      <c r="A124" s="21">
        <v>29132</v>
      </c>
      <c r="B124" s="20">
        <v>119.01</v>
      </c>
      <c r="C124" s="22">
        <f t="shared" si="2"/>
        <v>-0.72999999999998977</v>
      </c>
      <c r="D124" s="23">
        <f t="shared" si="3"/>
        <v>-6.0965425087688985E-3</v>
      </c>
    </row>
    <row r="125" spans="1:5">
      <c r="A125" s="21">
        <v>29133</v>
      </c>
      <c r="B125" s="20">
        <v>119.45</v>
      </c>
      <c r="C125" s="22">
        <f t="shared" si="2"/>
        <v>0.43999999999999773</v>
      </c>
      <c r="D125" s="23">
        <f t="shared" si="3"/>
        <v>3.6971683051845172E-3</v>
      </c>
    </row>
    <row r="126" spans="1:5">
      <c r="A126" s="21">
        <v>29134</v>
      </c>
      <c r="B126" s="20">
        <v>119.94</v>
      </c>
      <c r="C126" s="22">
        <f t="shared" si="2"/>
        <v>0.48999999999999488</v>
      </c>
      <c r="D126" s="23">
        <f t="shared" si="3"/>
        <v>4.1021347844285572E-3</v>
      </c>
    </row>
    <row r="127" spans="1:5">
      <c r="A127" s="21">
        <v>29138</v>
      </c>
      <c r="B127" s="20">
        <v>120.74</v>
      </c>
      <c r="C127" s="22">
        <f t="shared" si="2"/>
        <v>0.79999999999999716</v>
      </c>
      <c r="D127" s="23">
        <f t="shared" si="3"/>
        <v>6.6700016675003138E-3</v>
      </c>
    </row>
    <row r="128" spans="1:5">
      <c r="A128" s="21">
        <v>29139</v>
      </c>
      <c r="B128" s="20">
        <v>118.85</v>
      </c>
      <c r="C128" s="22">
        <f t="shared" si="2"/>
        <v>-1.8900000000000006</v>
      </c>
      <c r="D128" s="23">
        <f t="shared" si="3"/>
        <v>-1.5653470266688729E-2</v>
      </c>
    </row>
    <row r="129" spans="1:5">
      <c r="A129" s="21">
        <v>29140</v>
      </c>
      <c r="B129" s="20">
        <v>119.58</v>
      </c>
      <c r="C129" s="22">
        <f t="shared" si="2"/>
        <v>0.73000000000000398</v>
      </c>
      <c r="D129" s="23">
        <f t="shared" si="3"/>
        <v>6.1421960454355329E-3</v>
      </c>
    </row>
    <row r="130" spans="1:5">
      <c r="A130" s="21">
        <v>29144</v>
      </c>
      <c r="B130" s="20">
        <v>120.58</v>
      </c>
      <c r="C130" s="22">
        <f t="shared" ref="C130:C193" si="4">B130-B129</f>
        <v>1</v>
      </c>
      <c r="D130" s="23">
        <f t="shared" si="3"/>
        <v>8.3626024418799183E-3</v>
      </c>
    </row>
    <row r="131" spans="1:5">
      <c r="A131" s="21">
        <v>29145</v>
      </c>
      <c r="B131" s="20">
        <v>121.35</v>
      </c>
      <c r="C131" s="22">
        <f t="shared" si="4"/>
        <v>0.76999999999999602</v>
      </c>
      <c r="D131" s="23">
        <f t="shared" ref="D131:D194" si="5">B131/B130-1</f>
        <v>6.3858019572067271E-3</v>
      </c>
    </row>
    <row r="132" spans="1:5">
      <c r="A132" s="21">
        <v>29148</v>
      </c>
      <c r="B132" s="20">
        <v>122.93</v>
      </c>
      <c r="C132" s="22">
        <f t="shared" si="4"/>
        <v>1.5800000000000125</v>
      </c>
      <c r="D132" s="23">
        <f t="shared" si="5"/>
        <v>1.3020189534404647E-2</v>
      </c>
    </row>
    <row r="133" spans="1:5">
      <c r="A133" s="21">
        <v>29151</v>
      </c>
      <c r="B133" s="20">
        <v>122.35</v>
      </c>
      <c r="C133" s="22">
        <f t="shared" si="4"/>
        <v>-0.58000000000001251</v>
      </c>
      <c r="D133" s="23">
        <f t="shared" si="5"/>
        <v>-4.7181322703978568E-3</v>
      </c>
    </row>
    <row r="134" spans="1:5">
      <c r="A134" s="21">
        <v>29152</v>
      </c>
      <c r="B134" s="20">
        <v>123.08</v>
      </c>
      <c r="C134" s="22">
        <f t="shared" si="4"/>
        <v>0.73000000000000398</v>
      </c>
      <c r="D134" s="23">
        <f t="shared" si="5"/>
        <v>5.9664895790765282E-3</v>
      </c>
    </row>
    <row r="135" spans="1:5">
      <c r="A135" s="21">
        <v>29153</v>
      </c>
      <c r="B135" s="20">
        <v>123.52</v>
      </c>
      <c r="C135" s="22">
        <f t="shared" si="4"/>
        <v>0.43999999999999773</v>
      </c>
      <c r="D135" s="23">
        <f t="shared" si="5"/>
        <v>3.5749106272342512E-3</v>
      </c>
    </row>
    <row r="136" spans="1:5">
      <c r="A136" s="21">
        <v>29155</v>
      </c>
      <c r="B136" s="20">
        <v>124.23</v>
      </c>
      <c r="C136" s="22">
        <f t="shared" si="4"/>
        <v>0.71000000000000796</v>
      </c>
      <c r="D136" s="23">
        <f t="shared" si="5"/>
        <v>5.7480569948187288E-3</v>
      </c>
    </row>
    <row r="137" spans="1:5">
      <c r="A137" s="21">
        <v>29158</v>
      </c>
      <c r="B137" s="20">
        <v>124.3</v>
      </c>
      <c r="C137" s="22">
        <f t="shared" si="4"/>
        <v>6.9999999999993179E-2</v>
      </c>
      <c r="D137" s="23">
        <f t="shared" si="5"/>
        <v>5.6347098124431838E-4</v>
      </c>
    </row>
    <row r="138" spans="1:5">
      <c r="A138" s="21">
        <v>29159</v>
      </c>
      <c r="B138" s="20">
        <v>123.85</v>
      </c>
      <c r="C138" s="22">
        <f t="shared" si="4"/>
        <v>-0.45000000000000284</v>
      </c>
      <c r="D138" s="23">
        <f t="shared" si="5"/>
        <v>-3.6202735317779622E-3</v>
      </c>
      <c r="E138" s="24">
        <f>B138/B122-1</f>
        <v>3.5188900033433557E-2</v>
      </c>
    </row>
    <row r="139" spans="1:5">
      <c r="A139" s="21">
        <v>29161</v>
      </c>
      <c r="B139" s="20">
        <v>123.27</v>
      </c>
      <c r="C139" s="22">
        <f t="shared" si="4"/>
        <v>-0.57999999999999829</v>
      </c>
      <c r="D139" s="23">
        <f t="shared" si="5"/>
        <v>-4.683084376261637E-3</v>
      </c>
    </row>
    <row r="140" spans="1:5">
      <c r="A140" s="21">
        <v>29162</v>
      </c>
      <c r="B140" s="20">
        <v>122.53</v>
      </c>
      <c r="C140" s="22">
        <f t="shared" si="4"/>
        <v>-0.73999999999999488</v>
      </c>
      <c r="D140" s="23">
        <f t="shared" si="5"/>
        <v>-6.0030826640706803E-3</v>
      </c>
    </row>
    <row r="141" spans="1:5">
      <c r="A141" s="21">
        <v>29164</v>
      </c>
      <c r="B141" s="20">
        <v>123.1</v>
      </c>
      <c r="C141" s="22">
        <f t="shared" si="4"/>
        <v>0.56999999999999318</v>
      </c>
      <c r="D141" s="23">
        <f t="shared" si="5"/>
        <v>4.6519219782910071E-3</v>
      </c>
    </row>
    <row r="142" spans="1:5">
      <c r="A142" s="21">
        <v>29165</v>
      </c>
      <c r="B142" s="20">
        <v>122.64</v>
      </c>
      <c r="C142" s="22">
        <f t="shared" si="4"/>
        <v>-0.45999999999999375</v>
      </c>
      <c r="D142" s="23">
        <f t="shared" si="5"/>
        <v>-3.7367993501218333E-3</v>
      </c>
    </row>
    <row r="143" spans="1:5">
      <c r="A143" s="21">
        <v>29166</v>
      </c>
      <c r="B143" s="20">
        <v>122.52</v>
      </c>
      <c r="C143" s="22">
        <f t="shared" si="4"/>
        <v>-0.12000000000000455</v>
      </c>
      <c r="D143" s="23">
        <f t="shared" si="5"/>
        <v>-9.7847358121339045E-4</v>
      </c>
    </row>
    <row r="144" spans="1:5">
      <c r="A144" s="21">
        <v>29167</v>
      </c>
      <c r="B144" s="20">
        <v>121.92</v>
      </c>
      <c r="C144" s="22">
        <f t="shared" si="4"/>
        <v>-0.59999999999999432</v>
      </c>
      <c r="D144" s="23">
        <f t="shared" si="5"/>
        <v>-4.8971596474044476E-3</v>
      </c>
    </row>
    <row r="145" spans="1:5">
      <c r="A145" s="21">
        <v>29168</v>
      </c>
      <c r="B145" s="20">
        <v>121.48</v>
      </c>
      <c r="C145" s="22">
        <f t="shared" si="4"/>
        <v>-0.43999999999999773</v>
      </c>
      <c r="D145" s="23">
        <f t="shared" si="5"/>
        <v>-3.6089238845143923E-3</v>
      </c>
    </row>
    <row r="146" spans="1:5">
      <c r="A146" s="21">
        <v>29172</v>
      </c>
      <c r="B146" s="20">
        <v>121.74</v>
      </c>
      <c r="C146" s="22">
        <f t="shared" si="4"/>
        <v>0.25999999999999091</v>
      </c>
      <c r="D146" s="23">
        <f t="shared" si="5"/>
        <v>2.1402700032926436E-3</v>
      </c>
    </row>
    <row r="147" spans="1:5">
      <c r="A147" s="21">
        <v>29173</v>
      </c>
      <c r="B147" s="20">
        <v>120.2</v>
      </c>
      <c r="C147" s="22">
        <f t="shared" si="4"/>
        <v>-1.539999999999992</v>
      </c>
      <c r="D147" s="23">
        <f t="shared" si="5"/>
        <v>-1.2649909643502433E-2</v>
      </c>
    </row>
    <row r="148" spans="1:5">
      <c r="A148" s="21">
        <v>29174</v>
      </c>
      <c r="B148" s="20">
        <v>120.42</v>
      </c>
      <c r="C148" s="22">
        <f t="shared" si="4"/>
        <v>0.21999999999999886</v>
      </c>
      <c r="D148" s="23">
        <f t="shared" si="5"/>
        <v>1.8302828618967926E-3</v>
      </c>
    </row>
    <row r="149" spans="1:5">
      <c r="A149" s="21">
        <v>29175</v>
      </c>
      <c r="B149" s="20">
        <v>118.42</v>
      </c>
      <c r="C149" s="22">
        <f t="shared" si="4"/>
        <v>-2</v>
      </c>
      <c r="D149" s="23">
        <f t="shared" si="5"/>
        <v>-1.6608536787908967E-2</v>
      </c>
    </row>
    <row r="150" spans="1:5">
      <c r="A150" s="21">
        <v>29176</v>
      </c>
      <c r="B150" s="20">
        <v>119.02</v>
      </c>
      <c r="C150" s="22">
        <f t="shared" si="4"/>
        <v>0.59999999999999432</v>
      </c>
      <c r="D150" s="23">
        <f t="shared" si="5"/>
        <v>5.0667117041038878E-3</v>
      </c>
    </row>
    <row r="151" spans="1:5">
      <c r="A151" s="21">
        <v>29178</v>
      </c>
      <c r="B151" s="20">
        <v>118.33</v>
      </c>
      <c r="C151" s="22">
        <f t="shared" si="4"/>
        <v>-0.68999999999999773</v>
      </c>
      <c r="D151" s="23">
        <f t="shared" si="5"/>
        <v>-5.797344984036279E-3</v>
      </c>
    </row>
    <row r="152" spans="1:5">
      <c r="A152" s="21">
        <v>29179</v>
      </c>
      <c r="B152" s="20">
        <v>117.83</v>
      </c>
      <c r="C152" s="22">
        <f t="shared" si="4"/>
        <v>-0.5</v>
      </c>
      <c r="D152" s="23">
        <f t="shared" si="5"/>
        <v>-4.2254711400321332E-3</v>
      </c>
    </row>
    <row r="153" spans="1:5">
      <c r="A153" s="21">
        <v>29180</v>
      </c>
      <c r="B153" s="20">
        <v>117.36</v>
      </c>
      <c r="C153" s="22">
        <f t="shared" si="4"/>
        <v>-0.46999999999999886</v>
      </c>
      <c r="D153" s="23">
        <f t="shared" si="5"/>
        <v>-3.9887974200119025E-3</v>
      </c>
    </row>
    <row r="154" spans="1:5">
      <c r="A154" s="21">
        <v>29181</v>
      </c>
      <c r="B154" s="20">
        <v>116.53</v>
      </c>
      <c r="C154" s="22">
        <f t="shared" si="4"/>
        <v>-0.82999999999999829</v>
      </c>
      <c r="D154" s="23">
        <f t="shared" si="5"/>
        <v>-7.0722563053851051E-3</v>
      </c>
    </row>
    <row r="155" spans="1:5">
      <c r="A155" s="21">
        <v>29182</v>
      </c>
      <c r="B155" s="20">
        <v>115.51</v>
      </c>
      <c r="C155" s="22">
        <f t="shared" si="4"/>
        <v>-1.019999999999996</v>
      </c>
      <c r="D155" s="23">
        <f t="shared" si="5"/>
        <v>-8.7531107869217584E-3</v>
      </c>
    </row>
    <row r="156" spans="1:5">
      <c r="A156" s="21">
        <v>29186</v>
      </c>
      <c r="B156" s="20">
        <v>115.48</v>
      </c>
      <c r="C156" s="22">
        <f t="shared" si="4"/>
        <v>-3.0000000000001137E-2</v>
      </c>
      <c r="D156" s="23">
        <f t="shared" si="5"/>
        <v>-2.597177733529854E-4</v>
      </c>
    </row>
    <row r="157" spans="1:5">
      <c r="A157" s="21">
        <v>29187</v>
      </c>
      <c r="B157" s="20">
        <v>115.05</v>
      </c>
      <c r="C157" s="22">
        <f t="shared" si="4"/>
        <v>-0.43000000000000682</v>
      </c>
      <c r="D157" s="23">
        <f t="shared" si="5"/>
        <v>-3.7235885001732916E-3</v>
      </c>
    </row>
    <row r="158" spans="1:5">
      <c r="A158" s="21">
        <v>29188</v>
      </c>
      <c r="B158" s="20">
        <v>115.59</v>
      </c>
      <c r="C158" s="22">
        <f t="shared" si="4"/>
        <v>0.54000000000000625</v>
      </c>
      <c r="D158" s="23">
        <f t="shared" si="5"/>
        <v>4.6936114732725187E-3</v>
      </c>
      <c r="E158" s="24">
        <f>B158/B138-1</f>
        <v>-6.6693580944691133E-2</v>
      </c>
    </row>
    <row r="159" spans="1:5">
      <c r="A159" s="21">
        <v>29190</v>
      </c>
      <c r="B159" s="20">
        <v>115.86</v>
      </c>
      <c r="C159" s="22">
        <f t="shared" si="4"/>
        <v>0.26999999999999602</v>
      </c>
      <c r="D159" s="23">
        <f t="shared" si="5"/>
        <v>2.3358422008823432E-3</v>
      </c>
    </row>
    <row r="160" spans="1:5">
      <c r="A160" s="21">
        <v>29192</v>
      </c>
      <c r="B160" s="20">
        <v>116.6</v>
      </c>
      <c r="C160" s="22">
        <f t="shared" si="4"/>
        <v>0.73999999999999488</v>
      </c>
      <c r="D160" s="23">
        <f t="shared" si="5"/>
        <v>6.3870188158121621E-3</v>
      </c>
    </row>
    <row r="161" spans="1:5">
      <c r="A161" s="21">
        <v>29193</v>
      </c>
      <c r="B161" s="20">
        <v>116.44</v>
      </c>
      <c r="C161" s="22">
        <f t="shared" si="4"/>
        <v>-0.15999999999999659</v>
      </c>
      <c r="D161" s="23">
        <f t="shared" si="5"/>
        <v>-1.3722126929673895E-3</v>
      </c>
    </row>
    <row r="162" spans="1:5">
      <c r="A162" s="21">
        <v>29194</v>
      </c>
      <c r="B162" s="20">
        <v>116.42</v>
      </c>
      <c r="C162" s="22">
        <f t="shared" si="4"/>
        <v>-1.9999999999996021E-2</v>
      </c>
      <c r="D162" s="23">
        <f t="shared" si="5"/>
        <v>-1.7176228100301838E-4</v>
      </c>
    </row>
    <row r="163" spans="1:5">
      <c r="A163" s="21">
        <v>29195</v>
      </c>
      <c r="B163" s="20">
        <v>116.88</v>
      </c>
      <c r="C163" s="22">
        <f t="shared" si="4"/>
        <v>0.45999999999999375</v>
      </c>
      <c r="D163" s="23">
        <f t="shared" si="5"/>
        <v>3.9512111321078347E-3</v>
      </c>
    </row>
    <row r="164" spans="1:5">
      <c r="A164" s="21">
        <v>29196</v>
      </c>
      <c r="B164" s="20">
        <v>117.69</v>
      </c>
      <c r="C164" s="22">
        <f t="shared" si="4"/>
        <v>0.81000000000000227</v>
      </c>
      <c r="D164" s="23">
        <f t="shared" si="5"/>
        <v>6.93018480492813E-3</v>
      </c>
    </row>
    <row r="165" spans="1:5">
      <c r="A165" s="21">
        <v>29200</v>
      </c>
      <c r="B165" s="20">
        <v>118.17</v>
      </c>
      <c r="C165" s="22">
        <f t="shared" si="4"/>
        <v>0.48000000000000398</v>
      </c>
      <c r="D165" s="23">
        <f t="shared" si="5"/>
        <v>4.0785113433596809E-3</v>
      </c>
    </row>
    <row r="166" spans="1:5">
      <c r="A166" s="21">
        <v>29201</v>
      </c>
      <c r="B166" s="20">
        <v>117.46</v>
      </c>
      <c r="C166" s="22">
        <f t="shared" si="4"/>
        <v>-0.71000000000000796</v>
      </c>
      <c r="D166" s="23">
        <f t="shared" si="5"/>
        <v>-6.0082931370061265E-3</v>
      </c>
    </row>
    <row r="167" spans="1:5">
      <c r="A167" s="21">
        <v>29203</v>
      </c>
      <c r="B167" s="20">
        <v>113.28</v>
      </c>
      <c r="C167" s="22">
        <f t="shared" si="4"/>
        <v>-4.1799999999999926</v>
      </c>
      <c r="D167" s="23">
        <f t="shared" si="5"/>
        <v>-3.5586582666439548E-2</v>
      </c>
    </row>
    <row r="168" spans="1:5">
      <c r="A168" s="21">
        <v>29204</v>
      </c>
      <c r="B168" s="20">
        <v>116.21</v>
      </c>
      <c r="C168" s="22">
        <f t="shared" si="4"/>
        <v>2.9299999999999926</v>
      </c>
      <c r="D168" s="23">
        <f t="shared" si="5"/>
        <v>2.5865112994350126E-2</v>
      </c>
    </row>
    <row r="169" spans="1:5">
      <c r="A169" s="21">
        <v>29206</v>
      </c>
      <c r="B169" s="20">
        <v>117.67</v>
      </c>
      <c r="C169" s="22">
        <f t="shared" si="4"/>
        <v>1.460000000000008</v>
      </c>
      <c r="D169" s="23">
        <f t="shared" si="5"/>
        <v>1.2563462696842054E-2</v>
      </c>
    </row>
    <row r="170" spans="1:5">
      <c r="A170" s="21">
        <v>29207</v>
      </c>
      <c r="B170" s="20">
        <v>118.17</v>
      </c>
      <c r="C170" s="22">
        <f t="shared" si="4"/>
        <v>0.5</v>
      </c>
      <c r="D170" s="23">
        <f t="shared" si="5"/>
        <v>4.2491714115746593E-3</v>
      </c>
    </row>
    <row r="171" spans="1:5">
      <c r="A171" s="21">
        <v>29208</v>
      </c>
      <c r="B171" s="20">
        <v>117.72</v>
      </c>
      <c r="C171" s="22">
        <f t="shared" si="4"/>
        <v>-0.45000000000000284</v>
      </c>
      <c r="D171" s="23">
        <f t="shared" si="5"/>
        <v>-3.8080731150038627E-3</v>
      </c>
    </row>
    <row r="172" spans="1:5">
      <c r="A172" s="21">
        <v>29209</v>
      </c>
      <c r="B172" s="20">
        <v>117.98</v>
      </c>
      <c r="C172" s="22">
        <f t="shared" si="4"/>
        <v>0.26000000000000512</v>
      </c>
      <c r="D172" s="23">
        <f t="shared" si="5"/>
        <v>2.2086306489976781E-3</v>
      </c>
    </row>
    <row r="173" spans="1:5">
      <c r="A173" s="21">
        <v>29210</v>
      </c>
      <c r="B173" s="20">
        <v>118.31</v>
      </c>
      <c r="C173" s="22">
        <f t="shared" si="4"/>
        <v>0.32999999999999829</v>
      </c>
      <c r="D173" s="23">
        <f t="shared" si="5"/>
        <v>2.7970842515681049E-3</v>
      </c>
    </row>
    <row r="174" spans="1:5">
      <c r="A174" s="21">
        <v>29211</v>
      </c>
      <c r="B174" s="20">
        <v>118.76</v>
      </c>
      <c r="C174" s="22">
        <f t="shared" si="4"/>
        <v>0.45000000000000284</v>
      </c>
      <c r="D174" s="23">
        <f t="shared" si="5"/>
        <v>3.8035669005156425E-3</v>
      </c>
      <c r="E174" s="24">
        <f>B174/B158-1</f>
        <v>2.7424517691841954E-2</v>
      </c>
    </row>
    <row r="175" spans="1:5">
      <c r="A175" s="21">
        <v>29222</v>
      </c>
      <c r="B175" s="20">
        <v>118.16</v>
      </c>
      <c r="C175" s="22">
        <f t="shared" si="4"/>
        <v>-0.60000000000000853</v>
      </c>
      <c r="D175" s="23">
        <f t="shared" si="5"/>
        <v>-5.0522061300102283E-3</v>
      </c>
    </row>
    <row r="176" spans="1:5">
      <c r="A176" s="21">
        <v>29224</v>
      </c>
      <c r="B176" s="20">
        <v>119.52</v>
      </c>
      <c r="C176" s="22">
        <f t="shared" si="4"/>
        <v>1.3599999999999994</v>
      </c>
      <c r="D176" s="23">
        <f t="shared" si="5"/>
        <v>1.1509817197020933E-2</v>
      </c>
    </row>
    <row r="177" spans="1:5">
      <c r="A177" s="21">
        <v>29228</v>
      </c>
      <c r="B177" s="20">
        <v>122.14</v>
      </c>
      <c r="C177" s="22">
        <f t="shared" si="4"/>
        <v>2.6200000000000045</v>
      </c>
      <c r="D177" s="23">
        <f t="shared" si="5"/>
        <v>2.1921017402945164E-2</v>
      </c>
    </row>
    <row r="178" spans="1:5">
      <c r="A178" s="21">
        <v>29229</v>
      </c>
      <c r="B178" s="20">
        <v>122.4</v>
      </c>
      <c r="C178" s="22">
        <f t="shared" si="4"/>
        <v>0.26000000000000512</v>
      </c>
      <c r="D178" s="23">
        <f t="shared" si="5"/>
        <v>2.1287047650238033E-3</v>
      </c>
    </row>
    <row r="179" spans="1:5">
      <c r="A179" s="21">
        <v>29230</v>
      </c>
      <c r="B179" s="20">
        <v>122.08</v>
      </c>
      <c r="C179" s="22">
        <f t="shared" si="4"/>
        <v>-0.32000000000000739</v>
      </c>
      <c r="D179" s="23">
        <f t="shared" si="5"/>
        <v>-2.614379084967422E-3</v>
      </c>
    </row>
    <row r="180" spans="1:5">
      <c r="A180" s="21">
        <v>29231</v>
      </c>
      <c r="B180" s="20">
        <v>122.34</v>
      </c>
      <c r="C180" s="22">
        <f t="shared" si="4"/>
        <v>0.26000000000000512</v>
      </c>
      <c r="D180" s="23">
        <f t="shared" si="5"/>
        <v>2.1297509829620864E-3</v>
      </c>
    </row>
    <row r="181" spans="1:5">
      <c r="A181" s="21">
        <v>29232</v>
      </c>
      <c r="B181" s="20">
        <v>119.61</v>
      </c>
      <c r="C181" s="22">
        <f t="shared" si="4"/>
        <v>-2.730000000000004</v>
      </c>
      <c r="D181" s="23">
        <f t="shared" si="5"/>
        <v>-2.2314860225600808E-2</v>
      </c>
    </row>
    <row r="182" spans="1:5">
      <c r="A182" s="21">
        <v>29234</v>
      </c>
      <c r="B182" s="20">
        <v>122.99</v>
      </c>
      <c r="C182" s="22">
        <f t="shared" si="4"/>
        <v>3.3799999999999955</v>
      </c>
      <c r="D182" s="23">
        <f t="shared" si="5"/>
        <v>2.8258506813811479E-2</v>
      </c>
    </row>
    <row r="183" spans="1:5">
      <c r="A183" s="21">
        <v>29235</v>
      </c>
      <c r="B183" s="20">
        <v>123.54</v>
      </c>
      <c r="C183" s="22">
        <f t="shared" si="4"/>
        <v>0.55000000000001137</v>
      </c>
      <c r="D183" s="23">
        <f t="shared" si="5"/>
        <v>4.471908285226478E-3</v>
      </c>
    </row>
    <row r="184" spans="1:5">
      <c r="A184" s="21">
        <v>29236</v>
      </c>
      <c r="B184" s="20">
        <v>124.48</v>
      </c>
      <c r="C184" s="22">
        <f t="shared" si="4"/>
        <v>0.93999999999999773</v>
      </c>
      <c r="D184" s="23">
        <f t="shared" si="5"/>
        <v>7.6088716205278129E-3</v>
      </c>
    </row>
    <row r="185" spans="1:5">
      <c r="A185" s="21">
        <v>29237</v>
      </c>
      <c r="B185" s="20">
        <v>125.96</v>
      </c>
      <c r="C185" s="22">
        <f t="shared" si="4"/>
        <v>1.4799999999999898</v>
      </c>
      <c r="D185" s="23">
        <f t="shared" si="5"/>
        <v>1.1889460154241638E-2</v>
      </c>
    </row>
    <row r="186" spans="1:5">
      <c r="A186" s="21">
        <v>29238</v>
      </c>
      <c r="B186" s="20">
        <v>124.06</v>
      </c>
      <c r="C186" s="22">
        <f t="shared" si="4"/>
        <v>-1.8999999999999915</v>
      </c>
      <c r="D186" s="23">
        <f t="shared" si="5"/>
        <v>-1.5084153699587155E-2</v>
      </c>
    </row>
    <row r="187" spans="1:5">
      <c r="A187" s="21">
        <v>29242</v>
      </c>
      <c r="B187" s="20">
        <v>124.46</v>
      </c>
      <c r="C187" s="22">
        <f t="shared" si="4"/>
        <v>0.39999999999999147</v>
      </c>
      <c r="D187" s="23">
        <f t="shared" si="5"/>
        <v>3.2242463324196891E-3</v>
      </c>
    </row>
    <row r="188" spans="1:5">
      <c r="A188" s="21">
        <v>29243</v>
      </c>
      <c r="B188" s="20">
        <v>124.22</v>
      </c>
      <c r="C188" s="22">
        <f t="shared" si="4"/>
        <v>-0.23999999999999488</v>
      </c>
      <c r="D188" s="23">
        <f t="shared" si="5"/>
        <v>-1.9283303872730251E-3</v>
      </c>
    </row>
    <row r="189" spans="1:5">
      <c r="A189" s="21">
        <v>29244</v>
      </c>
      <c r="B189" s="20">
        <v>123.54</v>
      </c>
      <c r="C189" s="22">
        <f t="shared" si="4"/>
        <v>-0.67999999999999261</v>
      </c>
      <c r="D189" s="23">
        <f t="shared" si="5"/>
        <v>-5.4741587506037526E-3</v>
      </c>
      <c r="E189" s="24">
        <f>B189/B174-1</f>
        <v>4.0249242169080546E-2</v>
      </c>
    </row>
    <row r="190" spans="1:5">
      <c r="A190" s="21">
        <v>29256</v>
      </c>
      <c r="B190" s="20">
        <v>123.42</v>
      </c>
      <c r="C190" s="22">
        <f t="shared" si="4"/>
        <v>-0.12000000000000455</v>
      </c>
      <c r="D190" s="23">
        <f t="shared" si="5"/>
        <v>-9.7134531325893114E-4</v>
      </c>
    </row>
    <row r="191" spans="1:5">
      <c r="A191" s="21">
        <v>29264</v>
      </c>
      <c r="B191" s="20">
        <v>123.92</v>
      </c>
      <c r="C191" s="22">
        <f t="shared" si="4"/>
        <v>0.5</v>
      </c>
      <c r="D191" s="23">
        <f t="shared" si="5"/>
        <v>4.0512072597633786E-3</v>
      </c>
    </row>
    <row r="192" spans="1:5">
      <c r="A192" s="21">
        <v>29266</v>
      </c>
      <c r="B192" s="20">
        <v>124.15</v>
      </c>
      <c r="C192" s="22">
        <f t="shared" si="4"/>
        <v>0.23000000000000398</v>
      </c>
      <c r="D192" s="23">
        <f t="shared" si="5"/>
        <v>1.8560361523562996E-3</v>
      </c>
    </row>
    <row r="193" spans="1:5">
      <c r="A193" s="21">
        <v>29269</v>
      </c>
      <c r="B193" s="20">
        <v>125.15</v>
      </c>
      <c r="C193" s="22">
        <f t="shared" si="4"/>
        <v>1</v>
      </c>
      <c r="D193" s="23">
        <f t="shared" si="5"/>
        <v>8.0547724526782716E-3</v>
      </c>
    </row>
    <row r="194" spans="1:5">
      <c r="A194" s="21">
        <v>29270</v>
      </c>
      <c r="B194" s="20">
        <v>124.92</v>
      </c>
      <c r="C194" s="22">
        <f t="shared" ref="C194:C257" si="6">B194-B193</f>
        <v>-0.23000000000000398</v>
      </c>
      <c r="D194" s="23">
        <f t="shared" si="5"/>
        <v>-1.8377946464243067E-3</v>
      </c>
    </row>
    <row r="195" spans="1:5">
      <c r="A195" s="21">
        <v>29271</v>
      </c>
      <c r="B195" s="20">
        <v>126.27</v>
      </c>
      <c r="C195" s="22">
        <f t="shared" si="6"/>
        <v>1.3499999999999943</v>
      </c>
      <c r="D195" s="23">
        <f t="shared" ref="D195:D258" si="7">B195/B194-1</f>
        <v>1.0806916426512991E-2</v>
      </c>
    </row>
    <row r="196" spans="1:5">
      <c r="A196" s="21">
        <v>29272</v>
      </c>
      <c r="B196" s="20">
        <v>126.46</v>
      </c>
      <c r="C196" s="22">
        <f t="shared" si="6"/>
        <v>0.18999999999999773</v>
      </c>
      <c r="D196" s="23">
        <f t="shared" si="7"/>
        <v>1.5047121248119577E-3</v>
      </c>
    </row>
    <row r="197" spans="1:5">
      <c r="A197" s="21">
        <v>29273</v>
      </c>
      <c r="B197" s="20">
        <v>125.15</v>
      </c>
      <c r="C197" s="22">
        <f t="shared" si="6"/>
        <v>-1.3099999999999881</v>
      </c>
      <c r="D197" s="23">
        <f t="shared" si="7"/>
        <v>-1.0359006800569226E-2</v>
      </c>
    </row>
    <row r="198" spans="1:5">
      <c r="A198" s="21">
        <v>29274</v>
      </c>
      <c r="B198" s="20">
        <v>127.45</v>
      </c>
      <c r="C198" s="22">
        <f t="shared" si="6"/>
        <v>2.2999999999999972</v>
      </c>
      <c r="D198" s="23">
        <f t="shared" si="7"/>
        <v>1.8377946464242845E-2</v>
      </c>
    </row>
    <row r="199" spans="1:5">
      <c r="A199" s="21">
        <v>29276</v>
      </c>
      <c r="B199" s="20">
        <v>127.1</v>
      </c>
      <c r="C199" s="22">
        <f t="shared" si="6"/>
        <v>-0.35000000000000853</v>
      </c>
      <c r="D199" s="23">
        <f t="shared" si="7"/>
        <v>-2.7461749705767202E-3</v>
      </c>
    </row>
    <row r="200" spans="1:5">
      <c r="A200" s="21">
        <v>29277</v>
      </c>
      <c r="B200" s="20">
        <v>127.24</v>
      </c>
      <c r="C200" s="22">
        <f t="shared" si="6"/>
        <v>0.14000000000000057</v>
      </c>
      <c r="D200" s="23">
        <f t="shared" si="7"/>
        <v>1.1014948859167095E-3</v>
      </c>
    </row>
    <row r="201" spans="1:5">
      <c r="A201" s="21">
        <v>29278</v>
      </c>
      <c r="B201" s="20">
        <v>126.74</v>
      </c>
      <c r="C201" s="22">
        <f t="shared" si="6"/>
        <v>-0.5</v>
      </c>
      <c r="D201" s="23">
        <f t="shared" si="7"/>
        <v>-3.9295818924865999E-3</v>
      </c>
    </row>
    <row r="202" spans="1:5">
      <c r="A202" s="21">
        <v>29279</v>
      </c>
      <c r="B202" s="20">
        <v>127.88</v>
      </c>
      <c r="C202" s="22">
        <f t="shared" si="6"/>
        <v>1.1400000000000006</v>
      </c>
      <c r="D202" s="23">
        <f t="shared" si="7"/>
        <v>8.9947924885591668E-3</v>
      </c>
    </row>
    <row r="203" spans="1:5">
      <c r="A203" s="21">
        <v>29280</v>
      </c>
      <c r="B203" s="20">
        <v>128.21</v>
      </c>
      <c r="C203" s="22">
        <f t="shared" si="6"/>
        <v>0.33000000000001251</v>
      </c>
      <c r="D203" s="23">
        <f t="shared" si="7"/>
        <v>2.580544260244011E-3</v>
      </c>
      <c r="E203" s="24">
        <f>B203/B189-1</f>
        <v>3.7801521774324165E-2</v>
      </c>
    </row>
    <row r="204" spans="1:5">
      <c r="A204" s="21">
        <v>29284</v>
      </c>
      <c r="B204" s="20">
        <v>128.81</v>
      </c>
      <c r="C204" s="22">
        <f t="shared" si="6"/>
        <v>0.59999999999999432</v>
      </c>
      <c r="D204" s="23">
        <f t="shared" si="7"/>
        <v>4.6798221667576634E-3</v>
      </c>
    </row>
    <row r="205" spans="1:5">
      <c r="A205" s="21">
        <v>29285</v>
      </c>
      <c r="B205" s="20">
        <v>129.66</v>
      </c>
      <c r="C205" s="22">
        <f t="shared" si="6"/>
        <v>0.84999999999999432</v>
      </c>
      <c r="D205" s="23">
        <f t="shared" si="7"/>
        <v>6.5988665476282016E-3</v>
      </c>
    </row>
    <row r="206" spans="1:5">
      <c r="A206" s="21">
        <v>29286</v>
      </c>
      <c r="B206" s="20">
        <v>130.29</v>
      </c>
      <c r="C206" s="22">
        <f t="shared" si="6"/>
        <v>0.62999999999999545</v>
      </c>
      <c r="D206" s="23">
        <f t="shared" si="7"/>
        <v>4.8588616381304295E-3</v>
      </c>
    </row>
    <row r="207" spans="1:5">
      <c r="A207" s="21">
        <v>29287</v>
      </c>
      <c r="B207" s="20">
        <v>130.03</v>
      </c>
      <c r="C207" s="22">
        <f t="shared" si="6"/>
        <v>-0.25999999999999091</v>
      </c>
      <c r="D207" s="23">
        <f t="shared" si="7"/>
        <v>-1.9955483920484074E-3</v>
      </c>
    </row>
    <row r="208" spans="1:5">
      <c r="A208" s="21">
        <v>29288</v>
      </c>
      <c r="B208" s="20">
        <v>130.41999999999999</v>
      </c>
      <c r="C208" s="22">
        <f t="shared" si="6"/>
        <v>0.38999999999998636</v>
      </c>
      <c r="D208" s="23">
        <f t="shared" si="7"/>
        <v>2.999307852034061E-3</v>
      </c>
    </row>
    <row r="209" spans="1:5">
      <c r="A209" s="21">
        <v>29290</v>
      </c>
      <c r="B209" s="20">
        <v>129.55000000000001</v>
      </c>
      <c r="C209" s="22">
        <f t="shared" si="6"/>
        <v>-0.86999999999997613</v>
      </c>
      <c r="D209" s="23">
        <f t="shared" si="7"/>
        <v>-6.6707560190153448E-3</v>
      </c>
    </row>
    <row r="210" spans="1:5">
      <c r="A210" s="21">
        <v>29291</v>
      </c>
      <c r="B210" s="20">
        <v>129.59</v>
      </c>
      <c r="C210" s="22">
        <f t="shared" si="6"/>
        <v>3.9999999999992042E-2</v>
      </c>
      <c r="D210" s="23">
        <f t="shared" si="7"/>
        <v>3.0876109610189495E-4</v>
      </c>
    </row>
    <row r="211" spans="1:5">
      <c r="A211" s="21">
        <v>29292</v>
      </c>
      <c r="B211" s="20">
        <v>128.76</v>
      </c>
      <c r="C211" s="22">
        <f t="shared" si="6"/>
        <v>-0.83000000000001251</v>
      </c>
      <c r="D211" s="23">
        <f t="shared" si="7"/>
        <v>-6.4048151863570491E-3</v>
      </c>
    </row>
    <row r="212" spans="1:5">
      <c r="A212" s="21">
        <v>29293</v>
      </c>
      <c r="B212" s="20">
        <v>128.49</v>
      </c>
      <c r="C212" s="22">
        <f t="shared" si="6"/>
        <v>-0.26999999999998181</v>
      </c>
      <c r="D212" s="23">
        <f t="shared" si="7"/>
        <v>-2.0969245107175238E-3</v>
      </c>
    </row>
    <row r="213" spans="1:5">
      <c r="A213" s="21">
        <v>29294</v>
      </c>
      <c r="B213" s="20">
        <v>128.74</v>
      </c>
      <c r="C213" s="22">
        <f t="shared" si="6"/>
        <v>0.25</v>
      </c>
      <c r="D213" s="23">
        <f t="shared" si="7"/>
        <v>1.945676706358368E-3</v>
      </c>
    </row>
    <row r="214" spans="1:5">
      <c r="A214" s="21">
        <v>29298</v>
      </c>
      <c r="B214" s="20">
        <v>127.04</v>
      </c>
      <c r="C214" s="22">
        <f t="shared" si="6"/>
        <v>-1.7000000000000028</v>
      </c>
      <c r="D214" s="23">
        <f t="shared" si="7"/>
        <v>-1.3204909119154951E-2</v>
      </c>
    </row>
    <row r="215" spans="1:5">
      <c r="A215" s="21">
        <v>29299</v>
      </c>
      <c r="B215" s="20">
        <v>128.16999999999999</v>
      </c>
      <c r="C215" s="22">
        <f t="shared" si="6"/>
        <v>1.1299999999999812</v>
      </c>
      <c r="D215" s="23">
        <f t="shared" si="7"/>
        <v>8.8948362720402407E-3</v>
      </c>
    </row>
    <row r="216" spans="1:5">
      <c r="A216" s="21">
        <v>29300</v>
      </c>
      <c r="B216" s="20">
        <v>128.55000000000001</v>
      </c>
      <c r="C216" s="22">
        <f t="shared" si="6"/>
        <v>0.38000000000002387</v>
      </c>
      <c r="D216" s="23">
        <f t="shared" si="7"/>
        <v>2.9648123585863662E-3</v>
      </c>
    </row>
    <row r="217" spans="1:5">
      <c r="A217" s="21">
        <v>29301</v>
      </c>
      <c r="B217" s="20">
        <v>129.13</v>
      </c>
      <c r="C217" s="22">
        <f t="shared" si="6"/>
        <v>0.57999999999998408</v>
      </c>
      <c r="D217" s="23">
        <f t="shared" si="7"/>
        <v>4.5118630882923227E-3</v>
      </c>
    </row>
    <row r="218" spans="1:5">
      <c r="A218" s="21">
        <v>29302</v>
      </c>
      <c r="B218" s="20">
        <v>129.27000000000001</v>
      </c>
      <c r="C218" s="22">
        <f t="shared" si="6"/>
        <v>0.14000000000001478</v>
      </c>
      <c r="D218" s="23">
        <f t="shared" si="7"/>
        <v>1.0841787346087539E-3</v>
      </c>
    </row>
    <row r="219" spans="1:5">
      <c r="A219" s="21">
        <v>29305</v>
      </c>
      <c r="B219" s="20">
        <v>128.82</v>
      </c>
      <c r="C219" s="22">
        <f t="shared" si="6"/>
        <v>-0.45000000000001705</v>
      </c>
      <c r="D219" s="23">
        <f t="shared" si="7"/>
        <v>-3.4810860988629955E-3</v>
      </c>
    </row>
    <row r="220" spans="1:5">
      <c r="A220" s="21">
        <v>29306</v>
      </c>
      <c r="B220" s="20">
        <v>129.05000000000001</v>
      </c>
      <c r="C220" s="22">
        <f t="shared" si="6"/>
        <v>0.23000000000001819</v>
      </c>
      <c r="D220" s="23">
        <f t="shared" si="7"/>
        <v>1.7854370439374101E-3</v>
      </c>
    </row>
    <row r="221" spans="1:5">
      <c r="A221" s="21">
        <v>29307</v>
      </c>
      <c r="B221" s="20">
        <v>128.66</v>
      </c>
      <c r="C221" s="22">
        <f t="shared" si="6"/>
        <v>-0.39000000000001478</v>
      </c>
      <c r="D221" s="23">
        <f t="shared" si="7"/>
        <v>-3.0220844633863653E-3</v>
      </c>
    </row>
    <row r="222" spans="1:5">
      <c r="A222" s="21">
        <v>29308</v>
      </c>
      <c r="B222" s="20">
        <v>128.57</v>
      </c>
      <c r="C222" s="22">
        <f t="shared" si="6"/>
        <v>-9.0000000000003411E-2</v>
      </c>
      <c r="D222" s="23">
        <f t="shared" si="7"/>
        <v>-6.9951810974666628E-4</v>
      </c>
      <c r="E222" s="24">
        <f>B222/B203-1</f>
        <v>2.807893300054376E-3</v>
      </c>
    </row>
    <row r="223" spans="1:5">
      <c r="A223" s="21">
        <v>29312</v>
      </c>
      <c r="B223" s="20">
        <v>128.5</v>
      </c>
      <c r="C223" s="22">
        <f t="shared" si="6"/>
        <v>-6.9999999999993179E-2</v>
      </c>
      <c r="D223" s="23">
        <f t="shared" si="7"/>
        <v>-5.4445049389428846E-4</v>
      </c>
    </row>
    <row r="224" spans="1:5">
      <c r="A224" s="21">
        <v>29313</v>
      </c>
      <c r="B224" s="20">
        <v>129.08000000000001</v>
      </c>
      <c r="C224" s="22">
        <f t="shared" si="6"/>
        <v>0.58000000000001251</v>
      </c>
      <c r="D224" s="23">
        <f t="shared" si="7"/>
        <v>4.5136186770429187E-3</v>
      </c>
    </row>
    <row r="225" spans="1:4">
      <c r="A225" s="21">
        <v>29314</v>
      </c>
      <c r="B225" s="20">
        <v>129.02000000000001</v>
      </c>
      <c r="C225" s="22">
        <f t="shared" si="6"/>
        <v>-6.0000000000002274E-2</v>
      </c>
      <c r="D225" s="23">
        <f t="shared" si="7"/>
        <v>-4.6482801363501025E-4</v>
      </c>
    </row>
    <row r="226" spans="1:4">
      <c r="A226" s="21">
        <v>29316</v>
      </c>
      <c r="B226" s="20">
        <v>129.61000000000001</v>
      </c>
      <c r="C226" s="22">
        <f t="shared" si="6"/>
        <v>0.59000000000000341</v>
      </c>
      <c r="D226" s="23">
        <f t="shared" si="7"/>
        <v>4.5729344287708251E-3</v>
      </c>
    </row>
    <row r="227" spans="1:4">
      <c r="A227" s="21">
        <v>29318</v>
      </c>
      <c r="B227" s="20">
        <v>130.12</v>
      </c>
      <c r="C227" s="22">
        <f t="shared" si="6"/>
        <v>0.50999999999999091</v>
      </c>
      <c r="D227" s="23">
        <f t="shared" si="7"/>
        <v>3.9348815677802129E-3</v>
      </c>
    </row>
    <row r="228" spans="1:4">
      <c r="A228" s="21">
        <v>29319</v>
      </c>
      <c r="B228" s="20">
        <v>129.99</v>
      </c>
      <c r="C228" s="22">
        <f t="shared" si="6"/>
        <v>-0.12999999999999545</v>
      </c>
      <c r="D228" s="23">
        <f t="shared" si="7"/>
        <v>-9.9907777436214484E-4</v>
      </c>
    </row>
    <row r="229" spans="1:4">
      <c r="A229" s="21">
        <v>29320</v>
      </c>
      <c r="B229" s="20">
        <v>129.80000000000001</v>
      </c>
      <c r="C229" s="22">
        <f t="shared" si="6"/>
        <v>-0.18999999999999773</v>
      </c>
      <c r="D229" s="23">
        <f t="shared" si="7"/>
        <v>-1.4616508962227437E-3</v>
      </c>
    </row>
    <row r="230" spans="1:4">
      <c r="A230" s="21">
        <v>29321</v>
      </c>
      <c r="B230" s="20">
        <v>129.41999999999999</v>
      </c>
      <c r="C230" s="22">
        <f t="shared" si="6"/>
        <v>-0.38000000000002387</v>
      </c>
      <c r="D230" s="23">
        <f t="shared" si="7"/>
        <v>-2.9275808936827241E-3</v>
      </c>
    </row>
    <row r="231" spans="1:4">
      <c r="A231" s="21">
        <v>29322</v>
      </c>
      <c r="B231" s="20">
        <v>128.85</v>
      </c>
      <c r="C231" s="22">
        <f t="shared" si="6"/>
        <v>-0.56999999999999318</v>
      </c>
      <c r="D231" s="23">
        <f t="shared" si="7"/>
        <v>-4.4042651831246449E-3</v>
      </c>
    </row>
    <row r="232" spans="1:4">
      <c r="A232" s="21">
        <v>29326</v>
      </c>
      <c r="B232" s="20">
        <v>129.86000000000001</v>
      </c>
      <c r="C232" s="22">
        <f t="shared" si="6"/>
        <v>1.0100000000000193</v>
      </c>
      <c r="D232" s="23">
        <f t="shared" si="7"/>
        <v>7.8385719829259237E-3</v>
      </c>
    </row>
    <row r="233" spans="1:4">
      <c r="A233" s="21">
        <v>29327</v>
      </c>
      <c r="B233" s="20">
        <v>129.13999999999999</v>
      </c>
      <c r="C233" s="22">
        <f t="shared" si="6"/>
        <v>-0.72000000000002728</v>
      </c>
      <c r="D233" s="23">
        <f t="shared" si="7"/>
        <v>-5.5444324657325517E-3</v>
      </c>
    </row>
    <row r="234" spans="1:4">
      <c r="A234" s="21">
        <v>29328</v>
      </c>
      <c r="B234" s="20">
        <v>129.1</v>
      </c>
      <c r="C234" s="22">
        <f t="shared" si="6"/>
        <v>-3.9999999999992042E-2</v>
      </c>
      <c r="D234" s="23">
        <f t="shared" si="7"/>
        <v>-3.0974136595940394E-4</v>
      </c>
    </row>
    <row r="235" spans="1:4">
      <c r="A235" s="21">
        <v>29329</v>
      </c>
      <c r="B235" s="20">
        <v>129.27000000000001</v>
      </c>
      <c r="C235" s="22">
        <f t="shared" si="6"/>
        <v>0.17000000000001592</v>
      </c>
      <c r="D235" s="23">
        <f t="shared" si="7"/>
        <v>1.316808675445591E-3</v>
      </c>
    </row>
    <row r="236" spans="1:4">
      <c r="A236" s="21">
        <v>29330</v>
      </c>
      <c r="B236" s="20">
        <v>129.62</v>
      </c>
      <c r="C236" s="22">
        <f t="shared" si="6"/>
        <v>0.34999999999999432</v>
      </c>
      <c r="D236" s="23">
        <f t="shared" si="7"/>
        <v>2.7075114102266262E-3</v>
      </c>
    </row>
    <row r="237" spans="1:4">
      <c r="A237" s="21">
        <v>29332</v>
      </c>
      <c r="B237" s="20">
        <v>129.35</v>
      </c>
      <c r="C237" s="22">
        <f t="shared" si="6"/>
        <v>-0.27000000000001023</v>
      </c>
      <c r="D237" s="23">
        <f t="shared" si="7"/>
        <v>-2.0830118808826681E-3</v>
      </c>
    </row>
    <row r="238" spans="1:4">
      <c r="A238" s="21">
        <v>29333</v>
      </c>
      <c r="B238" s="20">
        <v>128.94</v>
      </c>
      <c r="C238" s="22">
        <f t="shared" si="6"/>
        <v>-0.40999999999999659</v>
      </c>
      <c r="D238" s="23">
        <f t="shared" si="7"/>
        <v>-3.1696946269810233E-3</v>
      </c>
    </row>
    <row r="239" spans="1:4">
      <c r="A239" s="21">
        <v>29334</v>
      </c>
      <c r="B239" s="20">
        <v>129.13</v>
      </c>
      <c r="C239" s="22">
        <f t="shared" si="6"/>
        <v>0.18999999999999773</v>
      </c>
      <c r="D239" s="23">
        <f t="shared" si="7"/>
        <v>1.4735535908174668E-3</v>
      </c>
    </row>
    <row r="240" spans="1:4">
      <c r="A240" s="21">
        <v>29335</v>
      </c>
      <c r="B240" s="20">
        <v>128.37</v>
      </c>
      <c r="C240" s="22">
        <f t="shared" si="6"/>
        <v>-0.75999999999999091</v>
      </c>
      <c r="D240" s="23">
        <f t="shared" si="7"/>
        <v>-5.8855417021604906E-3</v>
      </c>
    </row>
    <row r="241" spans="1:5">
      <c r="A241" s="21">
        <v>29336</v>
      </c>
      <c r="B241" s="20">
        <v>127.25</v>
      </c>
      <c r="C241" s="22">
        <f t="shared" si="6"/>
        <v>-1.1200000000000045</v>
      </c>
      <c r="D241" s="23">
        <f t="shared" si="7"/>
        <v>-8.7247799330062437E-3</v>
      </c>
      <c r="E241" s="24">
        <f>B241/B222-1</f>
        <v>-1.0266780742008152E-2</v>
      </c>
    </row>
    <row r="242" spans="1:5">
      <c r="A242" s="21">
        <v>29343</v>
      </c>
      <c r="B242" s="20">
        <v>126.33</v>
      </c>
      <c r="C242" s="22">
        <f t="shared" si="6"/>
        <v>-0.92000000000000171</v>
      </c>
      <c r="D242" s="23">
        <f t="shared" si="7"/>
        <v>-7.2298624754421059E-3</v>
      </c>
    </row>
    <row r="243" spans="1:5">
      <c r="A243" s="21">
        <v>29344</v>
      </c>
      <c r="B243" s="20">
        <v>125.54</v>
      </c>
      <c r="C243" s="22">
        <f t="shared" si="6"/>
        <v>-0.78999999999999204</v>
      </c>
      <c r="D243" s="23">
        <f t="shared" si="7"/>
        <v>-6.2534631520619888E-3</v>
      </c>
    </row>
    <row r="244" spans="1:5">
      <c r="A244" s="21">
        <v>29346</v>
      </c>
      <c r="B244" s="20">
        <v>124.39</v>
      </c>
      <c r="C244" s="22">
        <f t="shared" si="6"/>
        <v>-1.1500000000000057</v>
      </c>
      <c r="D244" s="23">
        <f t="shared" si="7"/>
        <v>-9.1604269555520812E-3</v>
      </c>
    </row>
    <row r="245" spans="1:5">
      <c r="A245" s="21">
        <v>29347</v>
      </c>
      <c r="B245" s="20">
        <v>124.83</v>
      </c>
      <c r="C245" s="22">
        <f t="shared" si="6"/>
        <v>0.43999999999999773</v>
      </c>
      <c r="D245" s="23">
        <f t="shared" si="7"/>
        <v>3.5372618377682574E-3</v>
      </c>
    </row>
    <row r="246" spans="1:5">
      <c r="A246" s="21">
        <v>29348</v>
      </c>
      <c r="B246" s="20">
        <v>124.92</v>
      </c>
      <c r="C246" s="22">
        <f t="shared" si="6"/>
        <v>9.0000000000003411E-2</v>
      </c>
      <c r="D246" s="23">
        <f t="shared" si="7"/>
        <v>7.2098053352553926E-4</v>
      </c>
    </row>
    <row r="247" spans="1:5">
      <c r="A247" s="21">
        <v>29349</v>
      </c>
      <c r="B247" s="20">
        <v>124.77</v>
      </c>
      <c r="C247" s="22">
        <f t="shared" si="6"/>
        <v>-0.15000000000000568</v>
      </c>
      <c r="D247" s="23">
        <f t="shared" si="7"/>
        <v>-1.2007684918348138E-3</v>
      </c>
    </row>
    <row r="248" spans="1:5">
      <c r="A248" s="21">
        <v>29350</v>
      </c>
      <c r="B248" s="20">
        <v>124.97</v>
      </c>
      <c r="C248" s="22">
        <f t="shared" si="6"/>
        <v>0.20000000000000284</v>
      </c>
      <c r="D248" s="23">
        <f t="shared" si="7"/>
        <v>1.6029494269456102E-3</v>
      </c>
    </row>
    <row r="249" spans="1:5">
      <c r="A249" s="21">
        <v>29354</v>
      </c>
      <c r="B249" s="20">
        <v>125.93</v>
      </c>
      <c r="C249" s="22">
        <f t="shared" si="6"/>
        <v>0.96000000000000796</v>
      </c>
      <c r="D249" s="23">
        <f t="shared" si="7"/>
        <v>7.681843642474151E-3</v>
      </c>
    </row>
    <row r="250" spans="1:5">
      <c r="A250" s="21">
        <v>29355</v>
      </c>
      <c r="B250" s="20">
        <v>126.14</v>
      </c>
      <c r="C250" s="22">
        <f t="shared" si="6"/>
        <v>0.20999999999999375</v>
      </c>
      <c r="D250" s="23">
        <f t="shared" si="7"/>
        <v>1.6675931072818173E-3</v>
      </c>
    </row>
    <row r="251" spans="1:5">
      <c r="A251" s="21">
        <v>29356</v>
      </c>
      <c r="B251" s="20">
        <v>126.09</v>
      </c>
      <c r="C251" s="22">
        <f t="shared" si="6"/>
        <v>-4.9999999999997158E-2</v>
      </c>
      <c r="D251" s="23">
        <f t="shared" si="7"/>
        <v>-3.9638496908189769E-4</v>
      </c>
    </row>
    <row r="252" spans="1:5">
      <c r="A252" s="21">
        <v>29357</v>
      </c>
      <c r="B252" s="20">
        <v>126.2</v>
      </c>
      <c r="C252" s="22">
        <f t="shared" si="6"/>
        <v>0.10999999999999943</v>
      </c>
      <c r="D252" s="23">
        <f t="shared" si="7"/>
        <v>8.7239273534778228E-4</v>
      </c>
    </row>
    <row r="253" spans="1:5">
      <c r="A253" s="21">
        <v>29358</v>
      </c>
      <c r="B253" s="20">
        <v>126.01</v>
      </c>
      <c r="C253" s="22">
        <f t="shared" si="6"/>
        <v>-0.18999999999999773</v>
      </c>
      <c r="D253" s="23">
        <f t="shared" si="7"/>
        <v>-1.5055467511885245E-3</v>
      </c>
    </row>
    <row r="254" spans="1:5">
      <c r="A254" s="21">
        <v>29363</v>
      </c>
      <c r="B254" s="20">
        <v>125.97</v>
      </c>
      <c r="C254" s="22">
        <f t="shared" si="6"/>
        <v>-4.0000000000006253E-2</v>
      </c>
      <c r="D254" s="23">
        <f t="shared" si="7"/>
        <v>-3.1743512419657449E-4</v>
      </c>
      <c r="E254" s="24">
        <f>B254/B241-1</f>
        <v>-1.0058939096267205E-2</v>
      </c>
    </row>
    <row r="255" spans="1:5">
      <c r="A255" s="21">
        <v>29375</v>
      </c>
      <c r="B255" s="20">
        <v>127.9</v>
      </c>
      <c r="C255" s="22">
        <f t="shared" si="6"/>
        <v>1.9300000000000068</v>
      </c>
      <c r="D255" s="23">
        <f t="shared" si="7"/>
        <v>1.5321108200365252E-2</v>
      </c>
    </row>
    <row r="256" spans="1:5">
      <c r="A256" s="21">
        <v>29376</v>
      </c>
      <c r="B256" s="20">
        <v>128.31</v>
      </c>
      <c r="C256" s="22">
        <f t="shared" si="6"/>
        <v>0.40999999999999659</v>
      </c>
      <c r="D256" s="23">
        <f t="shared" si="7"/>
        <v>3.2056293979672024E-3</v>
      </c>
    </row>
    <row r="257" spans="1:5">
      <c r="A257" s="21">
        <v>29378</v>
      </c>
      <c r="B257" s="20">
        <v>122.55</v>
      </c>
      <c r="C257" s="22">
        <f t="shared" si="6"/>
        <v>-5.7600000000000051</v>
      </c>
      <c r="D257" s="23">
        <f t="shared" si="7"/>
        <v>-4.4891278933832157E-2</v>
      </c>
    </row>
    <row r="258" spans="1:5">
      <c r="A258" s="21">
        <v>29382</v>
      </c>
      <c r="B258" s="20">
        <v>123.25</v>
      </c>
      <c r="C258" s="22">
        <f t="shared" ref="C258:C321" si="8">B258-B257</f>
        <v>0.70000000000000284</v>
      </c>
      <c r="D258" s="23">
        <f t="shared" si="7"/>
        <v>5.7119543043655518E-3</v>
      </c>
    </row>
    <row r="259" spans="1:5">
      <c r="A259" s="21">
        <v>29383</v>
      </c>
      <c r="B259" s="20">
        <v>123.2</v>
      </c>
      <c r="C259" s="22">
        <f t="shared" si="8"/>
        <v>-4.9999999999997158E-2</v>
      </c>
      <c r="D259" s="23">
        <f t="shared" ref="D259:D322" si="9">B259/B258-1</f>
        <v>-4.0567951318459805E-4</v>
      </c>
    </row>
    <row r="260" spans="1:5">
      <c r="A260" s="21">
        <v>29385</v>
      </c>
      <c r="B260" s="20">
        <v>123.73</v>
      </c>
      <c r="C260" s="22">
        <f t="shared" si="8"/>
        <v>0.53000000000000114</v>
      </c>
      <c r="D260" s="23">
        <f t="shared" si="9"/>
        <v>4.3019480519481679E-3</v>
      </c>
    </row>
    <row r="261" spans="1:5">
      <c r="A261" s="21">
        <v>29386</v>
      </c>
      <c r="B261" s="20">
        <v>124.37</v>
      </c>
      <c r="C261" s="22">
        <f t="shared" si="8"/>
        <v>0.64000000000000057</v>
      </c>
      <c r="D261" s="23">
        <f t="shared" si="9"/>
        <v>5.1725531399013924E-3</v>
      </c>
    </row>
    <row r="262" spans="1:5">
      <c r="A262" s="21">
        <v>29388</v>
      </c>
      <c r="B262" s="20">
        <v>125.17</v>
      </c>
      <c r="C262" s="22">
        <f t="shared" si="8"/>
        <v>0.79999999999999716</v>
      </c>
      <c r="D262" s="23">
        <f t="shared" si="9"/>
        <v>6.432419393744393E-3</v>
      </c>
    </row>
    <row r="263" spans="1:5">
      <c r="A263" s="21">
        <v>29389</v>
      </c>
      <c r="B263" s="20">
        <v>125.19</v>
      </c>
      <c r="C263" s="22">
        <f t="shared" si="8"/>
        <v>1.9999999999996021E-2</v>
      </c>
      <c r="D263" s="23">
        <f t="shared" si="9"/>
        <v>1.5978269553396096E-4</v>
      </c>
    </row>
    <row r="264" spans="1:5">
      <c r="A264" s="21">
        <v>29390</v>
      </c>
      <c r="B264" s="20">
        <v>125.33</v>
      </c>
      <c r="C264" s="22">
        <f t="shared" si="8"/>
        <v>0.14000000000000057</v>
      </c>
      <c r="D264" s="23">
        <f t="shared" si="9"/>
        <v>1.1183001837207218E-3</v>
      </c>
    </row>
    <row r="265" spans="1:5">
      <c r="A265" s="21">
        <v>29391</v>
      </c>
      <c r="B265" s="20">
        <v>122.12</v>
      </c>
      <c r="C265" s="22">
        <f t="shared" si="8"/>
        <v>-3.2099999999999937</v>
      </c>
      <c r="D265" s="23">
        <f t="shared" si="9"/>
        <v>-2.56123833080667E-2</v>
      </c>
    </row>
    <row r="266" spans="1:5">
      <c r="A266" s="21">
        <v>29392</v>
      </c>
      <c r="B266" s="20">
        <v>122.42</v>
      </c>
      <c r="C266" s="22">
        <f t="shared" si="8"/>
        <v>0.29999999999999716</v>
      </c>
      <c r="D266" s="23">
        <f t="shared" si="9"/>
        <v>2.4566000655092957E-3</v>
      </c>
    </row>
    <row r="267" spans="1:5">
      <c r="A267" s="21">
        <v>29398</v>
      </c>
      <c r="B267" s="20">
        <v>122.52</v>
      </c>
      <c r="C267" s="22">
        <f t="shared" si="8"/>
        <v>9.9999999999994316E-2</v>
      </c>
      <c r="D267" s="23">
        <f t="shared" si="9"/>
        <v>8.1685999019764921E-4</v>
      </c>
    </row>
    <row r="268" spans="1:5">
      <c r="A268" s="21">
        <v>29400</v>
      </c>
      <c r="B268" s="20">
        <v>122.15</v>
      </c>
      <c r="C268" s="22">
        <f t="shared" si="8"/>
        <v>-0.36999999999999034</v>
      </c>
      <c r="D268" s="23">
        <f t="shared" si="9"/>
        <v>-3.0199151158993853E-3</v>
      </c>
      <c r="E268" s="24">
        <f>B268/B254-1</f>
        <v>-3.0324680479479227E-2</v>
      </c>
    </row>
    <row r="269" spans="1:5">
      <c r="A269" s="21">
        <v>29403</v>
      </c>
      <c r="B269" s="20">
        <v>121.53</v>
      </c>
      <c r="C269" s="22">
        <f t="shared" si="8"/>
        <v>-0.62000000000000455</v>
      </c>
      <c r="D269" s="23">
        <f t="shared" si="9"/>
        <v>-5.0757265656979911E-3</v>
      </c>
    </row>
    <row r="270" spans="1:5">
      <c r="A270" s="21">
        <v>29404</v>
      </c>
      <c r="B270" s="20">
        <v>121.5</v>
      </c>
      <c r="C270" s="22">
        <f t="shared" si="8"/>
        <v>-3.0000000000001137E-2</v>
      </c>
      <c r="D270" s="23">
        <f t="shared" si="9"/>
        <v>-2.4685262898049842E-4</v>
      </c>
    </row>
    <row r="271" spans="1:5">
      <c r="A271" s="21">
        <v>29405</v>
      </c>
      <c r="B271" s="20">
        <v>122.66</v>
      </c>
      <c r="C271" s="22">
        <f t="shared" si="8"/>
        <v>1.1599999999999966</v>
      </c>
      <c r="D271" s="23">
        <f t="shared" si="9"/>
        <v>9.5473251028805883E-3</v>
      </c>
    </row>
    <row r="272" spans="1:5">
      <c r="A272" s="21">
        <v>29406</v>
      </c>
      <c r="B272" s="20">
        <v>123.66</v>
      </c>
      <c r="C272" s="22">
        <f t="shared" si="8"/>
        <v>1</v>
      </c>
      <c r="D272" s="23">
        <f t="shared" si="9"/>
        <v>8.1526169900538736E-3</v>
      </c>
    </row>
    <row r="273" spans="1:4">
      <c r="A273" s="21">
        <v>29410</v>
      </c>
      <c r="B273" s="20">
        <v>124.9</v>
      </c>
      <c r="C273" s="22">
        <f t="shared" si="8"/>
        <v>1.2400000000000091</v>
      </c>
      <c r="D273" s="23">
        <f t="shared" si="9"/>
        <v>1.0027494743652055E-2</v>
      </c>
    </row>
    <row r="274" spans="1:4">
      <c r="A274" s="21">
        <v>29411</v>
      </c>
      <c r="B274" s="20">
        <v>125.47</v>
      </c>
      <c r="C274" s="22">
        <f t="shared" si="8"/>
        <v>0.56999999999999318</v>
      </c>
      <c r="D274" s="23">
        <f t="shared" si="9"/>
        <v>4.5636509207365172E-3</v>
      </c>
    </row>
    <row r="275" spans="1:4">
      <c r="A275" s="21">
        <v>29412</v>
      </c>
      <c r="B275" s="20">
        <v>125.65</v>
      </c>
      <c r="C275" s="22">
        <f t="shared" si="8"/>
        <v>0.18000000000000682</v>
      </c>
      <c r="D275" s="23">
        <f t="shared" si="9"/>
        <v>1.4346058818841545E-3</v>
      </c>
    </row>
    <row r="276" spans="1:4">
      <c r="A276" s="21">
        <v>29413</v>
      </c>
      <c r="B276" s="20">
        <v>126.03</v>
      </c>
      <c r="C276" s="22">
        <f t="shared" si="8"/>
        <v>0.37999999999999545</v>
      </c>
      <c r="D276" s="23">
        <f t="shared" si="9"/>
        <v>3.0242737763628291E-3</v>
      </c>
    </row>
    <row r="277" spans="1:4">
      <c r="A277" s="21">
        <v>29414</v>
      </c>
      <c r="B277" s="20">
        <v>126.46</v>
      </c>
      <c r="C277" s="22">
        <f t="shared" si="8"/>
        <v>0.42999999999999261</v>
      </c>
      <c r="D277" s="23">
        <f t="shared" si="9"/>
        <v>3.411886058874769E-3</v>
      </c>
    </row>
    <row r="278" spans="1:4">
      <c r="A278" s="21">
        <v>29416</v>
      </c>
      <c r="B278" s="20">
        <v>126.68</v>
      </c>
      <c r="C278" s="22">
        <f t="shared" si="8"/>
        <v>0.22000000000001307</v>
      </c>
      <c r="D278" s="23">
        <f t="shared" si="9"/>
        <v>1.739680531393395E-3</v>
      </c>
    </row>
    <row r="279" spans="1:4">
      <c r="A279" s="21">
        <v>29417</v>
      </c>
      <c r="B279" s="20">
        <v>126.5</v>
      </c>
      <c r="C279" s="22">
        <f t="shared" si="8"/>
        <v>-0.18000000000000682</v>
      </c>
      <c r="D279" s="23">
        <f t="shared" si="9"/>
        <v>-1.420903062835599E-3</v>
      </c>
    </row>
    <row r="280" spans="1:4">
      <c r="A280" s="21">
        <v>29418</v>
      </c>
      <c r="B280" s="20">
        <v>127.1</v>
      </c>
      <c r="C280" s="22">
        <f t="shared" si="8"/>
        <v>0.59999999999999432</v>
      </c>
      <c r="D280" s="23">
        <f t="shared" si="9"/>
        <v>4.7430830039525418E-3</v>
      </c>
    </row>
    <row r="281" spans="1:4">
      <c r="A281" s="21">
        <v>29419</v>
      </c>
      <c r="B281" s="20">
        <v>126.33</v>
      </c>
      <c r="C281" s="22">
        <f t="shared" si="8"/>
        <v>-0.76999999999999602</v>
      </c>
      <c r="D281" s="23">
        <f t="shared" si="9"/>
        <v>-6.0582218725412362E-3</v>
      </c>
    </row>
    <row r="282" spans="1:4">
      <c r="A282" s="21">
        <v>29420</v>
      </c>
      <c r="B282" s="20">
        <v>126.15</v>
      </c>
      <c r="C282" s="22">
        <f t="shared" si="8"/>
        <v>-0.17999999999999261</v>
      </c>
      <c r="D282" s="23">
        <f t="shared" si="9"/>
        <v>-1.4248397055330875E-3</v>
      </c>
    </row>
    <row r="283" spans="1:4">
      <c r="A283" s="21">
        <v>29424</v>
      </c>
      <c r="B283" s="20">
        <v>127.45</v>
      </c>
      <c r="C283" s="22">
        <f t="shared" si="8"/>
        <v>1.2999999999999972</v>
      </c>
      <c r="D283" s="23">
        <f t="shared" si="9"/>
        <v>1.0305192231470528E-2</v>
      </c>
    </row>
    <row r="284" spans="1:4">
      <c r="A284" s="21">
        <v>29425</v>
      </c>
      <c r="B284" s="20">
        <v>128.04</v>
      </c>
      <c r="C284" s="22">
        <f t="shared" si="8"/>
        <v>0.5899999999999892</v>
      </c>
      <c r="D284" s="23">
        <f t="shared" si="9"/>
        <v>4.6292663789719857E-3</v>
      </c>
    </row>
    <row r="285" spans="1:4">
      <c r="A285" s="21">
        <v>29426</v>
      </c>
      <c r="B285" s="20">
        <v>129.16</v>
      </c>
      <c r="C285" s="22">
        <f t="shared" si="8"/>
        <v>1.1200000000000045</v>
      </c>
      <c r="D285" s="23">
        <f t="shared" si="9"/>
        <v>8.7472664792251908E-3</v>
      </c>
    </row>
    <row r="286" spans="1:4">
      <c r="A286" s="21">
        <v>29427</v>
      </c>
      <c r="B286" s="20">
        <v>128.97</v>
      </c>
      <c r="C286" s="22">
        <f t="shared" si="8"/>
        <v>-0.18999999999999773</v>
      </c>
      <c r="D286" s="23">
        <f t="shared" si="9"/>
        <v>-1.4710436667698668E-3</v>
      </c>
    </row>
    <row r="287" spans="1:4">
      <c r="A287" s="21">
        <v>29428</v>
      </c>
      <c r="B287" s="20">
        <v>129.62</v>
      </c>
      <c r="C287" s="22">
        <f t="shared" si="8"/>
        <v>0.65000000000000568</v>
      </c>
      <c r="D287" s="23">
        <f t="shared" si="9"/>
        <v>5.0399317670777322E-3</v>
      </c>
    </row>
    <row r="288" spans="1:4">
      <c r="A288" s="21">
        <v>29430</v>
      </c>
      <c r="B288" s="20">
        <v>129.80000000000001</v>
      </c>
      <c r="C288" s="22">
        <f t="shared" si="8"/>
        <v>0.18000000000000682</v>
      </c>
      <c r="D288" s="23">
        <f t="shared" si="9"/>
        <v>1.3886745872551121E-3</v>
      </c>
    </row>
    <row r="289" spans="1:5">
      <c r="A289" s="21">
        <v>29431</v>
      </c>
      <c r="B289" s="20">
        <v>129.05000000000001</v>
      </c>
      <c r="C289" s="22">
        <f t="shared" si="8"/>
        <v>-0.75</v>
      </c>
      <c r="D289" s="23">
        <f t="shared" si="9"/>
        <v>-5.7781201848998709E-3</v>
      </c>
    </row>
    <row r="290" spans="1:5">
      <c r="A290" s="21">
        <v>29432</v>
      </c>
      <c r="B290" s="20">
        <v>128.6</v>
      </c>
      <c r="C290" s="22">
        <f t="shared" si="8"/>
        <v>-0.45000000000001705</v>
      </c>
      <c r="D290" s="23">
        <f t="shared" si="9"/>
        <v>-3.4870205346766436E-3</v>
      </c>
      <c r="E290" s="24">
        <f>B290/B268-1</f>
        <v>5.2803929594760435E-2</v>
      </c>
    </row>
    <row r="291" spans="1:5">
      <c r="A291" s="21">
        <v>29438</v>
      </c>
      <c r="B291" s="20">
        <v>135.52000000000001</v>
      </c>
      <c r="C291" s="22">
        <f t="shared" si="8"/>
        <v>6.9200000000000159</v>
      </c>
      <c r="D291" s="23">
        <f t="shared" si="9"/>
        <v>5.3810264385692141E-2</v>
      </c>
    </row>
    <row r="292" spans="1:5">
      <c r="A292" s="21">
        <v>29439</v>
      </c>
      <c r="B292" s="20">
        <v>136.25</v>
      </c>
      <c r="C292" s="22">
        <f t="shared" si="8"/>
        <v>0.72999999999998977</v>
      </c>
      <c r="D292" s="23">
        <f t="shared" si="9"/>
        <v>5.3866587957496215E-3</v>
      </c>
    </row>
    <row r="293" spans="1:5">
      <c r="A293" s="21">
        <v>29440</v>
      </c>
      <c r="B293" s="20">
        <v>133.74</v>
      </c>
      <c r="C293" s="22">
        <f t="shared" si="8"/>
        <v>-2.5099999999999909</v>
      </c>
      <c r="D293" s="23">
        <f t="shared" si="9"/>
        <v>-1.8422018348623781E-2</v>
      </c>
    </row>
    <row r="294" spans="1:5">
      <c r="A294" s="21">
        <v>29441</v>
      </c>
      <c r="B294" s="20">
        <v>134.71</v>
      </c>
      <c r="C294" s="22">
        <f t="shared" si="8"/>
        <v>0.96999999999999886</v>
      </c>
      <c r="D294" s="23">
        <f t="shared" si="9"/>
        <v>7.25287871990421E-3</v>
      </c>
    </row>
    <row r="295" spans="1:5">
      <c r="A295" s="21">
        <v>29442</v>
      </c>
      <c r="B295" s="20">
        <v>134.9</v>
      </c>
      <c r="C295" s="22">
        <f t="shared" si="8"/>
        <v>0.18999999999999773</v>
      </c>
      <c r="D295" s="23">
        <f t="shared" si="9"/>
        <v>1.4104372355430161E-3</v>
      </c>
    </row>
    <row r="296" spans="1:5">
      <c r="A296" s="21">
        <v>29444</v>
      </c>
      <c r="B296" s="20">
        <v>134.9</v>
      </c>
      <c r="C296" s="22">
        <f t="shared" si="8"/>
        <v>0</v>
      </c>
      <c r="D296" s="23">
        <f t="shared" si="9"/>
        <v>0</v>
      </c>
    </row>
    <row r="297" spans="1:5">
      <c r="A297" s="21">
        <v>29445</v>
      </c>
      <c r="B297" s="20">
        <v>134.93</v>
      </c>
      <c r="C297" s="22">
        <f t="shared" si="8"/>
        <v>3.0000000000001137E-2</v>
      </c>
      <c r="D297" s="23">
        <f t="shared" si="9"/>
        <v>2.2238695329868108E-4</v>
      </c>
    </row>
    <row r="298" spans="1:5">
      <c r="A298" s="21">
        <v>29447</v>
      </c>
      <c r="B298" s="20">
        <v>135.27000000000001</v>
      </c>
      <c r="C298" s="22">
        <f t="shared" si="8"/>
        <v>0.34000000000000341</v>
      </c>
      <c r="D298" s="23">
        <f t="shared" si="9"/>
        <v>2.5198250944935552E-3</v>
      </c>
    </row>
    <row r="299" spans="1:5">
      <c r="A299" s="21">
        <v>29449</v>
      </c>
      <c r="B299" s="20">
        <v>135.47</v>
      </c>
      <c r="C299" s="22">
        <f t="shared" si="8"/>
        <v>0.19999999999998863</v>
      </c>
      <c r="D299" s="23">
        <f t="shared" si="9"/>
        <v>1.4785244326160907E-3</v>
      </c>
    </row>
    <row r="300" spans="1:5">
      <c r="A300" s="21">
        <v>29452</v>
      </c>
      <c r="B300" s="20">
        <v>136.74</v>
      </c>
      <c r="C300" s="22">
        <f t="shared" si="8"/>
        <v>1.2700000000000102</v>
      </c>
      <c r="D300" s="23">
        <f t="shared" si="9"/>
        <v>9.3747693216210681E-3</v>
      </c>
    </row>
    <row r="301" spans="1:5">
      <c r="A301" s="21">
        <v>29453</v>
      </c>
      <c r="B301" s="20">
        <v>137.56</v>
      </c>
      <c r="C301" s="22">
        <f t="shared" si="8"/>
        <v>0.81999999999999318</v>
      </c>
      <c r="D301" s="23">
        <f t="shared" si="9"/>
        <v>5.9967822144215699E-3</v>
      </c>
    </row>
    <row r="302" spans="1:5">
      <c r="A302" s="21">
        <v>29454</v>
      </c>
      <c r="B302" s="20">
        <v>138.77000000000001</v>
      </c>
      <c r="C302" s="22">
        <f t="shared" si="8"/>
        <v>1.210000000000008</v>
      </c>
      <c r="D302" s="23">
        <f t="shared" si="9"/>
        <v>8.7961616749054894E-3</v>
      </c>
    </row>
    <row r="303" spans="1:5">
      <c r="A303" s="21">
        <v>29455</v>
      </c>
      <c r="B303" s="20">
        <v>140.01</v>
      </c>
      <c r="C303" s="22">
        <f t="shared" si="8"/>
        <v>1.2399999999999807</v>
      </c>
      <c r="D303" s="23">
        <f t="shared" si="9"/>
        <v>8.9356489154714946E-3</v>
      </c>
    </row>
    <row r="304" spans="1:5">
      <c r="A304" s="21">
        <v>29461</v>
      </c>
      <c r="B304" s="20">
        <v>140.75</v>
      </c>
      <c r="C304" s="22">
        <f t="shared" si="8"/>
        <v>0.74000000000000909</v>
      </c>
      <c r="D304" s="23">
        <f t="shared" si="9"/>
        <v>5.2853367616598756E-3</v>
      </c>
      <c r="E304" s="24">
        <f>B304/B290-1</f>
        <v>9.4479004665629862E-2</v>
      </c>
    </row>
    <row r="305" spans="1:5">
      <c r="A305" s="21">
        <v>29470</v>
      </c>
      <c r="B305" s="20">
        <v>140.91999999999999</v>
      </c>
      <c r="C305" s="22">
        <f t="shared" si="8"/>
        <v>0.16999999999998749</v>
      </c>
      <c r="D305" s="23">
        <f t="shared" si="9"/>
        <v>1.2078152753107751E-3</v>
      </c>
    </row>
    <row r="306" spans="1:5">
      <c r="A306" s="21">
        <v>29472</v>
      </c>
      <c r="B306" s="20">
        <v>140.72999999999999</v>
      </c>
      <c r="C306" s="22">
        <f t="shared" si="8"/>
        <v>-0.18999999999999773</v>
      </c>
      <c r="D306" s="23">
        <f t="shared" si="9"/>
        <v>-1.3482827135963271E-3</v>
      </c>
    </row>
    <row r="307" spans="1:5">
      <c r="A307" s="21">
        <v>29475</v>
      </c>
      <c r="B307" s="20">
        <v>141</v>
      </c>
      <c r="C307" s="22">
        <f t="shared" si="8"/>
        <v>0.27000000000001023</v>
      </c>
      <c r="D307" s="23">
        <f t="shared" si="9"/>
        <v>1.9185674696227117E-3</v>
      </c>
    </row>
    <row r="308" spans="1:5">
      <c r="A308" s="21">
        <v>29480</v>
      </c>
      <c r="B308" s="20">
        <v>139.79</v>
      </c>
      <c r="C308" s="22">
        <f t="shared" si="8"/>
        <v>-1.210000000000008</v>
      </c>
      <c r="D308" s="23">
        <f t="shared" si="9"/>
        <v>-8.5815602836879501E-3</v>
      </c>
    </row>
    <row r="309" spans="1:5">
      <c r="A309" s="21">
        <v>29484</v>
      </c>
      <c r="B309" s="20">
        <v>137.51</v>
      </c>
      <c r="C309" s="22">
        <f t="shared" si="8"/>
        <v>-2.2800000000000011</v>
      </c>
      <c r="D309" s="23">
        <f t="shared" si="9"/>
        <v>-1.6310179555046878E-2</v>
      </c>
    </row>
    <row r="310" spans="1:5">
      <c r="A310" s="21">
        <v>29486</v>
      </c>
      <c r="B310" s="20">
        <v>135.72999999999999</v>
      </c>
      <c r="C310" s="22">
        <f t="shared" si="8"/>
        <v>-1.7800000000000011</v>
      </c>
      <c r="D310" s="23">
        <f t="shared" si="9"/>
        <v>-1.2944513126318058E-2</v>
      </c>
    </row>
    <row r="311" spans="1:5">
      <c r="A311" s="21">
        <v>29488</v>
      </c>
      <c r="B311" s="20">
        <v>134.04</v>
      </c>
      <c r="C311" s="22">
        <f t="shared" si="8"/>
        <v>-1.6899999999999977</v>
      </c>
      <c r="D311" s="23">
        <f t="shared" si="9"/>
        <v>-1.2451189862226486E-2</v>
      </c>
    </row>
    <row r="312" spans="1:5">
      <c r="A312" s="21">
        <v>29491</v>
      </c>
      <c r="B312" s="20">
        <v>133.86000000000001</v>
      </c>
      <c r="C312" s="22">
        <f t="shared" si="8"/>
        <v>-0.1799999999999784</v>
      </c>
      <c r="D312" s="23">
        <f t="shared" si="9"/>
        <v>-1.3428827215754557E-3</v>
      </c>
    </row>
    <row r="313" spans="1:5">
      <c r="A313" s="21">
        <v>29494</v>
      </c>
      <c r="B313" s="20">
        <v>134.41</v>
      </c>
      <c r="C313" s="22">
        <f t="shared" si="8"/>
        <v>0.54999999999998295</v>
      </c>
      <c r="D313" s="23">
        <f t="shared" si="9"/>
        <v>4.1087703570894529E-3</v>
      </c>
      <c r="E313" s="24">
        <f>B313/B304-1</f>
        <v>-4.5044404973357044E-2</v>
      </c>
    </row>
    <row r="314" spans="1:5">
      <c r="A314" s="21">
        <v>29495</v>
      </c>
      <c r="B314" s="20">
        <v>133</v>
      </c>
      <c r="C314" s="22">
        <f t="shared" si="8"/>
        <v>-1.4099999999999966</v>
      </c>
      <c r="D314" s="23">
        <f t="shared" si="9"/>
        <v>-1.0490290900974641E-2</v>
      </c>
    </row>
    <row r="315" spans="1:5">
      <c r="A315" s="21">
        <v>29497</v>
      </c>
      <c r="B315" s="20">
        <v>134.33000000000001</v>
      </c>
      <c r="C315" s="22">
        <f t="shared" si="8"/>
        <v>1.3300000000000125</v>
      </c>
      <c r="D315" s="23">
        <f t="shared" si="9"/>
        <v>1.0000000000000009E-2</v>
      </c>
    </row>
    <row r="316" spans="1:5">
      <c r="A316" s="21">
        <v>29498</v>
      </c>
      <c r="B316" s="20">
        <v>133.46</v>
      </c>
      <c r="C316" s="22">
        <f t="shared" si="8"/>
        <v>-0.87000000000000455</v>
      </c>
      <c r="D316" s="23">
        <f t="shared" si="9"/>
        <v>-6.4765875083748758E-3</v>
      </c>
    </row>
    <row r="317" spans="1:5">
      <c r="A317" s="21">
        <v>29500</v>
      </c>
      <c r="B317" s="20">
        <v>131.94</v>
      </c>
      <c r="C317" s="22">
        <f t="shared" si="8"/>
        <v>-1.5200000000000102</v>
      </c>
      <c r="D317" s="23">
        <f t="shared" si="9"/>
        <v>-1.1389180278735256E-2</v>
      </c>
    </row>
    <row r="318" spans="1:5">
      <c r="A318" s="21">
        <v>29501</v>
      </c>
      <c r="B318" s="20">
        <v>131.56</v>
      </c>
      <c r="C318" s="22">
        <f t="shared" si="8"/>
        <v>-0.37999999999999545</v>
      </c>
      <c r="D318" s="23">
        <f t="shared" si="9"/>
        <v>-2.8800970137941029E-3</v>
      </c>
    </row>
    <row r="319" spans="1:5">
      <c r="A319" s="21">
        <v>29502</v>
      </c>
      <c r="B319" s="20">
        <v>131.47</v>
      </c>
      <c r="C319" s="22">
        <f t="shared" si="8"/>
        <v>-9.0000000000003411E-2</v>
      </c>
      <c r="D319" s="23">
        <f t="shared" si="9"/>
        <v>-6.840985101854713E-4</v>
      </c>
    </row>
    <row r="320" spans="1:5">
      <c r="A320" s="21">
        <v>29503</v>
      </c>
      <c r="B320" s="20">
        <v>131.47999999999999</v>
      </c>
      <c r="C320" s="22">
        <f t="shared" si="8"/>
        <v>9.9999999999909051E-3</v>
      </c>
      <c r="D320" s="23">
        <f t="shared" si="9"/>
        <v>7.6062980147506565E-5</v>
      </c>
    </row>
    <row r="321" spans="1:5">
      <c r="A321" s="21">
        <v>29504</v>
      </c>
      <c r="B321" s="20">
        <v>130.75</v>
      </c>
      <c r="C321" s="22">
        <f t="shared" si="8"/>
        <v>-0.72999999999998977</v>
      </c>
      <c r="D321" s="23">
        <f t="shared" si="9"/>
        <v>-5.5521752357772236E-3</v>
      </c>
    </row>
    <row r="322" spans="1:5">
      <c r="A322" s="21">
        <v>29508</v>
      </c>
      <c r="B322" s="20">
        <v>130.22999999999999</v>
      </c>
      <c r="C322" s="22">
        <f t="shared" ref="C322:C385" si="10">B322-B321</f>
        <v>-0.52000000000001023</v>
      </c>
      <c r="D322" s="23">
        <f t="shared" si="9"/>
        <v>-3.9770554493309129E-3</v>
      </c>
    </row>
    <row r="323" spans="1:5">
      <c r="A323" s="21">
        <v>29510</v>
      </c>
      <c r="B323" s="20">
        <v>129.61000000000001</v>
      </c>
      <c r="C323" s="22">
        <f t="shared" si="10"/>
        <v>-0.61999999999997613</v>
      </c>
      <c r="D323" s="23">
        <f t="shared" ref="D323:D386" si="11">B323/B322-1</f>
        <v>-4.7608078015816124E-3</v>
      </c>
    </row>
    <row r="324" spans="1:5">
      <c r="A324" s="21">
        <v>29511</v>
      </c>
      <c r="B324" s="20">
        <v>129.94</v>
      </c>
      <c r="C324" s="22">
        <f t="shared" si="10"/>
        <v>0.32999999999998408</v>
      </c>
      <c r="D324" s="23">
        <f t="shared" si="11"/>
        <v>2.5460998379753796E-3</v>
      </c>
    </row>
    <row r="325" spans="1:5">
      <c r="A325" s="21">
        <v>29512</v>
      </c>
      <c r="B325" s="20">
        <v>129.44999999999999</v>
      </c>
      <c r="C325" s="22">
        <f t="shared" si="10"/>
        <v>-0.49000000000000909</v>
      </c>
      <c r="D325" s="23">
        <f t="shared" si="11"/>
        <v>-3.7709712174850418E-3</v>
      </c>
    </row>
    <row r="326" spans="1:5">
      <c r="A326" s="21">
        <v>29515</v>
      </c>
      <c r="B326" s="20">
        <v>128.74</v>
      </c>
      <c r="C326" s="22">
        <f t="shared" si="10"/>
        <v>-0.70999999999997954</v>
      </c>
      <c r="D326" s="23">
        <f t="shared" si="11"/>
        <v>-5.4847431440708805E-3</v>
      </c>
    </row>
    <row r="327" spans="1:5">
      <c r="A327" s="21">
        <v>29516</v>
      </c>
      <c r="B327" s="20">
        <v>129.66999999999999</v>
      </c>
      <c r="C327" s="22">
        <f t="shared" si="10"/>
        <v>0.9299999999999784</v>
      </c>
      <c r="D327" s="23">
        <f t="shared" si="11"/>
        <v>7.2238620475375548E-3</v>
      </c>
    </row>
    <row r="328" spans="1:5">
      <c r="A328" s="21">
        <v>29517</v>
      </c>
      <c r="B328" s="20">
        <v>128.46</v>
      </c>
      <c r="C328" s="22">
        <f t="shared" si="10"/>
        <v>-1.2099999999999795</v>
      </c>
      <c r="D328" s="23">
        <f t="shared" si="11"/>
        <v>-9.3313796560497986E-3</v>
      </c>
    </row>
    <row r="329" spans="1:5">
      <c r="A329" s="21">
        <v>29518</v>
      </c>
      <c r="B329" s="20">
        <v>128.99</v>
      </c>
      <c r="C329" s="22">
        <f t="shared" si="10"/>
        <v>0.53000000000000114</v>
      </c>
      <c r="D329" s="23">
        <f t="shared" si="11"/>
        <v>4.1257979137474532E-3</v>
      </c>
    </row>
    <row r="330" spans="1:5">
      <c r="A330" s="21">
        <v>29522</v>
      </c>
      <c r="B330" s="20">
        <v>128.94999999999999</v>
      </c>
      <c r="C330" s="22">
        <f t="shared" si="10"/>
        <v>-4.0000000000020464E-2</v>
      </c>
      <c r="D330" s="23">
        <f t="shared" si="11"/>
        <v>-3.1010155826050045E-4</v>
      </c>
    </row>
    <row r="331" spans="1:5">
      <c r="A331" s="21">
        <v>29523</v>
      </c>
      <c r="B331" s="20">
        <v>127.68</v>
      </c>
      <c r="C331" s="22">
        <f t="shared" si="10"/>
        <v>-1.2699999999999818</v>
      </c>
      <c r="D331" s="23">
        <f t="shared" si="11"/>
        <v>-9.8487785963550234E-3</v>
      </c>
    </row>
    <row r="332" spans="1:5">
      <c r="A332" s="21">
        <v>29524</v>
      </c>
      <c r="B332" s="20">
        <v>126.73</v>
      </c>
      <c r="C332" s="22">
        <f t="shared" si="10"/>
        <v>-0.95000000000000284</v>
      </c>
      <c r="D332" s="23">
        <f t="shared" si="11"/>
        <v>-7.440476190476164E-3</v>
      </c>
    </row>
    <row r="333" spans="1:5">
      <c r="A333" s="21">
        <v>29525</v>
      </c>
      <c r="B333" s="20">
        <v>130.91999999999999</v>
      </c>
      <c r="C333" s="22">
        <f t="shared" si="10"/>
        <v>4.1899999999999835</v>
      </c>
      <c r="D333" s="23">
        <f t="shared" si="11"/>
        <v>3.306241616034078E-2</v>
      </c>
      <c r="E333" s="24">
        <f>B333/B313-1</f>
        <v>-2.596532996056844E-2</v>
      </c>
    </row>
    <row r="334" spans="1:5">
      <c r="A334" s="21">
        <v>29526</v>
      </c>
      <c r="B334" s="20">
        <v>127.76</v>
      </c>
      <c r="C334" s="22">
        <f t="shared" si="10"/>
        <v>-3.1599999999999824</v>
      </c>
      <c r="D334" s="23">
        <f t="shared" si="11"/>
        <v>-2.4136877482431873E-2</v>
      </c>
    </row>
    <row r="335" spans="1:5">
      <c r="A335" s="21">
        <v>29528</v>
      </c>
      <c r="B335" s="20">
        <v>129.51</v>
      </c>
      <c r="C335" s="22">
        <f t="shared" si="10"/>
        <v>1.7499999999999858</v>
      </c>
      <c r="D335" s="23">
        <f t="shared" si="11"/>
        <v>1.3697557921102055E-2</v>
      </c>
    </row>
    <row r="336" spans="1:5">
      <c r="A336" s="21">
        <v>29529</v>
      </c>
      <c r="B336" s="20">
        <v>129.41</v>
      </c>
      <c r="C336" s="22">
        <f t="shared" si="10"/>
        <v>-9.9999999999994316E-2</v>
      </c>
      <c r="D336" s="23">
        <f t="shared" si="11"/>
        <v>-7.7214114740165041E-4</v>
      </c>
    </row>
    <row r="337" spans="1:5">
      <c r="A337" s="21">
        <v>29532</v>
      </c>
      <c r="B337" s="20">
        <v>130.68</v>
      </c>
      <c r="C337" s="22">
        <f t="shared" si="10"/>
        <v>1.2700000000000102</v>
      </c>
      <c r="D337" s="23">
        <f t="shared" si="11"/>
        <v>9.8137701877754058E-3</v>
      </c>
    </row>
    <row r="338" spans="1:5">
      <c r="A338" s="21">
        <v>29535</v>
      </c>
      <c r="B338" s="20">
        <v>131.25</v>
      </c>
      <c r="C338" s="22">
        <f t="shared" si="10"/>
        <v>0.56999999999999318</v>
      </c>
      <c r="D338" s="23">
        <f t="shared" si="11"/>
        <v>4.3617998163452132E-3</v>
      </c>
    </row>
    <row r="339" spans="1:5">
      <c r="A339" s="21">
        <v>29536</v>
      </c>
      <c r="B339" s="20">
        <v>128.19999999999999</v>
      </c>
      <c r="C339" s="22">
        <f t="shared" si="10"/>
        <v>-3.0500000000000114</v>
      </c>
      <c r="D339" s="23">
        <f t="shared" si="11"/>
        <v>-2.323809523809528E-2</v>
      </c>
    </row>
    <row r="340" spans="1:5">
      <c r="A340" s="21">
        <v>29537</v>
      </c>
      <c r="B340" s="20">
        <v>132.61000000000001</v>
      </c>
      <c r="C340" s="22">
        <f t="shared" si="10"/>
        <v>4.410000000000025</v>
      </c>
      <c r="D340" s="23">
        <f t="shared" si="11"/>
        <v>3.439937597503917E-2</v>
      </c>
    </row>
    <row r="341" spans="1:5">
      <c r="A341" s="21">
        <v>29538</v>
      </c>
      <c r="B341" s="20">
        <v>133.03</v>
      </c>
      <c r="C341" s="22">
        <f t="shared" si="10"/>
        <v>0.41999999999998749</v>
      </c>
      <c r="D341" s="23">
        <f t="shared" si="11"/>
        <v>3.1671819621446051E-3</v>
      </c>
    </row>
    <row r="342" spans="1:5">
      <c r="A342" s="21">
        <v>29539</v>
      </c>
      <c r="B342" s="20">
        <v>134.37</v>
      </c>
      <c r="C342" s="22">
        <f t="shared" si="10"/>
        <v>1.3400000000000034</v>
      </c>
      <c r="D342" s="23">
        <f t="shared" si="11"/>
        <v>1.0072915883635236E-2</v>
      </c>
    </row>
    <row r="343" spans="1:5">
      <c r="A343" s="21">
        <v>29543</v>
      </c>
      <c r="B343" s="20">
        <v>137.86000000000001</v>
      </c>
      <c r="C343" s="22">
        <f t="shared" si="10"/>
        <v>3.4900000000000091</v>
      </c>
      <c r="D343" s="23">
        <f t="shared" si="11"/>
        <v>2.5973059462677694E-2</v>
      </c>
    </row>
    <row r="344" spans="1:5">
      <c r="A344" s="21">
        <v>29545</v>
      </c>
      <c r="B344" s="20">
        <v>137.27000000000001</v>
      </c>
      <c r="C344" s="22">
        <f t="shared" si="10"/>
        <v>-0.59000000000000341</v>
      </c>
      <c r="D344" s="23">
        <f t="shared" si="11"/>
        <v>-4.2797040475844872E-3</v>
      </c>
    </row>
    <row r="345" spans="1:5">
      <c r="A345" s="21">
        <v>29546</v>
      </c>
      <c r="B345" s="20">
        <v>136.55000000000001</v>
      </c>
      <c r="C345" s="22">
        <f t="shared" si="10"/>
        <v>-0.71999999999999886</v>
      </c>
      <c r="D345" s="23">
        <f t="shared" si="11"/>
        <v>-5.2451373206090501E-3</v>
      </c>
    </row>
    <row r="346" spans="1:5">
      <c r="A346" s="21">
        <v>29550</v>
      </c>
      <c r="B346" s="20">
        <v>137.37</v>
      </c>
      <c r="C346" s="22">
        <f t="shared" si="10"/>
        <v>0.81999999999999318</v>
      </c>
      <c r="D346" s="23">
        <f t="shared" si="11"/>
        <v>6.0051263273526168E-3</v>
      </c>
    </row>
    <row r="347" spans="1:5">
      <c r="A347" s="21">
        <v>29551</v>
      </c>
      <c r="B347" s="20">
        <v>137.1</v>
      </c>
      <c r="C347" s="22">
        <f t="shared" si="10"/>
        <v>-0.27000000000001023</v>
      </c>
      <c r="D347" s="23">
        <f t="shared" si="11"/>
        <v>-1.9654946494868097E-3</v>
      </c>
    </row>
    <row r="348" spans="1:5">
      <c r="A348" s="21">
        <v>29552</v>
      </c>
      <c r="B348" s="20">
        <v>138.26</v>
      </c>
      <c r="C348" s="22">
        <f t="shared" si="10"/>
        <v>1.1599999999999966</v>
      </c>
      <c r="D348" s="23">
        <f t="shared" si="11"/>
        <v>8.4609773887673878E-3</v>
      </c>
    </row>
    <row r="349" spans="1:5">
      <c r="A349" s="21">
        <v>29553</v>
      </c>
      <c r="B349" s="20">
        <v>140.13999999999999</v>
      </c>
      <c r="C349" s="22">
        <f t="shared" si="10"/>
        <v>1.8799999999999955</v>
      </c>
      <c r="D349" s="23">
        <f t="shared" si="11"/>
        <v>1.3597569796036435E-2</v>
      </c>
      <c r="E349" s="24">
        <f>B349/B333-1</f>
        <v>7.0424686831652927E-2</v>
      </c>
    </row>
    <row r="350" spans="1:5">
      <c r="A350" s="21">
        <v>29557</v>
      </c>
      <c r="B350" s="20">
        <v>141.32</v>
      </c>
      <c r="C350" s="22">
        <f t="shared" si="10"/>
        <v>1.1800000000000068</v>
      </c>
      <c r="D350" s="23">
        <f t="shared" si="11"/>
        <v>8.4201512772941189E-3</v>
      </c>
    </row>
    <row r="351" spans="1:5">
      <c r="A351" s="21">
        <v>29558</v>
      </c>
      <c r="B351" s="20">
        <v>142.72</v>
      </c>
      <c r="C351" s="22">
        <f t="shared" si="10"/>
        <v>1.4000000000000057</v>
      </c>
      <c r="D351" s="23">
        <f t="shared" si="11"/>
        <v>9.9065949617889171E-3</v>
      </c>
    </row>
    <row r="352" spans="1:5">
      <c r="A352" s="21">
        <v>29565</v>
      </c>
      <c r="B352" s="20">
        <v>142.88</v>
      </c>
      <c r="C352" s="22">
        <f t="shared" si="10"/>
        <v>0.15999999999999659</v>
      </c>
      <c r="D352" s="23">
        <f t="shared" si="11"/>
        <v>1.1210762331839152E-3</v>
      </c>
    </row>
    <row r="353" spans="1:5">
      <c r="A353" s="21">
        <v>29566</v>
      </c>
      <c r="B353" s="20">
        <v>145</v>
      </c>
      <c r="C353" s="22">
        <f t="shared" si="10"/>
        <v>2.1200000000000045</v>
      </c>
      <c r="D353" s="23">
        <f t="shared" si="11"/>
        <v>1.4837625979843283E-2</v>
      </c>
    </row>
    <row r="354" spans="1:5">
      <c r="A354" s="21">
        <v>29567</v>
      </c>
      <c r="B354" s="20">
        <v>147.44</v>
      </c>
      <c r="C354" s="22">
        <f t="shared" si="10"/>
        <v>2.4399999999999977</v>
      </c>
      <c r="D354" s="23">
        <f t="shared" si="11"/>
        <v>1.6827586206896505E-2</v>
      </c>
    </row>
    <row r="355" spans="1:5">
      <c r="A355" s="21">
        <v>29571</v>
      </c>
      <c r="B355" s="20">
        <v>147.62</v>
      </c>
      <c r="C355" s="22">
        <f t="shared" si="10"/>
        <v>0.18000000000000682</v>
      </c>
      <c r="D355" s="23">
        <f t="shared" si="11"/>
        <v>1.2208355941401017E-3</v>
      </c>
    </row>
    <row r="356" spans="1:5">
      <c r="A356" s="21">
        <v>29572</v>
      </c>
      <c r="B356" s="20">
        <v>147.07</v>
      </c>
      <c r="C356" s="22">
        <f t="shared" si="10"/>
        <v>-0.55000000000001137</v>
      </c>
      <c r="D356" s="23">
        <f t="shared" si="11"/>
        <v>-3.7257824143070994E-3</v>
      </c>
    </row>
    <row r="357" spans="1:5">
      <c r="A357" s="21">
        <v>29573</v>
      </c>
      <c r="B357" s="20">
        <v>145.84</v>
      </c>
      <c r="C357" s="22">
        <f t="shared" si="10"/>
        <v>-1.2299999999999898</v>
      </c>
      <c r="D357" s="23">
        <f t="shared" si="11"/>
        <v>-8.3633643843067373E-3</v>
      </c>
    </row>
    <row r="358" spans="1:5">
      <c r="A358" s="21">
        <v>29574</v>
      </c>
      <c r="B358" s="20">
        <v>146.66</v>
      </c>
      <c r="C358" s="22">
        <f t="shared" si="10"/>
        <v>0.81999999999999318</v>
      </c>
      <c r="D358" s="23">
        <f t="shared" si="11"/>
        <v>5.6226001097092748E-3</v>
      </c>
    </row>
    <row r="359" spans="1:5">
      <c r="A359" s="21">
        <v>29575</v>
      </c>
      <c r="B359" s="20">
        <v>148.97</v>
      </c>
      <c r="C359" s="22">
        <f t="shared" si="10"/>
        <v>2.3100000000000023</v>
      </c>
      <c r="D359" s="23">
        <f t="shared" si="11"/>
        <v>1.5750715941633686E-2</v>
      </c>
    </row>
    <row r="360" spans="1:5">
      <c r="A360" s="21">
        <v>29577</v>
      </c>
      <c r="B360" s="20">
        <v>148.47</v>
      </c>
      <c r="C360" s="22">
        <f t="shared" si="10"/>
        <v>-0.5</v>
      </c>
      <c r="D360" s="23">
        <f t="shared" si="11"/>
        <v>-3.356380479291099E-3</v>
      </c>
    </row>
    <row r="361" spans="1:5">
      <c r="A361" s="21">
        <v>29578</v>
      </c>
      <c r="B361" s="20">
        <v>148.25</v>
      </c>
      <c r="C361" s="22">
        <f t="shared" si="10"/>
        <v>-0.21999999999999886</v>
      </c>
      <c r="D361" s="23">
        <f t="shared" si="11"/>
        <v>-1.4817808311443637E-3</v>
      </c>
      <c r="E361" s="24">
        <f>B361/B349-1</f>
        <v>5.7870700727843616E-2</v>
      </c>
    </row>
    <row r="362" spans="1:5">
      <c r="A362" s="21">
        <v>29588</v>
      </c>
      <c r="B362" s="20">
        <v>152.26</v>
      </c>
      <c r="C362" s="22">
        <f t="shared" si="10"/>
        <v>4.0099999999999909</v>
      </c>
      <c r="D362" s="23">
        <f t="shared" si="11"/>
        <v>2.7048903878583497E-2</v>
      </c>
    </row>
    <row r="363" spans="1:5">
      <c r="A363" s="21">
        <v>29589</v>
      </c>
      <c r="B363" s="20">
        <v>151.1</v>
      </c>
      <c r="C363" s="22">
        <f t="shared" si="10"/>
        <v>-1.1599999999999966</v>
      </c>
      <c r="D363" s="23">
        <f t="shared" si="11"/>
        <v>-7.6185472218572858E-3</v>
      </c>
    </row>
    <row r="364" spans="1:5">
      <c r="A364" s="21">
        <v>29592</v>
      </c>
      <c r="B364" s="20">
        <v>151.54</v>
      </c>
      <c r="C364" s="22">
        <f t="shared" si="10"/>
        <v>0.43999999999999773</v>
      </c>
      <c r="D364" s="23">
        <f t="shared" si="11"/>
        <v>2.9119788219722498E-3</v>
      </c>
    </row>
    <row r="365" spans="1:5">
      <c r="A365" s="21">
        <v>29593</v>
      </c>
      <c r="B365" s="20">
        <v>151.72</v>
      </c>
      <c r="C365" s="22">
        <f t="shared" si="10"/>
        <v>0.18000000000000682</v>
      </c>
      <c r="D365" s="23">
        <f t="shared" si="11"/>
        <v>1.1878051999472117E-3</v>
      </c>
    </row>
    <row r="366" spans="1:5">
      <c r="A366" s="21">
        <v>29594</v>
      </c>
      <c r="B366" s="20">
        <v>151.22</v>
      </c>
      <c r="C366" s="22">
        <f t="shared" si="10"/>
        <v>-0.5</v>
      </c>
      <c r="D366" s="23">
        <f t="shared" si="11"/>
        <v>-3.2955444239388676E-3</v>
      </c>
    </row>
    <row r="367" spans="1:5">
      <c r="A367" s="21">
        <v>29595</v>
      </c>
      <c r="B367" s="20">
        <v>151.35</v>
      </c>
      <c r="C367" s="22">
        <f t="shared" si="10"/>
        <v>0.12999999999999545</v>
      </c>
      <c r="D367" s="23">
        <f t="shared" si="11"/>
        <v>8.5967464621083955E-4</v>
      </c>
    </row>
    <row r="368" spans="1:5">
      <c r="A368" s="21">
        <v>29596</v>
      </c>
      <c r="B368" s="20">
        <v>148.96</v>
      </c>
      <c r="C368" s="22">
        <f t="shared" si="10"/>
        <v>-2.3899999999999864</v>
      </c>
      <c r="D368" s="23">
        <f t="shared" si="11"/>
        <v>-1.5791212421539358E-2</v>
      </c>
    </row>
    <row r="369" spans="1:5">
      <c r="A369" s="21">
        <v>29598</v>
      </c>
      <c r="B369" s="20">
        <v>148.62</v>
      </c>
      <c r="C369" s="22">
        <f t="shared" si="10"/>
        <v>-0.34000000000000341</v>
      </c>
      <c r="D369" s="23">
        <f t="shared" si="11"/>
        <v>-2.2824919441460922E-3</v>
      </c>
    </row>
    <row r="370" spans="1:5">
      <c r="A370" s="21">
        <v>29599</v>
      </c>
      <c r="B370" s="20">
        <v>147.59</v>
      </c>
      <c r="C370" s="22">
        <f t="shared" si="10"/>
        <v>-1.0300000000000011</v>
      </c>
      <c r="D370" s="23">
        <f t="shared" si="11"/>
        <v>-6.9304265913067153E-3</v>
      </c>
    </row>
    <row r="371" spans="1:5">
      <c r="A371" s="21">
        <v>29600</v>
      </c>
      <c r="B371" s="20">
        <v>148.07</v>
      </c>
      <c r="C371" s="22">
        <f t="shared" si="10"/>
        <v>0.47999999999998977</v>
      </c>
      <c r="D371" s="23">
        <f t="shared" si="11"/>
        <v>3.2522528626599545E-3</v>
      </c>
    </row>
    <row r="372" spans="1:5">
      <c r="A372" s="21">
        <v>29601</v>
      </c>
      <c r="B372" s="20">
        <v>147.41999999999999</v>
      </c>
      <c r="C372" s="22">
        <f t="shared" si="10"/>
        <v>-0.65000000000000568</v>
      </c>
      <c r="D372" s="23">
        <f t="shared" si="11"/>
        <v>-4.389815627743654E-3</v>
      </c>
    </row>
    <row r="373" spans="1:5">
      <c r="A373" s="21">
        <v>29613</v>
      </c>
      <c r="B373" s="20">
        <v>148.33000000000001</v>
      </c>
      <c r="C373" s="22">
        <f t="shared" si="10"/>
        <v>0.91000000000002501</v>
      </c>
      <c r="D373" s="23">
        <f t="shared" si="11"/>
        <v>6.172839506173089E-3</v>
      </c>
    </row>
    <row r="374" spans="1:5">
      <c r="A374" s="21">
        <v>29614</v>
      </c>
      <c r="B374" s="20">
        <v>148.72999999999999</v>
      </c>
      <c r="C374" s="22">
        <f t="shared" si="10"/>
        <v>0.39999999999997726</v>
      </c>
      <c r="D374" s="23">
        <f t="shared" si="11"/>
        <v>2.6966898132541051E-3</v>
      </c>
    </row>
    <row r="375" spans="1:5">
      <c r="A375" s="21">
        <v>29615</v>
      </c>
      <c r="B375" s="20">
        <v>146.63</v>
      </c>
      <c r="C375" s="22">
        <f t="shared" si="10"/>
        <v>-2.0999999999999943</v>
      </c>
      <c r="D375" s="23">
        <f t="shared" si="11"/>
        <v>-1.4119545485107188E-2</v>
      </c>
      <c r="E375" s="24">
        <f>B375/B361-1</f>
        <v>-1.0927487352445198E-2</v>
      </c>
    </row>
    <row r="376" spans="1:5">
      <c r="A376" s="21">
        <v>29621</v>
      </c>
      <c r="B376" s="20">
        <v>152.11000000000001</v>
      </c>
      <c r="C376" s="22">
        <f t="shared" si="10"/>
        <v>5.4800000000000182</v>
      </c>
      <c r="D376" s="23">
        <f t="shared" si="11"/>
        <v>3.7372979608538692E-2</v>
      </c>
    </row>
    <row r="377" spans="1:5">
      <c r="A377" s="21">
        <v>29622</v>
      </c>
      <c r="B377" s="20">
        <v>151.75</v>
      </c>
      <c r="C377" s="22">
        <f t="shared" si="10"/>
        <v>-0.36000000000001364</v>
      </c>
      <c r="D377" s="23">
        <f t="shared" si="11"/>
        <v>-2.3667083032017366E-3</v>
      </c>
    </row>
    <row r="378" spans="1:5">
      <c r="A378" s="21">
        <v>29623</v>
      </c>
      <c r="B378" s="20">
        <v>152.33000000000001</v>
      </c>
      <c r="C378" s="22">
        <f t="shared" si="10"/>
        <v>0.58000000000001251</v>
      </c>
      <c r="D378" s="23">
        <f t="shared" si="11"/>
        <v>3.8220757825371265E-3</v>
      </c>
    </row>
    <row r="379" spans="1:5">
      <c r="A379" s="21">
        <v>29624</v>
      </c>
      <c r="B379" s="20">
        <v>153.11000000000001</v>
      </c>
      <c r="C379" s="22">
        <f t="shared" si="10"/>
        <v>0.78000000000000114</v>
      </c>
      <c r="D379" s="23">
        <f t="shared" si="11"/>
        <v>5.1204621545328788E-3</v>
      </c>
    </row>
    <row r="380" spans="1:5">
      <c r="A380" s="21">
        <v>29627</v>
      </c>
      <c r="B380" s="20">
        <v>155.4</v>
      </c>
      <c r="C380" s="22">
        <f t="shared" si="10"/>
        <v>2.289999999999992</v>
      </c>
      <c r="D380" s="23">
        <f t="shared" si="11"/>
        <v>1.4956567173927127E-2</v>
      </c>
    </row>
    <row r="381" spans="1:5">
      <c r="A381" s="21">
        <v>29628</v>
      </c>
      <c r="B381" s="20">
        <v>155.29</v>
      </c>
      <c r="C381" s="22">
        <f t="shared" si="10"/>
        <v>-0.11000000000001364</v>
      </c>
      <c r="D381" s="23">
        <f t="shared" si="11"/>
        <v>-7.0785070785084336E-4</v>
      </c>
    </row>
    <row r="382" spans="1:5">
      <c r="A382" s="21">
        <v>29629</v>
      </c>
      <c r="B382" s="20">
        <v>155.41</v>
      </c>
      <c r="C382" s="22">
        <f t="shared" si="10"/>
        <v>0.12000000000000455</v>
      </c>
      <c r="D382" s="23">
        <f t="shared" si="11"/>
        <v>7.7274776225122466E-4</v>
      </c>
    </row>
    <row r="383" spans="1:5">
      <c r="A383" s="21">
        <v>29630</v>
      </c>
      <c r="B383" s="20">
        <v>151.34</v>
      </c>
      <c r="C383" s="22">
        <f t="shared" si="10"/>
        <v>-4.0699999999999932</v>
      </c>
      <c r="D383" s="23">
        <f t="shared" si="11"/>
        <v>-2.6188790940093853E-2</v>
      </c>
    </row>
    <row r="384" spans="1:5">
      <c r="A384" s="21">
        <v>29634</v>
      </c>
      <c r="B384" s="20">
        <v>157.49</v>
      </c>
      <c r="C384" s="22">
        <f t="shared" si="10"/>
        <v>6.1500000000000057</v>
      </c>
      <c r="D384" s="23">
        <f t="shared" si="11"/>
        <v>4.0636976344654352E-2</v>
      </c>
    </row>
    <row r="385" spans="1:5">
      <c r="A385" s="21">
        <v>29635</v>
      </c>
      <c r="B385" s="20">
        <v>158.63999999999999</v>
      </c>
      <c r="C385" s="22">
        <f t="shared" si="10"/>
        <v>1.1499999999999773</v>
      </c>
      <c r="D385" s="23">
        <f t="shared" si="11"/>
        <v>7.302050923867931E-3</v>
      </c>
    </row>
    <row r="386" spans="1:5">
      <c r="A386" s="21">
        <v>29636</v>
      </c>
      <c r="B386" s="20">
        <v>158.69999999999999</v>
      </c>
      <c r="C386" s="22">
        <f t="shared" ref="C386:C449" si="12">B386-B385</f>
        <v>6.0000000000002274E-2</v>
      </c>
      <c r="D386" s="23">
        <f t="shared" si="11"/>
        <v>3.7821482602118373E-4</v>
      </c>
    </row>
    <row r="387" spans="1:5">
      <c r="A387" s="21">
        <v>29637</v>
      </c>
      <c r="B387" s="20">
        <v>158.77000000000001</v>
      </c>
      <c r="C387" s="22">
        <f t="shared" si="12"/>
        <v>7.00000000000216E-2</v>
      </c>
      <c r="D387" s="23">
        <f t="shared" ref="D387:D450" si="13">B387/B386-1</f>
        <v>4.4108380592322582E-4</v>
      </c>
    </row>
    <row r="388" spans="1:5">
      <c r="A388" s="21">
        <v>29638</v>
      </c>
      <c r="B388" s="20">
        <v>155.80000000000001</v>
      </c>
      <c r="C388" s="22">
        <f t="shared" si="12"/>
        <v>-2.9699999999999989</v>
      </c>
      <c r="D388" s="23">
        <f t="shared" si="13"/>
        <v>-1.8706304717515887E-2</v>
      </c>
    </row>
    <row r="389" spans="1:5">
      <c r="A389" s="21">
        <v>29640</v>
      </c>
      <c r="B389" s="20">
        <v>159.34</v>
      </c>
      <c r="C389" s="22">
        <f t="shared" si="12"/>
        <v>3.539999999999992</v>
      </c>
      <c r="D389" s="23">
        <f t="shared" si="13"/>
        <v>2.272143774069324E-2</v>
      </c>
    </row>
    <row r="390" spans="1:5">
      <c r="A390" s="21">
        <v>29641</v>
      </c>
      <c r="B390" s="20">
        <v>158.75</v>
      </c>
      <c r="C390" s="22">
        <f t="shared" si="12"/>
        <v>-0.59000000000000341</v>
      </c>
      <c r="D390" s="23">
        <f t="shared" si="13"/>
        <v>-3.7027739425128381E-3</v>
      </c>
    </row>
    <row r="391" spans="1:5">
      <c r="A391" s="21">
        <v>29642</v>
      </c>
      <c r="B391" s="20">
        <v>157.68</v>
      </c>
      <c r="C391" s="22">
        <f t="shared" si="12"/>
        <v>-1.0699999999999932</v>
      </c>
      <c r="D391" s="23">
        <f t="shared" si="13"/>
        <v>-6.7401574803148678E-3</v>
      </c>
    </row>
    <row r="392" spans="1:5">
      <c r="A392" s="21">
        <v>29643</v>
      </c>
      <c r="B392" s="20">
        <v>157.66</v>
      </c>
      <c r="C392" s="22">
        <f t="shared" si="12"/>
        <v>-2.0000000000010232E-2</v>
      </c>
      <c r="D392" s="23">
        <f t="shared" si="13"/>
        <v>-1.2683916793509997E-4</v>
      </c>
    </row>
    <row r="393" spans="1:5">
      <c r="A393" s="21">
        <v>29645</v>
      </c>
      <c r="B393" s="20">
        <v>160.16</v>
      </c>
      <c r="C393" s="22">
        <f t="shared" si="12"/>
        <v>2.5</v>
      </c>
      <c r="D393" s="23">
        <f t="shared" si="13"/>
        <v>1.5856907268806397E-2</v>
      </c>
      <c r="E393" s="24">
        <f>B393/B375-1</f>
        <v>9.2273068267066716E-2</v>
      </c>
    </row>
    <row r="394" spans="1:5">
      <c r="A394" s="21">
        <v>29647</v>
      </c>
      <c r="B394" s="20">
        <v>160.49</v>
      </c>
      <c r="C394" s="22">
        <f t="shared" si="12"/>
        <v>0.33000000000001251</v>
      </c>
      <c r="D394" s="23">
        <f t="shared" si="13"/>
        <v>2.0604395604395531E-3</v>
      </c>
    </row>
    <row r="395" spans="1:5">
      <c r="A395" s="21">
        <v>29648</v>
      </c>
      <c r="B395" s="20">
        <v>163.4</v>
      </c>
      <c r="C395" s="22">
        <f t="shared" si="12"/>
        <v>2.9099999999999966</v>
      </c>
      <c r="D395" s="23">
        <f t="shared" si="13"/>
        <v>1.8131970839304623E-2</v>
      </c>
    </row>
    <row r="396" spans="1:5">
      <c r="A396" s="21">
        <v>29650</v>
      </c>
      <c r="B396" s="20">
        <v>165.21</v>
      </c>
      <c r="C396" s="22">
        <f t="shared" si="12"/>
        <v>1.8100000000000023</v>
      </c>
      <c r="D396" s="23">
        <f t="shared" si="13"/>
        <v>1.1077111383108962E-2</v>
      </c>
    </row>
    <row r="397" spans="1:5">
      <c r="A397" s="21">
        <v>29652</v>
      </c>
      <c r="B397" s="20">
        <v>164.23</v>
      </c>
      <c r="C397" s="22">
        <f t="shared" si="12"/>
        <v>-0.98000000000001819</v>
      </c>
      <c r="D397" s="23">
        <f t="shared" si="13"/>
        <v>-5.9318443193512316E-3</v>
      </c>
    </row>
    <row r="398" spans="1:5">
      <c r="A398" s="21">
        <v>29654</v>
      </c>
      <c r="B398" s="20">
        <v>165.86</v>
      </c>
      <c r="C398" s="22">
        <f t="shared" si="12"/>
        <v>1.6300000000000239</v>
      </c>
      <c r="D398" s="23">
        <f t="shared" si="13"/>
        <v>9.9251050356208292E-3</v>
      </c>
    </row>
    <row r="399" spans="1:5">
      <c r="A399" s="21">
        <v>29655</v>
      </c>
      <c r="B399" s="20">
        <v>166.77</v>
      </c>
      <c r="C399" s="22">
        <f t="shared" si="12"/>
        <v>0.90999999999999659</v>
      </c>
      <c r="D399" s="23">
        <f t="shared" si="13"/>
        <v>5.4865549258411583E-3</v>
      </c>
    </row>
    <row r="400" spans="1:5">
      <c r="A400" s="21">
        <v>29657</v>
      </c>
      <c r="B400" s="20">
        <v>166.94</v>
      </c>
      <c r="C400" s="22">
        <f t="shared" si="12"/>
        <v>0.16999999999998749</v>
      </c>
      <c r="D400" s="23">
        <f t="shared" si="13"/>
        <v>1.0193679918448773E-3</v>
      </c>
    </row>
    <row r="401" spans="1:5">
      <c r="A401" s="21">
        <v>29662</v>
      </c>
      <c r="B401" s="20">
        <v>167.16</v>
      </c>
      <c r="C401" s="22">
        <f t="shared" si="12"/>
        <v>0.21999999999999886</v>
      </c>
      <c r="D401" s="23">
        <f t="shared" si="13"/>
        <v>1.3178387444590101E-3</v>
      </c>
    </row>
    <row r="402" spans="1:5">
      <c r="A402" s="21">
        <v>29663</v>
      </c>
      <c r="B402" s="20">
        <v>165.09</v>
      </c>
      <c r="C402" s="22">
        <f t="shared" si="12"/>
        <v>-2.0699999999999932</v>
      </c>
      <c r="D402" s="23">
        <f t="shared" si="13"/>
        <v>-1.2383345297918069E-2</v>
      </c>
    </row>
    <row r="403" spans="1:5">
      <c r="A403" s="21">
        <v>29664</v>
      </c>
      <c r="B403" s="20">
        <v>164.39</v>
      </c>
      <c r="C403" s="22">
        <f t="shared" si="12"/>
        <v>-0.70000000000001705</v>
      </c>
      <c r="D403" s="23">
        <f t="shared" si="13"/>
        <v>-4.2401114543583196E-3</v>
      </c>
    </row>
    <row r="404" spans="1:5">
      <c r="A404" s="21">
        <v>29665</v>
      </c>
      <c r="B404" s="20">
        <v>166.08</v>
      </c>
      <c r="C404" s="22">
        <f t="shared" si="12"/>
        <v>1.6900000000000261</v>
      </c>
      <c r="D404" s="23">
        <f t="shared" si="13"/>
        <v>1.0280430683131669E-2</v>
      </c>
    </row>
    <row r="405" spans="1:5">
      <c r="A405" s="21">
        <v>29668</v>
      </c>
      <c r="B405" s="20">
        <v>167.57</v>
      </c>
      <c r="C405" s="22">
        <f t="shared" si="12"/>
        <v>1.4899999999999807</v>
      </c>
      <c r="D405" s="23">
        <f t="shared" si="13"/>
        <v>8.9715799614642489E-3</v>
      </c>
    </row>
    <row r="406" spans="1:5">
      <c r="A406" s="21">
        <v>29669</v>
      </c>
      <c r="B406" s="20">
        <v>167.95</v>
      </c>
      <c r="C406" s="22">
        <f t="shared" si="12"/>
        <v>0.37999999999999545</v>
      </c>
      <c r="D406" s="23">
        <f t="shared" si="13"/>
        <v>2.2677090171272507E-3</v>
      </c>
    </row>
    <row r="407" spans="1:5">
      <c r="A407" s="21">
        <v>29670</v>
      </c>
      <c r="B407" s="20">
        <v>167.79</v>
      </c>
      <c r="C407" s="22">
        <f t="shared" si="12"/>
        <v>-0.15999999999999659</v>
      </c>
      <c r="D407" s="23">
        <f t="shared" si="13"/>
        <v>-9.5266448347719468E-4</v>
      </c>
    </row>
    <row r="408" spans="1:5">
      <c r="A408" s="21">
        <v>29671</v>
      </c>
      <c r="B408" s="20">
        <v>167.42</v>
      </c>
      <c r="C408" s="22">
        <f t="shared" si="12"/>
        <v>-0.37000000000000455</v>
      </c>
      <c r="D408" s="23">
        <f t="shared" si="13"/>
        <v>-2.2051373740985536E-3</v>
      </c>
    </row>
    <row r="409" spans="1:5">
      <c r="A409" s="21">
        <v>29672</v>
      </c>
      <c r="B409" s="20">
        <v>169.49</v>
      </c>
      <c r="C409" s="22">
        <f t="shared" si="12"/>
        <v>2.0700000000000216</v>
      </c>
      <c r="D409" s="23">
        <f t="shared" si="13"/>
        <v>1.2364114203798904E-2</v>
      </c>
    </row>
    <row r="410" spans="1:5">
      <c r="A410" s="21">
        <v>29676</v>
      </c>
      <c r="B410" s="20">
        <v>173.44</v>
      </c>
      <c r="C410" s="22">
        <f t="shared" si="12"/>
        <v>3.9499999999999886</v>
      </c>
      <c r="D410" s="23">
        <f t="shared" si="13"/>
        <v>2.3305209746887545E-2</v>
      </c>
      <c r="E410" s="24">
        <f>B410/B393-1</f>
        <v>8.2917082917082885E-2</v>
      </c>
    </row>
    <row r="411" spans="1:5">
      <c r="A411" s="21">
        <v>29677</v>
      </c>
      <c r="B411" s="20">
        <v>173.79</v>
      </c>
      <c r="C411" s="22">
        <f t="shared" si="12"/>
        <v>0.34999999999999432</v>
      </c>
      <c r="D411" s="23">
        <f t="shared" si="13"/>
        <v>2.0179889298892473E-3</v>
      </c>
    </row>
    <row r="412" spans="1:5">
      <c r="A412" s="21">
        <v>29678</v>
      </c>
      <c r="B412" s="20">
        <v>173.29</v>
      </c>
      <c r="C412" s="22">
        <f t="shared" si="12"/>
        <v>-0.5</v>
      </c>
      <c r="D412" s="23">
        <f t="shared" si="13"/>
        <v>-2.877035502618086E-3</v>
      </c>
    </row>
    <row r="413" spans="1:5">
      <c r="A413" s="21">
        <v>29679</v>
      </c>
      <c r="B413" s="20">
        <v>173.49</v>
      </c>
      <c r="C413" s="22">
        <f t="shared" si="12"/>
        <v>0.20000000000001705</v>
      </c>
      <c r="D413" s="23">
        <f t="shared" si="13"/>
        <v>1.1541346875181269E-3</v>
      </c>
    </row>
    <row r="414" spans="1:5">
      <c r="A414" s="21">
        <v>29680</v>
      </c>
      <c r="B414" s="20">
        <v>173.8</v>
      </c>
      <c r="C414" s="22">
        <f t="shared" si="12"/>
        <v>0.31000000000000227</v>
      </c>
      <c r="D414" s="23">
        <f t="shared" si="13"/>
        <v>1.7868465041213089E-3</v>
      </c>
    </row>
    <row r="415" spans="1:5">
      <c r="A415" s="21">
        <v>29682</v>
      </c>
      <c r="B415" s="20">
        <v>174.6</v>
      </c>
      <c r="C415" s="22">
        <f t="shared" si="12"/>
        <v>0.79999999999998295</v>
      </c>
      <c r="D415" s="23">
        <f t="shared" si="13"/>
        <v>4.602991944764101E-3</v>
      </c>
    </row>
    <row r="416" spans="1:5">
      <c r="A416" s="21">
        <v>29683</v>
      </c>
      <c r="B416" s="20">
        <v>172.81</v>
      </c>
      <c r="C416" s="22">
        <f t="shared" si="12"/>
        <v>-1.789999999999992</v>
      </c>
      <c r="D416" s="23">
        <f t="shared" si="13"/>
        <v>-1.0252004581901453E-2</v>
      </c>
    </row>
    <row r="417" spans="1:5">
      <c r="A417" s="21">
        <v>29684</v>
      </c>
      <c r="B417" s="20">
        <v>173.57</v>
      </c>
      <c r="C417" s="22">
        <f t="shared" si="12"/>
        <v>0.75999999999999091</v>
      </c>
      <c r="D417" s="23">
        <f t="shared" si="13"/>
        <v>4.3978936404143187E-3</v>
      </c>
    </row>
    <row r="418" spans="1:5">
      <c r="A418" s="21">
        <v>29686</v>
      </c>
      <c r="B418" s="20">
        <v>177.36</v>
      </c>
      <c r="C418" s="22">
        <f t="shared" si="12"/>
        <v>3.7900000000000205</v>
      </c>
      <c r="D418" s="23">
        <f t="shared" si="13"/>
        <v>2.1835570663133241E-2</v>
      </c>
    </row>
    <row r="419" spans="1:5">
      <c r="A419" s="21">
        <v>29690</v>
      </c>
      <c r="B419" s="20">
        <v>180.59</v>
      </c>
      <c r="C419" s="22">
        <f t="shared" si="12"/>
        <v>3.2299999999999898</v>
      </c>
      <c r="D419" s="23">
        <f t="shared" si="13"/>
        <v>1.8211547135768891E-2</v>
      </c>
    </row>
    <row r="420" spans="1:5">
      <c r="A420" s="21">
        <v>29691</v>
      </c>
      <c r="B420" s="20">
        <v>182.35</v>
      </c>
      <c r="C420" s="22">
        <f t="shared" si="12"/>
        <v>1.7599999999999909</v>
      </c>
      <c r="D420" s="23">
        <f t="shared" si="13"/>
        <v>9.7458331026081257E-3</v>
      </c>
    </row>
    <row r="421" spans="1:5">
      <c r="A421" s="21">
        <v>29692</v>
      </c>
      <c r="B421" s="20">
        <v>182.44</v>
      </c>
      <c r="C421" s="22">
        <f t="shared" si="12"/>
        <v>9.0000000000003411E-2</v>
      </c>
      <c r="D421" s="23">
        <f t="shared" si="13"/>
        <v>4.9355634768311063E-4</v>
      </c>
    </row>
    <row r="422" spans="1:5">
      <c r="A422" s="21">
        <v>29696</v>
      </c>
      <c r="B422" s="20">
        <v>179.48</v>
      </c>
      <c r="C422" s="22">
        <f t="shared" si="12"/>
        <v>-2.960000000000008</v>
      </c>
      <c r="D422" s="23">
        <f t="shared" si="13"/>
        <v>-1.6224512168384164E-2</v>
      </c>
    </row>
    <row r="423" spans="1:5">
      <c r="A423" s="21">
        <v>29697</v>
      </c>
      <c r="B423" s="20">
        <v>180.89</v>
      </c>
      <c r="C423" s="22">
        <f t="shared" si="12"/>
        <v>1.4099999999999966</v>
      </c>
      <c r="D423" s="23">
        <f t="shared" si="13"/>
        <v>7.8560285268554075E-3</v>
      </c>
    </row>
    <row r="424" spans="1:5">
      <c r="A424" s="21">
        <v>29698</v>
      </c>
      <c r="B424" s="20">
        <v>181.39</v>
      </c>
      <c r="C424" s="22">
        <f t="shared" si="12"/>
        <v>0.5</v>
      </c>
      <c r="D424" s="23">
        <f t="shared" si="13"/>
        <v>2.7641107855602698E-3</v>
      </c>
    </row>
    <row r="425" spans="1:5">
      <c r="A425" s="21">
        <v>29700</v>
      </c>
      <c r="B425" s="20">
        <v>185.68</v>
      </c>
      <c r="C425" s="22">
        <f t="shared" si="12"/>
        <v>4.2900000000000205</v>
      </c>
      <c r="D425" s="23">
        <f t="shared" si="13"/>
        <v>2.3650697392359143E-2</v>
      </c>
    </row>
    <row r="426" spans="1:5">
      <c r="A426" s="21">
        <v>29705</v>
      </c>
      <c r="B426" s="20">
        <v>186.29</v>
      </c>
      <c r="C426" s="22">
        <f t="shared" si="12"/>
        <v>0.60999999999998522</v>
      </c>
      <c r="D426" s="23">
        <f t="shared" si="13"/>
        <v>3.2852218871175509E-3</v>
      </c>
      <c r="E426" s="24">
        <f>B426/B410-1</f>
        <v>7.4089022140221283E-2</v>
      </c>
    </row>
    <row r="427" spans="1:5">
      <c r="A427" s="21">
        <v>29710</v>
      </c>
      <c r="B427" s="20">
        <v>178.52</v>
      </c>
      <c r="C427" s="22">
        <f t="shared" si="12"/>
        <v>-7.7699999999999818</v>
      </c>
      <c r="D427" s="23">
        <f t="shared" si="13"/>
        <v>-4.1709163132749971E-2</v>
      </c>
    </row>
    <row r="428" spans="1:5">
      <c r="A428" s="21">
        <v>29712</v>
      </c>
      <c r="B428" s="20">
        <v>181.28</v>
      </c>
      <c r="C428" s="22">
        <f t="shared" si="12"/>
        <v>2.7599999999999909</v>
      </c>
      <c r="D428" s="23">
        <f t="shared" si="13"/>
        <v>1.5460452610351672E-2</v>
      </c>
    </row>
    <row r="429" spans="1:5">
      <c r="A429" s="21">
        <v>29713</v>
      </c>
      <c r="B429" s="20">
        <v>181.4</v>
      </c>
      <c r="C429" s="22">
        <f t="shared" si="12"/>
        <v>0.12000000000000455</v>
      </c>
      <c r="D429" s="23">
        <f t="shared" si="13"/>
        <v>6.6195939982360841E-4</v>
      </c>
    </row>
    <row r="430" spans="1:5">
      <c r="A430" s="21">
        <v>29720</v>
      </c>
      <c r="B430" s="20">
        <v>181.9</v>
      </c>
      <c r="C430" s="22">
        <f t="shared" si="12"/>
        <v>0.5</v>
      </c>
      <c r="D430" s="23">
        <f t="shared" si="13"/>
        <v>2.7563395810363822E-3</v>
      </c>
    </row>
    <row r="431" spans="1:5">
      <c r="A431" s="21">
        <v>29721</v>
      </c>
      <c r="B431" s="20">
        <v>181.93</v>
      </c>
      <c r="C431" s="22">
        <f t="shared" si="12"/>
        <v>3.0000000000001137E-2</v>
      </c>
      <c r="D431" s="23">
        <f t="shared" si="13"/>
        <v>1.6492578339755148E-4</v>
      </c>
    </row>
    <row r="432" spans="1:5">
      <c r="A432" s="21">
        <v>29725</v>
      </c>
      <c r="B432" s="20">
        <v>182.29</v>
      </c>
      <c r="C432" s="22">
        <f t="shared" si="12"/>
        <v>0.35999999999998522</v>
      </c>
      <c r="D432" s="23">
        <f t="shared" si="13"/>
        <v>1.9787830484252478E-3</v>
      </c>
    </row>
    <row r="433" spans="1:5">
      <c r="A433" s="21">
        <v>29726</v>
      </c>
      <c r="B433" s="20">
        <v>181.47</v>
      </c>
      <c r="C433" s="22">
        <f t="shared" si="12"/>
        <v>-0.81999999999999318</v>
      </c>
      <c r="D433" s="23">
        <f t="shared" si="13"/>
        <v>-4.4983268418453681E-3</v>
      </c>
    </row>
    <row r="434" spans="1:5">
      <c r="A434" s="21">
        <v>29727</v>
      </c>
      <c r="B434" s="20">
        <v>180.89</v>
      </c>
      <c r="C434" s="22">
        <f t="shared" si="12"/>
        <v>-0.58000000000001251</v>
      </c>
      <c r="D434" s="23">
        <f t="shared" si="13"/>
        <v>-3.1961205708933571E-3</v>
      </c>
    </row>
    <row r="435" spans="1:5">
      <c r="A435" s="21">
        <v>29732</v>
      </c>
      <c r="B435" s="20">
        <v>176.94</v>
      </c>
      <c r="C435" s="22">
        <f t="shared" si="12"/>
        <v>-3.9499999999999886</v>
      </c>
      <c r="D435" s="23">
        <f t="shared" si="13"/>
        <v>-2.1836475205926242E-2</v>
      </c>
    </row>
    <row r="436" spans="1:5">
      <c r="A436" s="21">
        <v>29733</v>
      </c>
      <c r="B436" s="20">
        <v>177.95</v>
      </c>
      <c r="C436" s="22">
        <f t="shared" si="12"/>
        <v>1.0099999999999909</v>
      </c>
      <c r="D436" s="23">
        <f t="shared" si="13"/>
        <v>5.7081496552502387E-3</v>
      </c>
    </row>
    <row r="437" spans="1:5">
      <c r="A437" s="21">
        <v>29734</v>
      </c>
      <c r="B437" s="20">
        <v>177.06</v>
      </c>
      <c r="C437" s="22">
        <f t="shared" si="12"/>
        <v>-0.88999999999998636</v>
      </c>
      <c r="D437" s="23">
        <f t="shared" si="13"/>
        <v>-5.0014048890136831E-3</v>
      </c>
      <c r="E437" s="24">
        <f>B437/B426-1</f>
        <v>-4.9546406140962951E-2</v>
      </c>
    </row>
    <row r="438" spans="1:5">
      <c r="A438" s="21">
        <v>29738</v>
      </c>
      <c r="B438" s="20">
        <v>182.43</v>
      </c>
      <c r="C438" s="22">
        <f t="shared" si="12"/>
        <v>5.3700000000000045</v>
      </c>
      <c r="D438" s="23">
        <f t="shared" si="13"/>
        <v>3.032870213486949E-2</v>
      </c>
    </row>
    <row r="439" spans="1:5">
      <c r="A439" s="21">
        <v>29739</v>
      </c>
      <c r="B439" s="20">
        <v>181.65</v>
      </c>
      <c r="C439" s="22">
        <f t="shared" si="12"/>
        <v>-0.78000000000000114</v>
      </c>
      <c r="D439" s="23">
        <f t="shared" si="13"/>
        <v>-4.2756125637231079E-3</v>
      </c>
    </row>
    <row r="440" spans="1:5">
      <c r="A440" s="21">
        <v>29740</v>
      </c>
      <c r="B440" s="20">
        <v>181.62</v>
      </c>
      <c r="C440" s="22">
        <f t="shared" si="12"/>
        <v>-3.0000000000001137E-2</v>
      </c>
      <c r="D440" s="23">
        <f t="shared" si="13"/>
        <v>-1.6515276630879594E-4</v>
      </c>
    </row>
    <row r="441" spans="1:5">
      <c r="A441" s="21">
        <v>29741</v>
      </c>
      <c r="B441" s="20">
        <v>181.84</v>
      </c>
      <c r="C441" s="22">
        <f t="shared" si="12"/>
        <v>0.21999999999999886</v>
      </c>
      <c r="D441" s="23">
        <f t="shared" si="13"/>
        <v>1.211320339169708E-3</v>
      </c>
    </row>
    <row r="442" spans="1:5">
      <c r="A442" s="21">
        <v>29742</v>
      </c>
      <c r="B442" s="20">
        <v>184.99</v>
      </c>
      <c r="C442" s="22">
        <f t="shared" si="12"/>
        <v>3.1500000000000057</v>
      </c>
      <c r="D442" s="23">
        <f t="shared" si="13"/>
        <v>1.7322921249450118E-2</v>
      </c>
    </row>
    <row r="443" spans="1:5">
      <c r="A443" s="21">
        <v>29746</v>
      </c>
      <c r="B443" s="20">
        <v>188.37</v>
      </c>
      <c r="C443" s="22">
        <f t="shared" si="12"/>
        <v>3.3799999999999955</v>
      </c>
      <c r="D443" s="23">
        <f t="shared" si="13"/>
        <v>1.8271257905832616E-2</v>
      </c>
    </row>
    <row r="444" spans="1:5">
      <c r="A444" s="21">
        <v>29747</v>
      </c>
      <c r="B444" s="20">
        <v>189.61</v>
      </c>
      <c r="C444" s="22">
        <f t="shared" si="12"/>
        <v>1.2400000000000091</v>
      </c>
      <c r="D444" s="23">
        <f t="shared" si="13"/>
        <v>6.5827891914849168E-3</v>
      </c>
    </row>
    <row r="445" spans="1:5">
      <c r="A445" s="21">
        <v>29748</v>
      </c>
      <c r="B445" s="20">
        <v>189.64</v>
      </c>
      <c r="C445" s="22">
        <f t="shared" si="12"/>
        <v>2.9999999999972715E-2</v>
      </c>
      <c r="D445" s="23">
        <f t="shared" si="13"/>
        <v>1.5821950319061528E-4</v>
      </c>
    </row>
    <row r="446" spans="1:5">
      <c r="A446" s="21">
        <v>29749</v>
      </c>
      <c r="B446" s="20">
        <v>192.83</v>
      </c>
      <c r="C446" s="22">
        <f t="shared" si="12"/>
        <v>3.1900000000000261</v>
      </c>
      <c r="D446" s="23">
        <f t="shared" si="13"/>
        <v>1.6821345707656699E-2</v>
      </c>
    </row>
    <row r="447" spans="1:5">
      <c r="A447" s="21">
        <v>29752</v>
      </c>
      <c r="B447" s="20">
        <v>186.76</v>
      </c>
      <c r="C447" s="22">
        <f t="shared" si="12"/>
        <v>-6.0700000000000216</v>
      </c>
      <c r="D447" s="23">
        <f t="shared" si="13"/>
        <v>-3.1478504382098316E-2</v>
      </c>
    </row>
    <row r="448" spans="1:5">
      <c r="A448" s="21">
        <v>29753</v>
      </c>
      <c r="B448" s="20">
        <v>188.99</v>
      </c>
      <c r="C448" s="22">
        <f t="shared" si="12"/>
        <v>2.2300000000000182</v>
      </c>
      <c r="D448" s="23">
        <f t="shared" si="13"/>
        <v>1.1940458342257543E-2</v>
      </c>
    </row>
    <row r="449" spans="1:5">
      <c r="A449" s="21">
        <v>29754</v>
      </c>
      <c r="B449" s="20">
        <v>190.56</v>
      </c>
      <c r="C449" s="22">
        <f t="shared" si="12"/>
        <v>1.5699999999999932</v>
      </c>
      <c r="D449" s="23">
        <f t="shared" si="13"/>
        <v>8.3073178475050469E-3</v>
      </c>
    </row>
    <row r="450" spans="1:5">
      <c r="A450" s="21">
        <v>29755</v>
      </c>
      <c r="B450" s="20">
        <v>193.13</v>
      </c>
      <c r="C450" s="22">
        <f t="shared" ref="C450:C513" si="14">B450-B449</f>
        <v>2.5699999999999932</v>
      </c>
      <c r="D450" s="23">
        <f t="shared" si="13"/>
        <v>1.348656591099906E-2</v>
      </c>
    </row>
    <row r="451" spans="1:5">
      <c r="A451" s="21">
        <v>29756</v>
      </c>
      <c r="B451" s="20">
        <v>199.1</v>
      </c>
      <c r="C451" s="22">
        <f t="shared" si="14"/>
        <v>5.9699999999999989</v>
      </c>
      <c r="D451" s="23">
        <f t="shared" ref="D451:D514" si="15">B451/B450-1</f>
        <v>3.0911821053176691E-2</v>
      </c>
    </row>
    <row r="452" spans="1:5">
      <c r="A452" s="21">
        <v>29760</v>
      </c>
      <c r="B452" s="20">
        <v>205.51</v>
      </c>
      <c r="C452" s="22">
        <f t="shared" si="14"/>
        <v>6.4099999999999966</v>
      </c>
      <c r="D452" s="23">
        <f t="shared" si="15"/>
        <v>3.2194876946258111E-2</v>
      </c>
    </row>
    <row r="453" spans="1:5">
      <c r="A453" s="21">
        <v>29761</v>
      </c>
      <c r="B453" s="20">
        <v>208.96</v>
      </c>
      <c r="C453" s="22">
        <f t="shared" si="14"/>
        <v>3.4500000000000171</v>
      </c>
      <c r="D453" s="23">
        <f t="shared" si="15"/>
        <v>1.678750425770037E-2</v>
      </c>
    </row>
    <row r="454" spans="1:5">
      <c r="A454" s="21">
        <v>29762</v>
      </c>
      <c r="B454" s="20">
        <v>208.72</v>
      </c>
      <c r="C454" s="22">
        <f t="shared" si="14"/>
        <v>-0.24000000000000909</v>
      </c>
      <c r="D454" s="23">
        <f t="shared" si="15"/>
        <v>-1.1485451761102938E-3</v>
      </c>
    </row>
    <row r="455" spans="1:5">
      <c r="A455" s="21">
        <v>29763</v>
      </c>
      <c r="B455" s="20">
        <v>211.64</v>
      </c>
      <c r="C455" s="22">
        <f t="shared" si="14"/>
        <v>2.9199999999999875</v>
      </c>
      <c r="D455" s="23">
        <f t="shared" si="15"/>
        <v>1.3990034495975356E-2</v>
      </c>
      <c r="E455" s="24">
        <f>B455/B437-1</f>
        <v>0.19530102790014681</v>
      </c>
    </row>
    <row r="456" spans="1:5">
      <c r="A456" s="21">
        <v>29769</v>
      </c>
      <c r="B456" s="20">
        <v>206.08</v>
      </c>
      <c r="C456" s="22">
        <f t="shared" si="14"/>
        <v>-5.5599999999999739</v>
      </c>
      <c r="D456" s="23">
        <f t="shared" si="15"/>
        <v>-2.6271026271026177E-2</v>
      </c>
    </row>
    <row r="457" spans="1:5">
      <c r="A457" s="21">
        <v>29784</v>
      </c>
      <c r="B457" s="20">
        <v>197.1</v>
      </c>
      <c r="C457" s="22">
        <f t="shared" si="14"/>
        <v>-8.9800000000000182</v>
      </c>
      <c r="D457" s="23">
        <f t="shared" si="15"/>
        <v>-4.3575310559006319E-2</v>
      </c>
    </row>
    <row r="458" spans="1:5">
      <c r="A458" s="21">
        <v>29788</v>
      </c>
      <c r="B458" s="20">
        <v>208.2</v>
      </c>
      <c r="C458" s="22">
        <f t="shared" si="14"/>
        <v>11.099999999999994</v>
      </c>
      <c r="D458" s="23">
        <f t="shared" si="15"/>
        <v>5.6316590563165958E-2</v>
      </c>
    </row>
    <row r="459" spans="1:5">
      <c r="A459" s="21">
        <v>29789</v>
      </c>
      <c r="B459" s="20">
        <v>213.16</v>
      </c>
      <c r="C459" s="22">
        <f t="shared" si="14"/>
        <v>4.960000000000008</v>
      </c>
      <c r="D459" s="23">
        <f t="shared" si="15"/>
        <v>2.3823246878001969E-2</v>
      </c>
    </row>
    <row r="460" spans="1:5">
      <c r="A460" s="21">
        <v>29790</v>
      </c>
      <c r="B460" s="20">
        <v>212.1</v>
      </c>
      <c r="C460" s="22">
        <f t="shared" si="14"/>
        <v>-1.0600000000000023</v>
      </c>
      <c r="D460" s="23">
        <f t="shared" si="15"/>
        <v>-4.9727903921936711E-3</v>
      </c>
    </row>
    <row r="461" spans="1:5">
      <c r="A461" s="21">
        <v>29791</v>
      </c>
      <c r="B461" s="20">
        <v>206.16</v>
      </c>
      <c r="C461" s="22">
        <f t="shared" si="14"/>
        <v>-5.9399999999999977</v>
      </c>
      <c r="D461" s="23">
        <f t="shared" si="15"/>
        <v>-2.8005657708627951E-2</v>
      </c>
    </row>
    <row r="462" spans="1:5">
      <c r="A462" s="21">
        <v>29794</v>
      </c>
      <c r="B462" s="20">
        <v>208.52</v>
      </c>
      <c r="C462" s="22">
        <f t="shared" si="14"/>
        <v>2.3600000000000136</v>
      </c>
      <c r="D462" s="23">
        <f t="shared" si="15"/>
        <v>1.1447419480015597E-2</v>
      </c>
    </row>
    <row r="463" spans="1:5">
      <c r="A463" s="21">
        <v>29795</v>
      </c>
      <c r="B463" s="20">
        <v>207.94</v>
      </c>
      <c r="C463" s="22">
        <f t="shared" si="14"/>
        <v>-0.58000000000001251</v>
      </c>
      <c r="D463" s="23">
        <f t="shared" si="15"/>
        <v>-2.78150776903896E-3</v>
      </c>
    </row>
    <row r="464" spans="1:5">
      <c r="A464" s="21">
        <v>29796</v>
      </c>
      <c r="B464" s="20">
        <v>207.74</v>
      </c>
      <c r="C464" s="22">
        <f t="shared" si="14"/>
        <v>-0.19999999999998863</v>
      </c>
      <c r="D464" s="23">
        <f t="shared" si="15"/>
        <v>-9.618159084350264E-4</v>
      </c>
    </row>
    <row r="465" spans="1:5">
      <c r="A465" s="21">
        <v>29798</v>
      </c>
      <c r="B465" s="20">
        <v>208.02</v>
      </c>
      <c r="C465" s="22">
        <f t="shared" si="14"/>
        <v>0.28000000000000114</v>
      </c>
      <c r="D465" s="23">
        <f t="shared" si="15"/>
        <v>1.3478386444594204E-3</v>
      </c>
      <c r="E465" s="24">
        <f>B465/B455-1</f>
        <v>-1.7104517104516992E-2</v>
      </c>
    </row>
    <row r="466" spans="1:5">
      <c r="A466" s="21">
        <v>29802</v>
      </c>
      <c r="B466" s="20">
        <v>202.08</v>
      </c>
      <c r="C466" s="22">
        <f t="shared" si="14"/>
        <v>-5.9399999999999977</v>
      </c>
      <c r="D466" s="23">
        <f t="shared" si="15"/>
        <v>-2.8554946639746115E-2</v>
      </c>
    </row>
    <row r="467" spans="1:5">
      <c r="A467" s="21">
        <v>29803</v>
      </c>
      <c r="B467" s="20">
        <v>202.28</v>
      </c>
      <c r="C467" s="22">
        <f t="shared" si="14"/>
        <v>0.19999999999998863</v>
      </c>
      <c r="D467" s="23">
        <f t="shared" si="15"/>
        <v>9.8970704671419441E-4</v>
      </c>
    </row>
    <row r="468" spans="1:5">
      <c r="A468" s="21">
        <v>29804</v>
      </c>
      <c r="B468" s="20">
        <v>205.1</v>
      </c>
      <c r="C468" s="22">
        <f t="shared" si="14"/>
        <v>2.8199999999999932</v>
      </c>
      <c r="D468" s="23">
        <f t="shared" si="15"/>
        <v>1.3941071781688796E-2</v>
      </c>
    </row>
    <row r="469" spans="1:5">
      <c r="A469" s="21">
        <v>29805</v>
      </c>
      <c r="B469" s="20">
        <v>204.77</v>
      </c>
      <c r="C469" s="22">
        <f t="shared" si="14"/>
        <v>-0.32999999999998408</v>
      </c>
      <c r="D469" s="23">
        <f t="shared" si="15"/>
        <v>-1.6089712335445316E-3</v>
      </c>
    </row>
    <row r="470" spans="1:5">
      <c r="A470" s="21">
        <v>29808</v>
      </c>
      <c r="B470" s="20">
        <v>207.05</v>
      </c>
      <c r="C470" s="22">
        <f t="shared" si="14"/>
        <v>2.2800000000000011</v>
      </c>
      <c r="D470" s="23">
        <f t="shared" si="15"/>
        <v>1.1134443522000215E-2</v>
      </c>
    </row>
    <row r="471" spans="1:5">
      <c r="A471" s="21">
        <v>29809</v>
      </c>
      <c r="B471" s="20">
        <v>205.69</v>
      </c>
      <c r="C471" s="22">
        <f t="shared" si="14"/>
        <v>-1.3600000000000136</v>
      </c>
      <c r="D471" s="23">
        <f t="shared" si="15"/>
        <v>-6.5684617242213195E-3</v>
      </c>
    </row>
    <row r="472" spans="1:5">
      <c r="A472" s="21">
        <v>29810</v>
      </c>
      <c r="B472" s="20">
        <v>201.85</v>
      </c>
      <c r="C472" s="22">
        <f t="shared" si="14"/>
        <v>-3.8400000000000034</v>
      </c>
      <c r="D472" s="23">
        <f t="shared" si="15"/>
        <v>-1.8668870630560552E-2</v>
      </c>
    </row>
    <row r="473" spans="1:5">
      <c r="A473" s="21">
        <v>29812</v>
      </c>
      <c r="B473" s="20">
        <v>204.46</v>
      </c>
      <c r="C473" s="22">
        <f t="shared" si="14"/>
        <v>2.6100000000000136</v>
      </c>
      <c r="D473" s="23">
        <f t="shared" si="15"/>
        <v>1.2930393856824374E-2</v>
      </c>
    </row>
    <row r="474" spans="1:5">
      <c r="A474" s="21">
        <v>29816</v>
      </c>
      <c r="B474" s="20">
        <v>205.45</v>
      </c>
      <c r="C474" s="22">
        <f t="shared" si="14"/>
        <v>0.98999999999998067</v>
      </c>
      <c r="D474" s="23">
        <f t="shared" si="15"/>
        <v>4.8420228895627027E-3</v>
      </c>
    </row>
    <row r="475" spans="1:5">
      <c r="A475" s="21">
        <v>29817</v>
      </c>
      <c r="B475" s="20">
        <v>200.69</v>
      </c>
      <c r="C475" s="22">
        <f t="shared" si="14"/>
        <v>-4.7599999999999909</v>
      </c>
      <c r="D475" s="23">
        <f t="shared" si="15"/>
        <v>-2.3168654173764902E-2</v>
      </c>
    </row>
    <row r="476" spans="1:5">
      <c r="A476" s="21">
        <v>29818</v>
      </c>
      <c r="B476" s="20">
        <v>197</v>
      </c>
      <c r="C476" s="22">
        <f t="shared" si="14"/>
        <v>-3.6899999999999977</v>
      </c>
      <c r="D476" s="23">
        <f t="shared" si="15"/>
        <v>-1.8386566346105915E-2</v>
      </c>
    </row>
    <row r="477" spans="1:5">
      <c r="A477" s="21">
        <v>29819</v>
      </c>
      <c r="B477" s="20">
        <v>196.05</v>
      </c>
      <c r="C477" s="22">
        <f t="shared" si="14"/>
        <v>-0.94999999999998863</v>
      </c>
      <c r="D477" s="23">
        <f t="shared" si="15"/>
        <v>-4.822335025380653E-3</v>
      </c>
    </row>
    <row r="478" spans="1:5">
      <c r="A478" s="21">
        <v>29822</v>
      </c>
      <c r="B478" s="20">
        <v>197.23</v>
      </c>
      <c r="C478" s="22">
        <f t="shared" si="14"/>
        <v>1.1799999999999784</v>
      </c>
      <c r="D478" s="23">
        <f t="shared" si="15"/>
        <v>6.0188727365466654E-3</v>
      </c>
    </row>
    <row r="479" spans="1:5">
      <c r="A479" s="21">
        <v>29823</v>
      </c>
      <c r="B479" s="20">
        <v>193.57</v>
      </c>
      <c r="C479" s="22">
        <f t="shared" si="14"/>
        <v>-3.6599999999999966</v>
      </c>
      <c r="D479" s="23">
        <f t="shared" si="15"/>
        <v>-1.8557014652943238E-2</v>
      </c>
    </row>
    <row r="480" spans="1:5">
      <c r="A480" s="21">
        <v>29825</v>
      </c>
      <c r="B480" s="20">
        <v>191.88</v>
      </c>
      <c r="C480" s="22">
        <f t="shared" si="14"/>
        <v>-1.6899999999999977</v>
      </c>
      <c r="D480" s="23">
        <f t="shared" si="15"/>
        <v>-8.7306917394224248E-3</v>
      </c>
    </row>
    <row r="481" spans="1:5">
      <c r="A481" s="21">
        <v>29826</v>
      </c>
      <c r="B481" s="20">
        <v>193.49</v>
      </c>
      <c r="C481" s="22">
        <f t="shared" si="14"/>
        <v>1.6100000000000136</v>
      </c>
      <c r="D481" s="23">
        <f t="shared" si="15"/>
        <v>8.3906608296853147E-3</v>
      </c>
      <c r="E481" s="24">
        <f>B481/B465-1</f>
        <v>-6.9849052975675452E-2</v>
      </c>
    </row>
    <row r="482" spans="1:5">
      <c r="A482" s="21">
        <v>29830</v>
      </c>
      <c r="B482" s="20">
        <v>191.62</v>
      </c>
      <c r="C482" s="22">
        <f t="shared" si="14"/>
        <v>-1.8700000000000045</v>
      </c>
      <c r="D482" s="23">
        <f t="shared" si="15"/>
        <v>-9.6645821489482753E-3</v>
      </c>
    </row>
    <row r="483" spans="1:5">
      <c r="A483" s="21">
        <v>29833</v>
      </c>
      <c r="B483" s="20">
        <v>193.05</v>
      </c>
      <c r="C483" s="22">
        <f t="shared" si="14"/>
        <v>1.4300000000000068</v>
      </c>
      <c r="D483" s="23">
        <f t="shared" si="15"/>
        <v>7.4626865671643117E-3</v>
      </c>
    </row>
    <row r="484" spans="1:5">
      <c r="A484" s="21">
        <v>29836</v>
      </c>
      <c r="B484" s="20">
        <v>192.23</v>
      </c>
      <c r="C484" s="22">
        <f t="shared" si="14"/>
        <v>-0.8200000000000216</v>
      </c>
      <c r="D484" s="23">
        <f t="shared" si="15"/>
        <v>-4.2476042476043974E-3</v>
      </c>
    </row>
    <row r="485" spans="1:5">
      <c r="A485" s="21">
        <v>29837</v>
      </c>
      <c r="B485" s="20">
        <v>189.48</v>
      </c>
      <c r="C485" s="22">
        <f t="shared" si="14"/>
        <v>-2.75</v>
      </c>
      <c r="D485" s="23">
        <f t="shared" si="15"/>
        <v>-1.4305779534932062E-2</v>
      </c>
    </row>
    <row r="486" spans="1:5">
      <c r="A486" s="21">
        <v>29838</v>
      </c>
      <c r="B486" s="20">
        <v>187.85</v>
      </c>
      <c r="C486" s="22">
        <f t="shared" si="14"/>
        <v>-1.6299999999999955</v>
      </c>
      <c r="D486" s="23">
        <f t="shared" si="15"/>
        <v>-8.6024910280768641E-3</v>
      </c>
    </row>
    <row r="487" spans="1:5">
      <c r="A487" s="21">
        <v>29839</v>
      </c>
      <c r="B487" s="20">
        <v>190.43</v>
      </c>
      <c r="C487" s="22">
        <f t="shared" si="14"/>
        <v>2.5800000000000125</v>
      </c>
      <c r="D487" s="23">
        <f t="shared" si="15"/>
        <v>1.3734362523289967E-2</v>
      </c>
    </row>
    <row r="488" spans="1:5">
      <c r="A488" s="21">
        <v>29840</v>
      </c>
      <c r="B488" s="20">
        <v>191.1</v>
      </c>
      <c r="C488" s="22">
        <f t="shared" si="14"/>
        <v>0.66999999999998749</v>
      </c>
      <c r="D488" s="23">
        <f t="shared" si="15"/>
        <v>3.5183532006510809E-3</v>
      </c>
    </row>
    <row r="489" spans="1:5">
      <c r="A489" s="21">
        <v>29844</v>
      </c>
      <c r="B489" s="20">
        <v>193.11</v>
      </c>
      <c r="C489" s="22">
        <f t="shared" si="14"/>
        <v>2.0100000000000193</v>
      </c>
      <c r="D489" s="23">
        <f t="shared" si="15"/>
        <v>1.051805337519629E-2</v>
      </c>
    </row>
    <row r="490" spans="1:5">
      <c r="A490" s="21">
        <v>29845</v>
      </c>
      <c r="B490" s="20">
        <v>196.57</v>
      </c>
      <c r="C490" s="22">
        <f t="shared" si="14"/>
        <v>3.4599999999999795</v>
      </c>
      <c r="D490" s="23">
        <f t="shared" si="15"/>
        <v>1.7917249236186539E-2</v>
      </c>
    </row>
    <row r="491" spans="1:5">
      <c r="A491" s="21">
        <v>29846</v>
      </c>
      <c r="B491" s="20">
        <v>200.64</v>
      </c>
      <c r="C491" s="22">
        <f t="shared" si="14"/>
        <v>4.0699999999999932</v>
      </c>
      <c r="D491" s="23">
        <f t="shared" si="15"/>
        <v>2.0705092333519914E-2</v>
      </c>
    </row>
    <row r="492" spans="1:5">
      <c r="A492" s="21">
        <v>29847</v>
      </c>
      <c r="B492" s="20">
        <v>199.49</v>
      </c>
      <c r="C492" s="22">
        <f t="shared" si="14"/>
        <v>-1.1499999999999773</v>
      </c>
      <c r="D492" s="23">
        <f t="shared" si="15"/>
        <v>-5.7316586921849488E-3</v>
      </c>
    </row>
    <row r="493" spans="1:5">
      <c r="A493" s="21">
        <v>29850</v>
      </c>
      <c r="B493" s="20">
        <v>200.72</v>
      </c>
      <c r="C493" s="22">
        <f t="shared" si="14"/>
        <v>1.2299999999999898</v>
      </c>
      <c r="D493" s="23">
        <f t="shared" si="15"/>
        <v>6.1657225926110559E-3</v>
      </c>
    </row>
    <row r="494" spans="1:5">
      <c r="A494" s="21">
        <v>29851</v>
      </c>
      <c r="B494" s="20">
        <v>200.77</v>
      </c>
      <c r="C494" s="22">
        <f t="shared" si="14"/>
        <v>5.0000000000011369E-2</v>
      </c>
      <c r="D494" s="23">
        <f t="shared" si="15"/>
        <v>2.4910322837778942E-4</v>
      </c>
    </row>
    <row r="495" spans="1:5">
      <c r="A495" s="21">
        <v>29853</v>
      </c>
      <c r="B495" s="20">
        <v>204.26</v>
      </c>
      <c r="C495" s="22">
        <f t="shared" si="14"/>
        <v>3.4899999999999807</v>
      </c>
      <c r="D495" s="23">
        <f t="shared" si="15"/>
        <v>1.7383075160631423E-2</v>
      </c>
    </row>
    <row r="496" spans="1:5">
      <c r="A496" s="21">
        <v>29854</v>
      </c>
      <c r="B496" s="20">
        <v>203.78</v>
      </c>
      <c r="C496" s="22">
        <f t="shared" si="14"/>
        <v>-0.47999999999998977</v>
      </c>
      <c r="D496" s="23">
        <f t="shared" si="15"/>
        <v>-2.3499461470674055E-3</v>
      </c>
    </row>
    <row r="497" spans="1:5">
      <c r="A497" s="21">
        <v>29858</v>
      </c>
      <c r="B497" s="20">
        <v>206.42</v>
      </c>
      <c r="C497" s="22">
        <f t="shared" si="14"/>
        <v>2.6399999999999864</v>
      </c>
      <c r="D497" s="23">
        <f t="shared" si="15"/>
        <v>1.2955147708312742E-2</v>
      </c>
    </row>
    <row r="498" spans="1:5">
      <c r="A498" s="21">
        <v>29859</v>
      </c>
      <c r="B498" s="20">
        <v>205.4</v>
      </c>
      <c r="C498" s="22">
        <f t="shared" si="14"/>
        <v>-1.0199999999999818</v>
      </c>
      <c r="D498" s="23">
        <f t="shared" si="15"/>
        <v>-4.9413816490648799E-3</v>
      </c>
      <c r="E498" s="24">
        <f>B498/B481-1</f>
        <v>6.1553568659878932E-2</v>
      </c>
    </row>
    <row r="499" spans="1:5">
      <c r="A499" s="21">
        <v>29860</v>
      </c>
      <c r="B499" s="20">
        <v>205.35</v>
      </c>
      <c r="C499" s="22">
        <f t="shared" si="14"/>
        <v>-5.0000000000011369E-2</v>
      </c>
      <c r="D499" s="23">
        <f t="shared" si="15"/>
        <v>-2.4342745861738457E-4</v>
      </c>
    </row>
    <row r="500" spans="1:5">
      <c r="A500" s="21">
        <v>29864</v>
      </c>
      <c r="B500" s="20">
        <v>207.71</v>
      </c>
      <c r="C500" s="22">
        <f t="shared" si="14"/>
        <v>2.3600000000000136</v>
      </c>
      <c r="D500" s="23">
        <f t="shared" si="15"/>
        <v>1.1492573654735994E-2</v>
      </c>
    </row>
    <row r="501" spans="1:5">
      <c r="A501" s="21">
        <v>29865</v>
      </c>
      <c r="B501" s="20">
        <v>207.73</v>
      </c>
      <c r="C501" s="22">
        <f t="shared" si="14"/>
        <v>1.999999999998181E-2</v>
      </c>
      <c r="D501" s="23">
        <f t="shared" si="15"/>
        <v>9.6288093976992783E-5</v>
      </c>
    </row>
    <row r="502" spans="1:5">
      <c r="A502" s="21">
        <v>29866</v>
      </c>
      <c r="B502" s="20">
        <v>206.39</v>
      </c>
      <c r="C502" s="22">
        <f t="shared" si="14"/>
        <v>-1.3400000000000034</v>
      </c>
      <c r="D502" s="23">
        <f t="shared" si="15"/>
        <v>-6.4506811726761093E-3</v>
      </c>
    </row>
    <row r="503" spans="1:5">
      <c r="A503" s="21">
        <v>29873</v>
      </c>
      <c r="B503" s="20">
        <v>208.06</v>
      </c>
      <c r="C503" s="22">
        <f t="shared" si="14"/>
        <v>1.6700000000000159</v>
      </c>
      <c r="D503" s="23">
        <f t="shared" si="15"/>
        <v>8.091477300256944E-3</v>
      </c>
    </row>
    <row r="504" spans="1:5">
      <c r="A504" s="21">
        <v>29874</v>
      </c>
      <c r="B504" s="20">
        <v>208.81</v>
      </c>
      <c r="C504" s="22">
        <f t="shared" si="14"/>
        <v>0.75</v>
      </c>
      <c r="D504" s="23">
        <f t="shared" si="15"/>
        <v>3.6047294049792455E-3</v>
      </c>
    </row>
    <row r="505" spans="1:5">
      <c r="A505" s="21">
        <v>29875</v>
      </c>
      <c r="B505" s="20">
        <v>208.67</v>
      </c>
      <c r="C505" s="22">
        <f t="shared" si="14"/>
        <v>-0.14000000000001478</v>
      </c>
      <c r="D505" s="23">
        <f t="shared" si="15"/>
        <v>-6.7046597385189699E-4</v>
      </c>
    </row>
    <row r="506" spans="1:5">
      <c r="A506" s="21">
        <v>29878</v>
      </c>
      <c r="B506" s="20">
        <v>210.05</v>
      </c>
      <c r="C506" s="22">
        <f t="shared" si="14"/>
        <v>1.3800000000000239</v>
      </c>
      <c r="D506" s="23">
        <f t="shared" si="15"/>
        <v>6.6133128863756774E-3</v>
      </c>
    </row>
    <row r="507" spans="1:5">
      <c r="A507" s="21">
        <v>29879</v>
      </c>
      <c r="B507" s="20">
        <v>210.65</v>
      </c>
      <c r="C507" s="22">
        <f t="shared" si="14"/>
        <v>0.59999999999999432</v>
      </c>
      <c r="D507" s="23">
        <f t="shared" si="15"/>
        <v>2.8564627469649384E-3</v>
      </c>
    </row>
    <row r="508" spans="1:5">
      <c r="A508" s="21">
        <v>29880</v>
      </c>
      <c r="B508" s="20">
        <v>209.87</v>
      </c>
      <c r="C508" s="22">
        <f t="shared" si="14"/>
        <v>-0.78000000000000114</v>
      </c>
      <c r="D508" s="23">
        <f t="shared" si="15"/>
        <v>-3.7028245905530444E-3</v>
      </c>
    </row>
    <row r="509" spans="1:5">
      <c r="A509" s="21">
        <v>29881</v>
      </c>
      <c r="B509" s="20">
        <v>208.07</v>
      </c>
      <c r="C509" s="22">
        <f t="shared" si="14"/>
        <v>-1.8000000000000114</v>
      </c>
      <c r="D509" s="23">
        <f t="shared" si="15"/>
        <v>-8.576737980654725E-3</v>
      </c>
    </row>
    <row r="510" spans="1:5">
      <c r="A510" s="21">
        <v>29882</v>
      </c>
      <c r="B510" s="20">
        <v>208.08</v>
      </c>
      <c r="C510" s="22">
        <f t="shared" si="14"/>
        <v>1.0000000000019327E-2</v>
      </c>
      <c r="D510" s="23">
        <f t="shared" si="15"/>
        <v>4.806074878649369E-5</v>
      </c>
    </row>
    <row r="511" spans="1:5">
      <c r="A511" s="21">
        <v>29886</v>
      </c>
      <c r="B511" s="20">
        <v>208.42</v>
      </c>
      <c r="C511" s="22">
        <f t="shared" si="14"/>
        <v>0.33999999999997499</v>
      </c>
      <c r="D511" s="23">
        <f t="shared" si="15"/>
        <v>1.6339869281043473E-3</v>
      </c>
    </row>
    <row r="512" spans="1:5">
      <c r="A512" s="21">
        <v>29888</v>
      </c>
      <c r="B512" s="20">
        <v>207.78</v>
      </c>
      <c r="C512" s="22">
        <f t="shared" si="14"/>
        <v>-0.63999999999998636</v>
      </c>
      <c r="D512" s="23">
        <f t="shared" si="15"/>
        <v>-3.0707225794068815E-3</v>
      </c>
    </row>
    <row r="513" spans="1:5">
      <c r="A513" s="21">
        <v>29889</v>
      </c>
      <c r="B513" s="20">
        <v>208.4</v>
      </c>
      <c r="C513" s="22">
        <f t="shared" si="14"/>
        <v>0.62000000000000455</v>
      </c>
      <c r="D513" s="23">
        <f t="shared" si="15"/>
        <v>2.9839253056116455E-3</v>
      </c>
      <c r="E513" s="24">
        <f>B513/B498-1</f>
        <v>1.4605647517039966E-2</v>
      </c>
    </row>
    <row r="514" spans="1:5">
      <c r="A514" s="21">
        <v>29894</v>
      </c>
      <c r="B514" s="20">
        <v>217.19</v>
      </c>
      <c r="C514" s="22">
        <f t="shared" ref="C514:C577" si="16">B514-B513</f>
        <v>8.789999999999992</v>
      </c>
      <c r="D514" s="23">
        <f t="shared" si="15"/>
        <v>4.217850287907865E-2</v>
      </c>
    </row>
    <row r="515" spans="1:5">
      <c r="A515" s="21">
        <v>29895</v>
      </c>
      <c r="B515" s="20">
        <v>216.26</v>
      </c>
      <c r="C515" s="22">
        <f t="shared" si="16"/>
        <v>-0.93000000000000682</v>
      </c>
      <c r="D515" s="23">
        <f t="shared" ref="D515:D578" si="17">B515/B514-1</f>
        <v>-4.2819650996823722E-3</v>
      </c>
    </row>
    <row r="516" spans="1:5">
      <c r="A516" s="21">
        <v>29896</v>
      </c>
      <c r="B516" s="20">
        <v>218.28</v>
      </c>
      <c r="C516" s="22">
        <f t="shared" si="16"/>
        <v>2.0200000000000102</v>
      </c>
      <c r="D516" s="23">
        <f t="shared" si="17"/>
        <v>9.3406085267733197E-3</v>
      </c>
    </row>
    <row r="517" spans="1:5">
      <c r="A517" s="21">
        <v>29900</v>
      </c>
      <c r="B517" s="20">
        <v>219.3</v>
      </c>
      <c r="C517" s="22">
        <f t="shared" si="16"/>
        <v>1.0200000000000102</v>
      </c>
      <c r="D517" s="23">
        <f t="shared" si="17"/>
        <v>4.6728971962617383E-3</v>
      </c>
    </row>
    <row r="518" spans="1:5">
      <c r="A518" s="21">
        <v>29902</v>
      </c>
      <c r="B518" s="20">
        <v>219.1</v>
      </c>
      <c r="C518" s="22">
        <f t="shared" si="16"/>
        <v>-0.20000000000001705</v>
      </c>
      <c r="D518" s="23">
        <f t="shared" si="17"/>
        <v>-9.1199270405839528E-4</v>
      </c>
    </row>
    <row r="519" spans="1:5">
      <c r="A519" s="21">
        <v>29910</v>
      </c>
      <c r="B519" s="20">
        <v>214.44</v>
      </c>
      <c r="C519" s="22">
        <f t="shared" si="16"/>
        <v>-4.6599999999999966</v>
      </c>
      <c r="D519" s="23">
        <f t="shared" si="17"/>
        <v>-2.1268827019625736E-2</v>
      </c>
    </row>
    <row r="520" spans="1:5">
      <c r="A520" s="21">
        <v>29913</v>
      </c>
      <c r="B520" s="20">
        <v>215.34</v>
      </c>
      <c r="C520" s="22">
        <f t="shared" si="16"/>
        <v>0.90000000000000568</v>
      </c>
      <c r="D520" s="23">
        <f t="shared" si="17"/>
        <v>4.1969781757134061E-3</v>
      </c>
    </row>
    <row r="521" spans="1:5">
      <c r="A521" s="21">
        <v>29914</v>
      </c>
      <c r="B521" s="20">
        <v>215.05</v>
      </c>
      <c r="C521" s="22">
        <f t="shared" si="16"/>
        <v>-0.28999999999999204</v>
      </c>
      <c r="D521" s="23">
        <f t="shared" si="17"/>
        <v>-1.3467075322745048E-3</v>
      </c>
    </row>
    <row r="522" spans="1:5">
      <c r="A522" s="21">
        <v>29915</v>
      </c>
      <c r="B522" s="20">
        <v>215.74</v>
      </c>
      <c r="C522" s="22">
        <f t="shared" si="16"/>
        <v>0.68999999999999773</v>
      </c>
      <c r="D522" s="23">
        <f t="shared" si="17"/>
        <v>3.2085561497325887E-3</v>
      </c>
    </row>
    <row r="523" spans="1:5">
      <c r="A523" s="21">
        <v>29917</v>
      </c>
      <c r="B523" s="20">
        <v>214.56</v>
      </c>
      <c r="C523" s="22">
        <f t="shared" si="16"/>
        <v>-1.1800000000000068</v>
      </c>
      <c r="D523" s="23">
        <f t="shared" si="17"/>
        <v>-5.4695466765551926E-3</v>
      </c>
      <c r="E523" s="24">
        <f>B523/B513-1</f>
        <v>2.9558541266794691E-2</v>
      </c>
    </row>
    <row r="524" spans="1:5">
      <c r="A524" s="21">
        <v>29922</v>
      </c>
      <c r="B524" s="20">
        <v>210.72</v>
      </c>
      <c r="C524" s="22">
        <f t="shared" si="16"/>
        <v>-3.8400000000000034</v>
      </c>
      <c r="D524" s="23">
        <f t="shared" si="17"/>
        <v>-1.7897091722595126E-2</v>
      </c>
    </row>
    <row r="525" spans="1:5">
      <c r="A525" s="21">
        <v>29923</v>
      </c>
      <c r="B525" s="20">
        <v>215.16</v>
      </c>
      <c r="C525" s="22">
        <f t="shared" si="16"/>
        <v>4.4399999999999977</v>
      </c>
      <c r="D525" s="23">
        <f t="shared" si="17"/>
        <v>2.1070615034168627E-2</v>
      </c>
    </row>
    <row r="526" spans="1:5">
      <c r="A526" s="21">
        <v>29924</v>
      </c>
      <c r="B526" s="20">
        <v>215.05</v>
      </c>
      <c r="C526" s="22">
        <f t="shared" si="16"/>
        <v>-0.10999999999998522</v>
      </c>
      <c r="D526" s="23">
        <f t="shared" si="17"/>
        <v>-5.1124744376274123E-4</v>
      </c>
    </row>
    <row r="527" spans="1:5">
      <c r="A527" s="21">
        <v>29927</v>
      </c>
      <c r="B527" s="20">
        <v>215.14</v>
      </c>
      <c r="C527" s="22">
        <f t="shared" si="16"/>
        <v>8.9999999999974989E-2</v>
      </c>
      <c r="D527" s="23">
        <f t="shared" si="17"/>
        <v>4.185073238780479E-4</v>
      </c>
    </row>
    <row r="528" spans="1:5">
      <c r="A528" s="21">
        <v>29928</v>
      </c>
      <c r="B528" s="20">
        <v>215.38</v>
      </c>
      <c r="C528" s="22">
        <f t="shared" si="16"/>
        <v>0.24000000000000909</v>
      </c>
      <c r="D528" s="23">
        <f t="shared" si="17"/>
        <v>1.1155526633819246E-3</v>
      </c>
    </row>
    <row r="529" spans="1:5">
      <c r="A529" s="21">
        <v>29929</v>
      </c>
      <c r="B529" s="20">
        <v>215.58</v>
      </c>
      <c r="C529" s="22">
        <f t="shared" si="16"/>
        <v>0.20000000000001705</v>
      </c>
      <c r="D529" s="23">
        <f t="shared" si="17"/>
        <v>9.2859132695699564E-4</v>
      </c>
    </row>
    <row r="530" spans="1:5">
      <c r="A530" s="21">
        <v>29930</v>
      </c>
      <c r="B530" s="20">
        <v>215.24</v>
      </c>
      <c r="C530" s="22">
        <f t="shared" si="16"/>
        <v>-0.34000000000000341</v>
      </c>
      <c r="D530" s="23">
        <f t="shared" si="17"/>
        <v>-1.5771407366175216E-3</v>
      </c>
    </row>
    <row r="531" spans="1:5">
      <c r="A531" s="21">
        <v>29931</v>
      </c>
      <c r="B531" s="20">
        <v>215.02</v>
      </c>
      <c r="C531" s="22">
        <f t="shared" si="16"/>
        <v>-0.21999999999999886</v>
      </c>
      <c r="D531" s="23">
        <f t="shared" si="17"/>
        <v>-1.0221148485412002E-3</v>
      </c>
    </row>
    <row r="532" spans="1:5">
      <c r="A532" s="21">
        <v>29935</v>
      </c>
      <c r="B532" s="20">
        <v>217.15</v>
      </c>
      <c r="C532" s="22">
        <f t="shared" si="16"/>
        <v>2.1299999999999955</v>
      </c>
      <c r="D532" s="23">
        <f t="shared" si="17"/>
        <v>9.9060552506742283E-3</v>
      </c>
    </row>
    <row r="533" spans="1:5">
      <c r="A533" s="21">
        <v>29941</v>
      </c>
      <c r="B533" s="20">
        <v>220.81</v>
      </c>
      <c r="C533" s="22">
        <f t="shared" si="16"/>
        <v>3.6599999999999966</v>
      </c>
      <c r="D533" s="23">
        <f t="shared" si="17"/>
        <v>1.6854708726686596E-2</v>
      </c>
    </row>
    <row r="534" spans="1:5">
      <c r="A534" s="21">
        <v>29942</v>
      </c>
      <c r="B534" s="20">
        <v>222.91</v>
      </c>
      <c r="C534" s="22">
        <f t="shared" si="16"/>
        <v>2.0999999999999943</v>
      </c>
      <c r="D534" s="23">
        <f t="shared" si="17"/>
        <v>9.510438838820745E-3</v>
      </c>
    </row>
    <row r="535" spans="1:5">
      <c r="A535" s="21">
        <v>29943</v>
      </c>
      <c r="B535" s="20">
        <v>226.12</v>
      </c>
      <c r="C535" s="22">
        <f t="shared" si="16"/>
        <v>3.210000000000008</v>
      </c>
      <c r="D535" s="23">
        <f t="shared" si="17"/>
        <v>1.4400430667085518E-2</v>
      </c>
    </row>
    <row r="536" spans="1:5">
      <c r="A536" s="21">
        <v>29944</v>
      </c>
      <c r="B536" s="20">
        <v>227.72</v>
      </c>
      <c r="C536" s="22">
        <f t="shared" si="16"/>
        <v>1.5999999999999943</v>
      </c>
      <c r="D536" s="23">
        <f t="shared" si="17"/>
        <v>7.075888908544048E-3</v>
      </c>
      <c r="E536" s="24">
        <f>B536/B523-1</f>
        <v>6.1334824757643513E-2</v>
      </c>
    </row>
    <row r="537" spans="1:5">
      <c r="A537" s="21">
        <v>29955</v>
      </c>
      <c r="B537" s="20">
        <v>252.89</v>
      </c>
      <c r="C537" s="22">
        <f t="shared" si="16"/>
        <v>25.169999999999987</v>
      </c>
      <c r="D537" s="23">
        <f t="shared" si="17"/>
        <v>0.11053047602318622</v>
      </c>
    </row>
    <row r="538" spans="1:5">
      <c r="A538" s="21">
        <v>29956</v>
      </c>
      <c r="B538" s="20">
        <v>252.89</v>
      </c>
      <c r="C538" s="22">
        <f t="shared" si="16"/>
        <v>0</v>
      </c>
      <c r="D538" s="23">
        <f t="shared" si="17"/>
        <v>0</v>
      </c>
    </row>
    <row r="539" spans="1:5">
      <c r="A539" s="21">
        <v>29957</v>
      </c>
      <c r="B539" s="20">
        <v>252.62</v>
      </c>
      <c r="C539" s="22">
        <f t="shared" si="16"/>
        <v>-0.26999999999998181</v>
      </c>
      <c r="D539" s="23">
        <f t="shared" si="17"/>
        <v>-1.0676578749653221E-3</v>
      </c>
    </row>
    <row r="540" spans="1:5">
      <c r="A540" s="21">
        <v>29958</v>
      </c>
      <c r="B540" s="20">
        <v>252.01</v>
      </c>
      <c r="C540" s="22">
        <f t="shared" si="16"/>
        <v>-0.61000000000001364</v>
      </c>
      <c r="D540" s="23">
        <f t="shared" si="17"/>
        <v>-2.4146940068087153E-3</v>
      </c>
    </row>
    <row r="541" spans="1:5">
      <c r="A541" s="21">
        <v>29959</v>
      </c>
      <c r="B541" s="20">
        <v>233.84</v>
      </c>
      <c r="C541" s="22">
        <f t="shared" si="16"/>
        <v>-18.169999999999987</v>
      </c>
      <c r="D541" s="23">
        <f t="shared" si="17"/>
        <v>-7.2100313479623757E-2</v>
      </c>
    </row>
    <row r="542" spans="1:5">
      <c r="A542" s="21">
        <v>29963</v>
      </c>
      <c r="B542" s="20">
        <v>233.76</v>
      </c>
      <c r="C542" s="22">
        <f t="shared" si="16"/>
        <v>-8.0000000000012506E-2</v>
      </c>
      <c r="D542" s="23">
        <f t="shared" si="17"/>
        <v>-3.421142661649279E-4</v>
      </c>
    </row>
    <row r="543" spans="1:5">
      <c r="A543" s="21">
        <v>29964</v>
      </c>
      <c r="B543" s="20">
        <v>234.51</v>
      </c>
      <c r="C543" s="22">
        <f t="shared" si="16"/>
        <v>0.75</v>
      </c>
      <c r="D543" s="23">
        <f t="shared" si="17"/>
        <v>3.2084188911705169E-3</v>
      </c>
    </row>
    <row r="544" spans="1:5">
      <c r="A544" s="21">
        <v>29965</v>
      </c>
      <c r="B544" s="20">
        <v>232.68</v>
      </c>
      <c r="C544" s="22">
        <f t="shared" si="16"/>
        <v>-1.8299999999999841</v>
      </c>
      <c r="D544" s="23">
        <f t="shared" si="17"/>
        <v>-7.8035051810156908E-3</v>
      </c>
    </row>
    <row r="545" spans="1:5">
      <c r="A545" s="21">
        <v>29966</v>
      </c>
      <c r="B545" s="20">
        <v>230.56</v>
      </c>
      <c r="C545" s="22">
        <f t="shared" si="16"/>
        <v>-2.1200000000000045</v>
      </c>
      <c r="D545" s="23">
        <f t="shared" si="17"/>
        <v>-9.1112257177239364E-3</v>
      </c>
    </row>
    <row r="546" spans="1:5">
      <c r="A546" s="21">
        <v>29969</v>
      </c>
      <c r="B546" s="20">
        <v>228.82</v>
      </c>
      <c r="C546" s="22">
        <f t="shared" si="16"/>
        <v>-1.7400000000000091</v>
      </c>
      <c r="D546" s="23">
        <f t="shared" si="17"/>
        <v>-7.5468424705066317E-3</v>
      </c>
    </row>
    <row r="547" spans="1:5">
      <c r="A547" s="21">
        <v>29971</v>
      </c>
      <c r="B547" s="20">
        <v>226.76</v>
      </c>
      <c r="C547" s="22">
        <f t="shared" si="16"/>
        <v>-2.0600000000000023</v>
      </c>
      <c r="D547" s="23">
        <f t="shared" si="17"/>
        <v>-9.0027095533606882E-3</v>
      </c>
    </row>
    <row r="548" spans="1:5">
      <c r="A548" s="21">
        <v>29972</v>
      </c>
      <c r="B548" s="20">
        <v>222.9</v>
      </c>
      <c r="C548" s="22">
        <f t="shared" si="16"/>
        <v>-3.8599999999999852</v>
      </c>
      <c r="D548" s="23">
        <f t="shared" si="17"/>
        <v>-1.7022402540130432E-2</v>
      </c>
    </row>
    <row r="549" spans="1:5">
      <c r="A549" s="21">
        <v>29973</v>
      </c>
      <c r="B549" s="20">
        <v>222.06</v>
      </c>
      <c r="C549" s="22">
        <f t="shared" si="16"/>
        <v>-0.84000000000000341</v>
      </c>
      <c r="D549" s="23">
        <f t="shared" si="17"/>
        <v>-3.7685060565275652E-3</v>
      </c>
    </row>
    <row r="550" spans="1:5">
      <c r="A550" s="21">
        <v>29978</v>
      </c>
      <c r="B550" s="20">
        <v>220.83</v>
      </c>
      <c r="C550" s="22">
        <f t="shared" si="16"/>
        <v>-1.2299999999999898</v>
      </c>
      <c r="D550" s="23">
        <f t="shared" si="17"/>
        <v>-5.5390435017562689E-3</v>
      </c>
    </row>
    <row r="551" spans="1:5">
      <c r="A551" s="21">
        <v>29979</v>
      </c>
      <c r="B551" s="20">
        <v>221.63</v>
      </c>
      <c r="C551" s="22">
        <f t="shared" si="16"/>
        <v>0.79999999999998295</v>
      </c>
      <c r="D551" s="23">
        <f t="shared" si="17"/>
        <v>3.6226961916405731E-3</v>
      </c>
    </row>
    <row r="552" spans="1:5">
      <c r="A552" s="21">
        <v>29980</v>
      </c>
      <c r="B552" s="20">
        <v>219.93</v>
      </c>
      <c r="C552" s="22">
        <f t="shared" si="16"/>
        <v>-1.6999999999999886</v>
      </c>
      <c r="D552" s="23">
        <f t="shared" si="17"/>
        <v>-7.6704417272029923E-3</v>
      </c>
      <c r="E552" s="24">
        <f>B552/B536-1</f>
        <v>-3.4208677323028236E-2</v>
      </c>
    </row>
    <row r="553" spans="1:5">
      <c r="A553" s="21">
        <v>29983</v>
      </c>
      <c r="B553" s="20">
        <v>218.99</v>
      </c>
      <c r="C553" s="22">
        <f t="shared" si="16"/>
        <v>-0.93999999999999773</v>
      </c>
      <c r="D553" s="23">
        <f t="shared" si="17"/>
        <v>-4.2740872095666793E-3</v>
      </c>
    </row>
    <row r="554" spans="1:5">
      <c r="A554" s="21">
        <v>29984</v>
      </c>
      <c r="B554" s="20">
        <v>221.58</v>
      </c>
      <c r="C554" s="22">
        <f t="shared" si="16"/>
        <v>2.5900000000000034</v>
      </c>
      <c r="D554" s="23">
        <f t="shared" si="17"/>
        <v>1.1827024065025782E-2</v>
      </c>
    </row>
    <row r="555" spans="1:5">
      <c r="A555" s="21">
        <v>29985</v>
      </c>
      <c r="B555" s="20">
        <v>224.21</v>
      </c>
      <c r="C555" s="22">
        <f t="shared" si="16"/>
        <v>2.6299999999999955</v>
      </c>
      <c r="D555" s="23">
        <f t="shared" si="17"/>
        <v>1.1869302283599614E-2</v>
      </c>
    </row>
    <row r="556" spans="1:5">
      <c r="A556" s="21">
        <v>29986</v>
      </c>
      <c r="B556" s="20">
        <v>225.05</v>
      </c>
      <c r="C556" s="22">
        <f t="shared" si="16"/>
        <v>0.84000000000000341</v>
      </c>
      <c r="D556" s="23">
        <f t="shared" si="17"/>
        <v>3.7464876678114933E-3</v>
      </c>
    </row>
    <row r="557" spans="1:5">
      <c r="A557" s="21">
        <v>29987</v>
      </c>
      <c r="B557" s="20">
        <v>230.4</v>
      </c>
      <c r="C557" s="22">
        <f t="shared" si="16"/>
        <v>5.3499999999999943</v>
      </c>
      <c r="D557" s="23">
        <f t="shared" si="17"/>
        <v>2.3772495001110894E-2</v>
      </c>
    </row>
    <row r="558" spans="1:5">
      <c r="A558" s="21">
        <v>29992</v>
      </c>
      <c r="B558" s="20">
        <v>232.71</v>
      </c>
      <c r="C558" s="22">
        <f t="shared" si="16"/>
        <v>2.3100000000000023</v>
      </c>
      <c r="D558" s="23">
        <f t="shared" si="17"/>
        <v>1.0026041666666652E-2</v>
      </c>
    </row>
    <row r="559" spans="1:5">
      <c r="A559" s="21">
        <v>29993</v>
      </c>
      <c r="B559" s="20">
        <v>233.19</v>
      </c>
      <c r="C559" s="22">
        <f t="shared" si="16"/>
        <v>0.47999999999998977</v>
      </c>
      <c r="D559" s="23">
        <f t="shared" si="17"/>
        <v>2.0626530875338389E-3</v>
      </c>
    </row>
    <row r="560" spans="1:5">
      <c r="A560" s="21">
        <v>29994</v>
      </c>
      <c r="B560" s="20">
        <v>229.66</v>
      </c>
      <c r="C560" s="22">
        <f t="shared" si="16"/>
        <v>-3.5300000000000011</v>
      </c>
      <c r="D560" s="23">
        <f t="shared" si="17"/>
        <v>-1.5137870406106591E-2</v>
      </c>
    </row>
    <row r="561" spans="1:5">
      <c r="A561" s="21">
        <v>29997</v>
      </c>
      <c r="B561" s="20">
        <v>234.79</v>
      </c>
      <c r="C561" s="22">
        <f t="shared" si="16"/>
        <v>5.1299999999999955</v>
      </c>
      <c r="D561" s="23">
        <f t="shared" si="17"/>
        <v>2.2337368283549486E-2</v>
      </c>
    </row>
    <row r="562" spans="1:5">
      <c r="A562" s="21">
        <v>29998</v>
      </c>
      <c r="B562" s="20">
        <v>232.85</v>
      </c>
      <c r="C562" s="22">
        <f t="shared" si="16"/>
        <v>-1.9399999999999977</v>
      </c>
      <c r="D562" s="23">
        <f t="shared" si="17"/>
        <v>-8.2627028408365222E-3</v>
      </c>
    </row>
    <row r="563" spans="1:5">
      <c r="A563" s="21">
        <v>29999</v>
      </c>
      <c r="B563" s="20">
        <v>232.08</v>
      </c>
      <c r="C563" s="22">
        <f t="shared" si="16"/>
        <v>-0.76999999999998181</v>
      </c>
      <c r="D563" s="23">
        <f t="shared" si="17"/>
        <v>-3.3068499033711563E-3</v>
      </c>
    </row>
    <row r="564" spans="1:5">
      <c r="A564" s="21">
        <v>30000</v>
      </c>
      <c r="B564" s="20">
        <v>231.03</v>
      </c>
      <c r="C564" s="22">
        <f t="shared" si="16"/>
        <v>-1.0500000000000114</v>
      </c>
      <c r="D564" s="23">
        <f t="shared" si="17"/>
        <v>-4.524301964839772E-3</v>
      </c>
    </row>
    <row r="565" spans="1:5">
      <c r="A565" s="21">
        <v>30001</v>
      </c>
      <c r="B565" s="20">
        <v>229.93</v>
      </c>
      <c r="C565" s="22">
        <f t="shared" si="16"/>
        <v>-1.0999999999999943</v>
      </c>
      <c r="D565" s="23">
        <f t="shared" si="17"/>
        <v>-4.7612864130199828E-3</v>
      </c>
    </row>
    <row r="566" spans="1:5">
      <c r="A566" s="21">
        <v>30005</v>
      </c>
      <c r="B566" s="20">
        <v>229.35</v>
      </c>
      <c r="C566" s="22">
        <f t="shared" si="16"/>
        <v>-0.58000000000001251</v>
      </c>
      <c r="D566" s="23">
        <f t="shared" si="17"/>
        <v>-2.5225068499108438E-3</v>
      </c>
    </row>
    <row r="567" spans="1:5">
      <c r="A567" s="21">
        <v>30006</v>
      </c>
      <c r="B567" s="20">
        <v>229.73</v>
      </c>
      <c r="C567" s="22">
        <f t="shared" si="16"/>
        <v>0.37999999999999545</v>
      </c>
      <c r="D567" s="23">
        <f t="shared" si="17"/>
        <v>1.6568563331154085E-3</v>
      </c>
    </row>
    <row r="568" spans="1:5">
      <c r="A568" s="21">
        <v>30007</v>
      </c>
      <c r="B568" s="20">
        <v>229.5</v>
      </c>
      <c r="C568" s="22">
        <f t="shared" si="16"/>
        <v>-0.22999999999998977</v>
      </c>
      <c r="D568" s="23">
        <f t="shared" si="17"/>
        <v>-1.0011752927349127E-3</v>
      </c>
    </row>
    <row r="569" spans="1:5">
      <c r="A569" s="21">
        <v>30008</v>
      </c>
      <c r="B569" s="20">
        <v>228.47</v>
      </c>
      <c r="C569" s="22">
        <f t="shared" si="16"/>
        <v>-1.0300000000000011</v>
      </c>
      <c r="D569" s="23">
        <f t="shared" si="17"/>
        <v>-4.4880174291939134E-3</v>
      </c>
    </row>
    <row r="570" spans="1:5">
      <c r="A570" s="21">
        <v>30009</v>
      </c>
      <c r="B570" s="20">
        <v>228.07</v>
      </c>
      <c r="C570" s="22">
        <f t="shared" si="16"/>
        <v>-0.40000000000000568</v>
      </c>
      <c r="D570" s="23">
        <f t="shared" si="17"/>
        <v>-1.7507769072526713E-3</v>
      </c>
      <c r="E570" s="24">
        <f>B570/B553-1</f>
        <v>4.1463080505959038E-2</v>
      </c>
    </row>
    <row r="571" spans="1:5">
      <c r="A571" s="21">
        <v>30011</v>
      </c>
      <c r="B571" s="20">
        <v>233.55</v>
      </c>
      <c r="C571" s="22">
        <f t="shared" si="16"/>
        <v>5.4800000000000182</v>
      </c>
      <c r="D571" s="23">
        <f t="shared" si="17"/>
        <v>2.4027710790546886E-2</v>
      </c>
    </row>
    <row r="572" spans="1:5">
      <c r="A572" s="21">
        <v>30012</v>
      </c>
      <c r="B572" s="20">
        <v>237.48</v>
      </c>
      <c r="C572" s="22">
        <f t="shared" si="16"/>
        <v>3.9299999999999784</v>
      </c>
      <c r="D572" s="23">
        <f t="shared" si="17"/>
        <v>1.6827231856133551E-2</v>
      </c>
    </row>
    <row r="573" spans="1:5">
      <c r="A573" s="21">
        <v>30013</v>
      </c>
      <c r="B573" s="20">
        <v>238.75</v>
      </c>
      <c r="C573" s="22">
        <f t="shared" si="16"/>
        <v>1.2700000000000102</v>
      </c>
      <c r="D573" s="23">
        <f t="shared" si="17"/>
        <v>5.3478187636855079E-3</v>
      </c>
    </row>
    <row r="574" spans="1:5">
      <c r="A574" s="21">
        <v>30014</v>
      </c>
      <c r="B574" s="20">
        <v>238.32</v>
      </c>
      <c r="C574" s="22">
        <f t="shared" si="16"/>
        <v>-0.43000000000000682</v>
      </c>
      <c r="D574" s="23">
        <f t="shared" si="17"/>
        <v>-1.8010471204188416E-3</v>
      </c>
    </row>
    <row r="575" spans="1:5">
      <c r="A575" s="21">
        <v>30015</v>
      </c>
      <c r="B575" s="20">
        <v>240.11</v>
      </c>
      <c r="C575" s="22">
        <f t="shared" si="16"/>
        <v>1.7900000000000205</v>
      </c>
      <c r="D575" s="23">
        <f t="shared" si="17"/>
        <v>7.510909701242019E-3</v>
      </c>
    </row>
    <row r="576" spans="1:5">
      <c r="A576" s="21">
        <v>30019</v>
      </c>
      <c r="B576" s="20">
        <v>237.27</v>
      </c>
      <c r="C576" s="22">
        <f t="shared" si="16"/>
        <v>-2.8400000000000034</v>
      </c>
      <c r="D576" s="23">
        <f t="shared" si="17"/>
        <v>-1.1827912206905156E-2</v>
      </c>
    </row>
    <row r="577" spans="1:5">
      <c r="A577" s="21">
        <v>30021</v>
      </c>
      <c r="B577" s="20">
        <v>232.71</v>
      </c>
      <c r="C577" s="22">
        <f t="shared" si="16"/>
        <v>-4.5600000000000023</v>
      </c>
      <c r="D577" s="23">
        <f t="shared" si="17"/>
        <v>-1.9218611708180511E-2</v>
      </c>
    </row>
    <row r="578" spans="1:5">
      <c r="A578" s="21">
        <v>30022</v>
      </c>
      <c r="B578" s="20">
        <v>232.29</v>
      </c>
      <c r="C578" s="22">
        <f t="shared" ref="C578:C641" si="18">B578-B577</f>
        <v>-0.42000000000001592</v>
      </c>
      <c r="D578" s="23">
        <f t="shared" si="17"/>
        <v>-1.8048214515922201E-3</v>
      </c>
    </row>
    <row r="579" spans="1:5">
      <c r="A579" s="21">
        <v>30025</v>
      </c>
      <c r="B579" s="20">
        <v>230.25</v>
      </c>
      <c r="C579" s="22">
        <f t="shared" si="18"/>
        <v>-2.039999999999992</v>
      </c>
      <c r="D579" s="23">
        <f t="shared" ref="D579:D642" si="19">B579/B578-1</f>
        <v>-8.7821257910369876E-3</v>
      </c>
    </row>
    <row r="580" spans="1:5">
      <c r="A580" s="21">
        <v>30026</v>
      </c>
      <c r="B580" s="20">
        <v>226.67</v>
      </c>
      <c r="C580" s="22">
        <f t="shared" si="18"/>
        <v>-3.5800000000000125</v>
      </c>
      <c r="D580" s="23">
        <f t="shared" si="19"/>
        <v>-1.5548317046688465E-2</v>
      </c>
    </row>
    <row r="581" spans="1:5">
      <c r="A581" s="21">
        <v>30027</v>
      </c>
      <c r="B581" s="20">
        <v>221.2</v>
      </c>
      <c r="C581" s="22">
        <f t="shared" si="18"/>
        <v>-5.4699999999999989</v>
      </c>
      <c r="D581" s="23">
        <f t="shared" si="19"/>
        <v>-2.4131998058852022E-2</v>
      </c>
    </row>
    <row r="582" spans="1:5">
      <c r="A582" s="21">
        <v>30028</v>
      </c>
      <c r="B582" s="20">
        <v>210.24</v>
      </c>
      <c r="C582" s="22">
        <f t="shared" si="18"/>
        <v>-10.95999999999998</v>
      </c>
      <c r="D582" s="23">
        <f t="shared" si="19"/>
        <v>-4.9547920433996251E-2</v>
      </c>
    </row>
    <row r="583" spans="1:5">
      <c r="A583" s="21">
        <v>30034</v>
      </c>
      <c r="B583" s="20">
        <v>216.85</v>
      </c>
      <c r="C583" s="22">
        <f t="shared" si="18"/>
        <v>6.6099999999999852</v>
      </c>
      <c r="D583" s="23">
        <f t="shared" si="19"/>
        <v>3.1440258751902483E-2</v>
      </c>
    </row>
    <row r="584" spans="1:5">
      <c r="A584" s="21">
        <v>30035</v>
      </c>
      <c r="B584" s="20">
        <v>222.22</v>
      </c>
      <c r="C584" s="22">
        <f t="shared" si="18"/>
        <v>5.3700000000000045</v>
      </c>
      <c r="D584" s="23">
        <f t="shared" si="19"/>
        <v>2.4763661517177793E-2</v>
      </c>
    </row>
    <row r="585" spans="1:5">
      <c r="A585" s="21">
        <v>30039</v>
      </c>
      <c r="B585" s="20">
        <v>219.62</v>
      </c>
      <c r="C585" s="22">
        <f t="shared" si="18"/>
        <v>-2.5999999999999943</v>
      </c>
      <c r="D585" s="23">
        <f t="shared" si="19"/>
        <v>-1.1700117001170018E-2</v>
      </c>
    </row>
    <row r="586" spans="1:5">
      <c r="A586" s="21">
        <v>30040</v>
      </c>
      <c r="B586" s="20">
        <v>213.79</v>
      </c>
      <c r="C586" s="22">
        <f t="shared" si="18"/>
        <v>-5.8300000000000125</v>
      </c>
      <c r="D586" s="23">
        <f t="shared" si="19"/>
        <v>-2.6545851926054187E-2</v>
      </c>
    </row>
    <row r="587" spans="1:5">
      <c r="A587" s="21">
        <v>30041</v>
      </c>
      <c r="B587" s="20">
        <v>217.71</v>
      </c>
      <c r="C587" s="22">
        <f t="shared" si="18"/>
        <v>3.9200000000000159</v>
      </c>
      <c r="D587" s="23">
        <f t="shared" si="19"/>
        <v>1.8335750035081144E-2</v>
      </c>
      <c r="E587" s="24">
        <f>B587/B570-1</f>
        <v>-4.5424650326653992E-2</v>
      </c>
    </row>
    <row r="588" spans="1:5">
      <c r="A588" s="21">
        <v>30042</v>
      </c>
      <c r="B588" s="20">
        <v>220.93</v>
      </c>
      <c r="C588" s="22">
        <f t="shared" si="18"/>
        <v>3.2199999999999989</v>
      </c>
      <c r="D588" s="23">
        <f t="shared" si="19"/>
        <v>1.4790317394699271E-2</v>
      </c>
    </row>
    <row r="589" spans="1:5">
      <c r="A589" s="21">
        <v>30051</v>
      </c>
      <c r="B589" s="20">
        <v>225.58</v>
      </c>
      <c r="C589" s="22">
        <f t="shared" si="18"/>
        <v>4.6500000000000057</v>
      </c>
      <c r="D589" s="23">
        <f t="shared" si="19"/>
        <v>2.1047390576200531E-2</v>
      </c>
    </row>
    <row r="590" spans="1:5">
      <c r="A590" s="21">
        <v>30053</v>
      </c>
      <c r="B590" s="20">
        <v>223.53</v>
      </c>
      <c r="C590" s="22">
        <f t="shared" si="18"/>
        <v>-2.0500000000000114</v>
      </c>
      <c r="D590" s="23">
        <f t="shared" si="19"/>
        <v>-9.0876850784644692E-3</v>
      </c>
    </row>
    <row r="591" spans="1:5">
      <c r="A591" s="21">
        <v>30054</v>
      </c>
      <c r="B591" s="20">
        <v>223.82</v>
      </c>
      <c r="C591" s="22">
        <f t="shared" si="18"/>
        <v>0.28999999999999204</v>
      </c>
      <c r="D591" s="23">
        <f t="shared" si="19"/>
        <v>1.2973650069341147E-3</v>
      </c>
    </row>
    <row r="592" spans="1:5">
      <c r="A592" s="21">
        <v>30055</v>
      </c>
      <c r="B592" s="20">
        <v>221.71</v>
      </c>
      <c r="C592" s="22">
        <f t="shared" si="18"/>
        <v>-2.1099999999999852</v>
      </c>
      <c r="D592" s="23">
        <f t="shared" si="19"/>
        <v>-9.4272183004199261E-3</v>
      </c>
    </row>
    <row r="593" spans="1:5">
      <c r="A593" s="21">
        <v>30056</v>
      </c>
      <c r="B593" s="20">
        <v>219.35</v>
      </c>
      <c r="C593" s="22">
        <f t="shared" si="18"/>
        <v>-2.3600000000000136</v>
      </c>
      <c r="D593" s="23">
        <f t="shared" si="19"/>
        <v>-1.0644535654684151E-2</v>
      </c>
    </row>
    <row r="594" spans="1:5">
      <c r="A594" s="21">
        <v>30057</v>
      </c>
      <c r="B594" s="20">
        <v>221.42</v>
      </c>
      <c r="C594" s="22">
        <f t="shared" si="18"/>
        <v>2.0699999999999932</v>
      </c>
      <c r="D594" s="23">
        <f t="shared" si="19"/>
        <v>9.4369728744017056E-3</v>
      </c>
    </row>
    <row r="595" spans="1:5">
      <c r="A595" s="21">
        <v>30062</v>
      </c>
      <c r="B595" s="20">
        <v>218.15</v>
      </c>
      <c r="C595" s="22">
        <f t="shared" si="18"/>
        <v>-3.2699999999999818</v>
      </c>
      <c r="D595" s="23">
        <f t="shared" si="19"/>
        <v>-1.4768313612139705E-2</v>
      </c>
    </row>
    <row r="596" spans="1:5">
      <c r="A596" s="21">
        <v>30063</v>
      </c>
      <c r="B596" s="20">
        <v>220.84</v>
      </c>
      <c r="C596" s="22">
        <f t="shared" si="18"/>
        <v>2.6899999999999977</v>
      </c>
      <c r="D596" s="23">
        <f t="shared" si="19"/>
        <v>1.2330964932385946E-2</v>
      </c>
    </row>
    <row r="597" spans="1:5">
      <c r="A597" s="21">
        <v>30064</v>
      </c>
      <c r="B597" s="20">
        <v>223.17</v>
      </c>
      <c r="C597" s="22">
        <f t="shared" si="18"/>
        <v>2.3299999999999841</v>
      </c>
      <c r="D597" s="23">
        <f t="shared" si="19"/>
        <v>1.0550624886795701E-2</v>
      </c>
    </row>
    <row r="598" spans="1:5">
      <c r="A598" s="21">
        <v>30067</v>
      </c>
      <c r="B598" s="20">
        <v>223.04</v>
      </c>
      <c r="C598" s="22">
        <f t="shared" si="18"/>
        <v>-0.12999999999999545</v>
      </c>
      <c r="D598" s="23">
        <f t="shared" si="19"/>
        <v>-5.8251557108923713E-4</v>
      </c>
    </row>
    <row r="599" spans="1:5">
      <c r="A599" s="21">
        <v>30068</v>
      </c>
      <c r="B599" s="20">
        <v>222.56</v>
      </c>
      <c r="C599" s="22">
        <f t="shared" si="18"/>
        <v>-0.47999999999998977</v>
      </c>
      <c r="D599" s="23">
        <f t="shared" si="19"/>
        <v>-2.1520803443327852E-3</v>
      </c>
    </row>
    <row r="600" spans="1:5">
      <c r="A600" s="21">
        <v>30069</v>
      </c>
      <c r="B600" s="20">
        <v>225.74</v>
      </c>
      <c r="C600" s="22">
        <f t="shared" si="18"/>
        <v>3.1800000000000068</v>
      </c>
      <c r="D600" s="23">
        <f t="shared" si="19"/>
        <v>1.4288281811646319E-2</v>
      </c>
    </row>
    <row r="601" spans="1:5">
      <c r="A601" s="21">
        <v>30070</v>
      </c>
      <c r="B601" s="20">
        <v>225.9</v>
      </c>
      <c r="C601" s="22">
        <f t="shared" si="18"/>
        <v>0.15999999999999659</v>
      </c>
      <c r="D601" s="23">
        <f t="shared" si="19"/>
        <v>7.0878001240370914E-4</v>
      </c>
      <c r="E601" s="24">
        <f>B601/B587-1</f>
        <v>3.7618850764778777E-2</v>
      </c>
    </row>
    <row r="602" spans="1:5">
      <c r="A602" s="21">
        <v>30076</v>
      </c>
      <c r="B602" s="20">
        <v>231.38</v>
      </c>
      <c r="C602" s="22">
        <f t="shared" si="18"/>
        <v>5.4799999999999898</v>
      </c>
      <c r="D602" s="23">
        <f t="shared" si="19"/>
        <v>2.4258521469676886E-2</v>
      </c>
    </row>
    <row r="603" spans="1:5">
      <c r="A603" s="21">
        <v>30077</v>
      </c>
      <c r="B603" s="20">
        <v>233.61</v>
      </c>
      <c r="C603" s="22">
        <f t="shared" si="18"/>
        <v>2.2300000000000182</v>
      </c>
      <c r="D603" s="23">
        <f t="shared" si="19"/>
        <v>9.6378252225777228E-3</v>
      </c>
    </row>
    <row r="604" spans="1:5">
      <c r="A604" s="21">
        <v>30081</v>
      </c>
      <c r="B604" s="20">
        <v>229.26</v>
      </c>
      <c r="C604" s="22">
        <f t="shared" si="18"/>
        <v>-4.3500000000000227</v>
      </c>
      <c r="D604" s="23">
        <f t="shared" si="19"/>
        <v>-1.8620778220110545E-2</v>
      </c>
    </row>
    <row r="605" spans="1:5">
      <c r="A605" s="21">
        <v>30082</v>
      </c>
      <c r="B605" s="20">
        <v>228</v>
      </c>
      <c r="C605" s="22">
        <f t="shared" si="18"/>
        <v>-1.2599999999999909</v>
      </c>
      <c r="D605" s="23">
        <f t="shared" si="19"/>
        <v>-5.4959434702956944E-3</v>
      </c>
    </row>
    <row r="606" spans="1:5">
      <c r="A606" s="21">
        <v>30083</v>
      </c>
      <c r="B606" s="20">
        <v>228.16</v>
      </c>
      <c r="C606" s="22">
        <f t="shared" si="18"/>
        <v>0.15999999999999659</v>
      </c>
      <c r="D606" s="23">
        <f t="shared" si="19"/>
        <v>7.0175438596487005E-4</v>
      </c>
    </row>
    <row r="607" spans="1:5">
      <c r="A607" s="21">
        <v>30084</v>
      </c>
      <c r="B607" s="20">
        <v>229.09</v>
      </c>
      <c r="C607" s="22">
        <f t="shared" si="18"/>
        <v>0.93000000000000682</v>
      </c>
      <c r="D607" s="23">
        <f t="shared" si="19"/>
        <v>4.0760869565217295E-3</v>
      </c>
    </row>
    <row r="608" spans="1:5">
      <c r="A608" s="21">
        <v>30085</v>
      </c>
      <c r="B608" s="20">
        <v>229.44</v>
      </c>
      <c r="C608" s="22">
        <f t="shared" si="18"/>
        <v>0.34999999999999432</v>
      </c>
      <c r="D608" s="23">
        <f t="shared" si="19"/>
        <v>1.527783840411967E-3</v>
      </c>
    </row>
    <row r="609" spans="1:5">
      <c r="A609" s="21">
        <v>30089</v>
      </c>
      <c r="B609" s="20">
        <v>229.24</v>
      </c>
      <c r="C609" s="22">
        <f t="shared" si="18"/>
        <v>-0.19999999999998863</v>
      </c>
      <c r="D609" s="23">
        <f t="shared" si="19"/>
        <v>-8.7168758716871242E-4</v>
      </c>
    </row>
    <row r="610" spans="1:5">
      <c r="A610" s="21">
        <v>30090</v>
      </c>
      <c r="B610" s="20">
        <v>228.36</v>
      </c>
      <c r="C610" s="22">
        <f t="shared" si="18"/>
        <v>-0.87999999999999545</v>
      </c>
      <c r="D610" s="23">
        <f t="shared" si="19"/>
        <v>-3.8387715930902067E-3</v>
      </c>
    </row>
    <row r="611" spans="1:5">
      <c r="A611" s="21">
        <v>30095</v>
      </c>
      <c r="B611" s="20">
        <v>229.67</v>
      </c>
      <c r="C611" s="22">
        <f t="shared" si="18"/>
        <v>1.3099999999999739</v>
      </c>
      <c r="D611" s="23">
        <f t="shared" si="19"/>
        <v>5.7365563145908016E-3</v>
      </c>
    </row>
    <row r="612" spans="1:5">
      <c r="A612" s="21">
        <v>30096</v>
      </c>
      <c r="B612" s="20">
        <v>231.79</v>
      </c>
      <c r="C612" s="22">
        <f t="shared" si="18"/>
        <v>2.1200000000000045</v>
      </c>
      <c r="D612" s="23">
        <f t="shared" si="19"/>
        <v>9.2306352592850249E-3</v>
      </c>
    </row>
    <row r="613" spans="1:5">
      <c r="A613" s="21">
        <v>30097</v>
      </c>
      <c r="B613" s="20">
        <v>229.35</v>
      </c>
      <c r="C613" s="22">
        <f t="shared" si="18"/>
        <v>-2.4399999999999977</v>
      </c>
      <c r="D613" s="23">
        <f t="shared" si="19"/>
        <v>-1.0526769921049173E-2</v>
      </c>
    </row>
    <row r="614" spans="1:5">
      <c r="A614" s="21">
        <v>30098</v>
      </c>
      <c r="B614" s="20">
        <v>228.92</v>
      </c>
      <c r="C614" s="22">
        <f t="shared" si="18"/>
        <v>-0.43000000000000682</v>
      </c>
      <c r="D614" s="23">
        <f t="shared" si="19"/>
        <v>-1.8748637453673833E-3</v>
      </c>
      <c r="E614" s="24">
        <f>B614/B601-1</f>
        <v>1.3368747233289069E-2</v>
      </c>
    </row>
    <row r="615" spans="1:5">
      <c r="A615" s="21">
        <v>30103</v>
      </c>
      <c r="B615" s="20">
        <v>227.25</v>
      </c>
      <c r="C615" s="22">
        <f t="shared" si="18"/>
        <v>-1.6699999999999875</v>
      </c>
      <c r="D615" s="23">
        <f t="shared" si="19"/>
        <v>-7.295124934474817E-3</v>
      </c>
    </row>
    <row r="616" spans="1:5">
      <c r="A616" s="21">
        <v>30104</v>
      </c>
      <c r="B616" s="20">
        <v>225.19</v>
      </c>
      <c r="C616" s="22">
        <f t="shared" si="18"/>
        <v>-2.0600000000000023</v>
      </c>
      <c r="D616" s="23">
        <f t="shared" si="19"/>
        <v>-9.0649064906490606E-3</v>
      </c>
    </row>
    <row r="617" spans="1:5">
      <c r="A617" s="21">
        <v>30105</v>
      </c>
      <c r="B617" s="20">
        <v>225.53</v>
      </c>
      <c r="C617" s="22">
        <f t="shared" si="18"/>
        <v>0.34000000000000341</v>
      </c>
      <c r="D617" s="23">
        <f t="shared" si="19"/>
        <v>1.5098361383720782E-3</v>
      </c>
    </row>
    <row r="618" spans="1:5">
      <c r="A618" s="21">
        <v>30106</v>
      </c>
      <c r="B618" s="20">
        <v>225.24</v>
      </c>
      <c r="C618" s="22">
        <f t="shared" si="18"/>
        <v>-0.28999999999999204</v>
      </c>
      <c r="D618" s="23">
        <f t="shared" si="19"/>
        <v>-1.2858599742827659E-3</v>
      </c>
    </row>
    <row r="619" spans="1:5">
      <c r="A619" s="21">
        <v>30109</v>
      </c>
      <c r="B619" s="20">
        <v>225.18</v>
      </c>
      <c r="C619" s="22">
        <f t="shared" si="18"/>
        <v>-6.0000000000002274E-2</v>
      </c>
      <c r="D619" s="23">
        <f t="shared" si="19"/>
        <v>-2.663825253063079E-4</v>
      </c>
    </row>
    <row r="620" spans="1:5">
      <c r="A620" s="21">
        <v>30110</v>
      </c>
      <c r="B620" s="20">
        <v>224.99</v>
      </c>
      <c r="C620" s="22">
        <f t="shared" si="18"/>
        <v>-0.18999999999999773</v>
      </c>
      <c r="D620" s="23">
        <f t="shared" si="19"/>
        <v>-8.4376942890129758E-4</v>
      </c>
    </row>
    <row r="621" spans="1:5">
      <c r="A621" s="21">
        <v>30111</v>
      </c>
      <c r="B621" s="20">
        <v>225.55</v>
      </c>
      <c r="C621" s="22">
        <f t="shared" si="18"/>
        <v>0.56000000000000227</v>
      </c>
      <c r="D621" s="23">
        <f t="shared" si="19"/>
        <v>2.4889995110894958E-3</v>
      </c>
    </row>
    <row r="622" spans="1:5">
      <c r="A622" s="21">
        <v>30112</v>
      </c>
      <c r="B622" s="20">
        <v>223.35</v>
      </c>
      <c r="C622" s="22">
        <f t="shared" si="18"/>
        <v>-2.2000000000000171</v>
      </c>
      <c r="D622" s="23">
        <f t="shared" si="19"/>
        <v>-9.7539348259809699E-3</v>
      </c>
    </row>
    <row r="623" spans="1:5">
      <c r="A623" s="21">
        <v>30113</v>
      </c>
      <c r="B623" s="20">
        <v>220.07</v>
      </c>
      <c r="C623" s="22">
        <f t="shared" si="18"/>
        <v>-3.2800000000000011</v>
      </c>
      <c r="D623" s="23">
        <f t="shared" si="19"/>
        <v>-1.4685471233490066E-2</v>
      </c>
    </row>
    <row r="624" spans="1:5">
      <c r="A624" s="21">
        <v>30117</v>
      </c>
      <c r="B624" s="20">
        <v>214.02</v>
      </c>
      <c r="C624" s="22">
        <f t="shared" si="18"/>
        <v>-6.0499999999999829</v>
      </c>
      <c r="D624" s="23">
        <f t="shared" si="19"/>
        <v>-2.74912527832053E-2</v>
      </c>
    </row>
    <row r="625" spans="1:5">
      <c r="A625" s="21">
        <v>30118</v>
      </c>
      <c r="B625" s="20">
        <v>215.14</v>
      </c>
      <c r="C625" s="22">
        <f t="shared" si="18"/>
        <v>1.1199999999999761</v>
      </c>
      <c r="D625" s="23">
        <f t="shared" si="19"/>
        <v>5.2331557798335204E-3</v>
      </c>
    </row>
    <row r="626" spans="1:5">
      <c r="A626" s="21">
        <v>30119</v>
      </c>
      <c r="B626" s="20">
        <v>217.38</v>
      </c>
      <c r="C626" s="22">
        <f t="shared" si="18"/>
        <v>2.2400000000000091</v>
      </c>
      <c r="D626" s="23">
        <f t="shared" si="19"/>
        <v>1.0411824858231888E-2</v>
      </c>
    </row>
    <row r="627" spans="1:5">
      <c r="A627" s="21">
        <v>30120</v>
      </c>
      <c r="B627" s="20">
        <v>214.79</v>
      </c>
      <c r="C627" s="22">
        <f t="shared" si="18"/>
        <v>-2.5900000000000034</v>
      </c>
      <c r="D627" s="23">
        <f t="shared" si="19"/>
        <v>-1.191461956021711E-2</v>
      </c>
    </row>
    <row r="628" spans="1:5">
      <c r="A628" s="21">
        <v>30123</v>
      </c>
      <c r="B628" s="20">
        <v>216.35</v>
      </c>
      <c r="C628" s="22">
        <f t="shared" si="18"/>
        <v>1.5600000000000023</v>
      </c>
      <c r="D628" s="23">
        <f t="shared" si="19"/>
        <v>7.2629079566088883E-3</v>
      </c>
    </row>
    <row r="629" spans="1:5">
      <c r="A629" s="21">
        <v>30124</v>
      </c>
      <c r="B629" s="20">
        <v>215.67</v>
      </c>
      <c r="C629" s="22">
        <f t="shared" si="18"/>
        <v>-0.68000000000000682</v>
      </c>
      <c r="D629" s="23">
        <f t="shared" si="19"/>
        <v>-3.1430552345735885E-3</v>
      </c>
    </row>
    <row r="630" spans="1:5">
      <c r="A630" s="21">
        <v>30125</v>
      </c>
      <c r="B630" s="20">
        <v>213.87</v>
      </c>
      <c r="C630" s="22">
        <f t="shared" si="18"/>
        <v>-1.7999999999999829</v>
      </c>
      <c r="D630" s="23">
        <f t="shared" si="19"/>
        <v>-8.3460842954512504E-3</v>
      </c>
    </row>
    <row r="631" spans="1:5">
      <c r="A631" s="21">
        <v>30126</v>
      </c>
      <c r="B631" s="20">
        <v>213.13</v>
      </c>
      <c r="C631" s="22">
        <f t="shared" si="18"/>
        <v>-0.74000000000000909</v>
      </c>
      <c r="D631" s="23">
        <f t="shared" si="19"/>
        <v>-3.4600458222284747E-3</v>
      </c>
    </row>
    <row r="632" spans="1:5">
      <c r="A632" s="21">
        <v>30127</v>
      </c>
      <c r="B632" s="20">
        <v>205.7</v>
      </c>
      <c r="C632" s="22">
        <f t="shared" si="18"/>
        <v>-7.4300000000000068</v>
      </c>
      <c r="D632" s="23">
        <f t="shared" si="19"/>
        <v>-3.4861352226340792E-2</v>
      </c>
    </row>
    <row r="633" spans="1:5">
      <c r="A633" s="21">
        <v>30131</v>
      </c>
      <c r="B633" s="20">
        <v>212.81</v>
      </c>
      <c r="C633" s="22">
        <f t="shared" si="18"/>
        <v>7.1100000000000136</v>
      </c>
      <c r="D633" s="23">
        <f t="shared" si="19"/>
        <v>3.4564900340301463E-2</v>
      </c>
      <c r="E633" s="24">
        <f>B633/B614-1</f>
        <v>-7.0373929757120313E-2</v>
      </c>
    </row>
    <row r="634" spans="1:5">
      <c r="A634" s="21">
        <v>30134</v>
      </c>
      <c r="B634" s="20">
        <v>212.06</v>
      </c>
      <c r="C634" s="22">
        <f t="shared" si="18"/>
        <v>-0.75</v>
      </c>
      <c r="D634" s="23">
        <f t="shared" si="19"/>
        <v>-3.5242704760114485E-3</v>
      </c>
    </row>
    <row r="635" spans="1:5">
      <c r="A635" s="21">
        <v>30137</v>
      </c>
      <c r="B635" s="20">
        <v>211.74</v>
      </c>
      <c r="C635" s="22">
        <f t="shared" si="18"/>
        <v>-0.31999999999999318</v>
      </c>
      <c r="D635" s="23">
        <f t="shared" si="19"/>
        <v>-1.5090068848438998E-3</v>
      </c>
    </row>
    <row r="636" spans="1:5">
      <c r="A636" s="21">
        <v>30138</v>
      </c>
      <c r="B636" s="20">
        <v>208.45</v>
      </c>
      <c r="C636" s="22">
        <f t="shared" si="18"/>
        <v>-3.2900000000000205</v>
      </c>
      <c r="D636" s="23">
        <f t="shared" si="19"/>
        <v>-1.5537923868895964E-2</v>
      </c>
    </row>
    <row r="637" spans="1:5">
      <c r="A637" s="21">
        <v>30139</v>
      </c>
      <c r="B637" s="20">
        <v>206.41</v>
      </c>
      <c r="C637" s="22">
        <f t="shared" si="18"/>
        <v>-2.039999999999992</v>
      </c>
      <c r="D637" s="23">
        <f t="shared" si="19"/>
        <v>-9.7865195490525192E-3</v>
      </c>
    </row>
    <row r="638" spans="1:5">
      <c r="A638" s="21">
        <v>30140</v>
      </c>
      <c r="B638" s="20">
        <v>207.19</v>
      </c>
      <c r="C638" s="22">
        <f t="shared" si="18"/>
        <v>0.78000000000000114</v>
      </c>
      <c r="D638" s="23">
        <f t="shared" si="19"/>
        <v>3.7788866818468936E-3</v>
      </c>
    </row>
    <row r="639" spans="1:5">
      <c r="A639" s="21">
        <v>30145</v>
      </c>
      <c r="B639" s="20">
        <v>205.79</v>
      </c>
      <c r="C639" s="22">
        <f t="shared" si="18"/>
        <v>-1.4000000000000057</v>
      </c>
      <c r="D639" s="23">
        <f t="shared" si="19"/>
        <v>-6.757082870794906E-3</v>
      </c>
    </row>
    <row r="640" spans="1:5">
      <c r="A640" s="21">
        <v>30146</v>
      </c>
      <c r="B640" s="20">
        <v>206.27</v>
      </c>
      <c r="C640" s="22">
        <f t="shared" si="18"/>
        <v>0.48000000000001819</v>
      </c>
      <c r="D640" s="23">
        <f t="shared" si="19"/>
        <v>2.3324748530055839E-3</v>
      </c>
    </row>
    <row r="641" spans="1:5">
      <c r="A641" s="21">
        <v>30147</v>
      </c>
      <c r="B641" s="20">
        <v>207.12</v>
      </c>
      <c r="C641" s="22">
        <f t="shared" si="18"/>
        <v>0.84999999999999432</v>
      </c>
      <c r="D641" s="23">
        <f t="shared" si="19"/>
        <v>4.1208125272700347E-3</v>
      </c>
    </row>
    <row r="642" spans="1:5">
      <c r="A642" s="21">
        <v>30152</v>
      </c>
      <c r="B642" s="20">
        <v>205.32</v>
      </c>
      <c r="C642" s="22">
        <f t="shared" ref="C642:C705" si="20">B642-B641</f>
        <v>-1.8000000000000114</v>
      </c>
      <c r="D642" s="23">
        <f t="shared" si="19"/>
        <v>-8.6906141367323331E-3</v>
      </c>
    </row>
    <row r="643" spans="1:5">
      <c r="A643" s="21">
        <v>30153</v>
      </c>
      <c r="B643" s="20">
        <v>204.66</v>
      </c>
      <c r="C643" s="22">
        <f t="shared" si="20"/>
        <v>-0.65999999999999659</v>
      </c>
      <c r="D643" s="23">
        <f t="shared" ref="D643:D706" si="21">B643/B642-1</f>
        <v>-3.2144944476913961E-3</v>
      </c>
    </row>
    <row r="644" spans="1:5">
      <c r="A644" s="21">
        <v>30154</v>
      </c>
      <c r="B644" s="20">
        <v>205.85</v>
      </c>
      <c r="C644" s="22">
        <f t="shared" si="20"/>
        <v>1.1899999999999977</v>
      </c>
      <c r="D644" s="23">
        <f t="shared" si="21"/>
        <v>5.8145216456562121E-3</v>
      </c>
    </row>
    <row r="645" spans="1:5">
      <c r="A645" s="21">
        <v>30158</v>
      </c>
      <c r="B645" s="20">
        <v>208.4</v>
      </c>
      <c r="C645" s="22">
        <f t="shared" si="20"/>
        <v>2.5500000000000114</v>
      </c>
      <c r="D645" s="23">
        <f t="shared" si="21"/>
        <v>1.2387660918144361E-2</v>
      </c>
    </row>
    <row r="646" spans="1:5">
      <c r="A646" s="21">
        <v>30159</v>
      </c>
      <c r="B646" s="20">
        <v>212.17</v>
      </c>
      <c r="C646" s="22">
        <f t="shared" si="20"/>
        <v>3.7699999999999818</v>
      </c>
      <c r="D646" s="23">
        <f t="shared" si="21"/>
        <v>1.8090211132437473E-2</v>
      </c>
    </row>
    <row r="647" spans="1:5">
      <c r="A647" s="21">
        <v>30160</v>
      </c>
      <c r="B647" s="20">
        <v>213.96</v>
      </c>
      <c r="C647" s="22">
        <f t="shared" si="20"/>
        <v>1.7900000000000205</v>
      </c>
      <c r="D647" s="23">
        <f t="shared" si="21"/>
        <v>8.4366310034407199E-3</v>
      </c>
    </row>
    <row r="648" spans="1:5">
      <c r="A648" s="21">
        <v>30162</v>
      </c>
      <c r="B648" s="20">
        <v>215.83</v>
      </c>
      <c r="C648" s="22">
        <f t="shared" si="20"/>
        <v>1.8700000000000045</v>
      </c>
      <c r="D648" s="23">
        <f t="shared" si="21"/>
        <v>8.739951392783718E-3</v>
      </c>
    </row>
    <row r="649" spans="1:5">
      <c r="A649" s="21">
        <v>30163</v>
      </c>
      <c r="B649" s="20">
        <v>216.12</v>
      </c>
      <c r="C649" s="22">
        <f t="shared" si="20"/>
        <v>0.28999999999999204</v>
      </c>
      <c r="D649" s="23">
        <f t="shared" si="21"/>
        <v>1.3436500949821628E-3</v>
      </c>
      <c r="E649" s="24">
        <f>B649/B633-1</f>
        <v>1.555378036746391E-2</v>
      </c>
    </row>
    <row r="650" spans="1:5">
      <c r="A650" s="21">
        <v>30166</v>
      </c>
      <c r="B650" s="20">
        <v>216.37</v>
      </c>
      <c r="C650" s="22">
        <f t="shared" si="20"/>
        <v>0.25</v>
      </c>
      <c r="D650" s="23">
        <f t="shared" si="21"/>
        <v>1.1567647603183406E-3</v>
      </c>
    </row>
    <row r="651" spans="1:5">
      <c r="A651" s="21">
        <v>30168</v>
      </c>
      <c r="B651" s="20">
        <v>214.71</v>
      </c>
      <c r="C651" s="22">
        <f t="shared" si="20"/>
        <v>-1.6599999999999966</v>
      </c>
      <c r="D651" s="23">
        <f t="shared" si="21"/>
        <v>-7.6720432592318755E-3</v>
      </c>
    </row>
    <row r="652" spans="1:5">
      <c r="A652" s="21">
        <v>30169</v>
      </c>
      <c r="B652" s="20">
        <v>214.71</v>
      </c>
      <c r="C652" s="22">
        <f t="shared" si="20"/>
        <v>0</v>
      </c>
      <c r="D652" s="23">
        <f t="shared" si="21"/>
        <v>0</v>
      </c>
    </row>
    <row r="653" spans="1:5">
      <c r="A653" s="21">
        <v>30172</v>
      </c>
      <c r="B653" s="20">
        <v>213.58</v>
      </c>
      <c r="C653" s="22">
        <f t="shared" si="20"/>
        <v>-1.1299999999999955</v>
      </c>
      <c r="D653" s="23">
        <f t="shared" si="21"/>
        <v>-5.2629127660565045E-3</v>
      </c>
    </row>
    <row r="654" spans="1:5">
      <c r="A654" s="21">
        <v>30173</v>
      </c>
      <c r="B654" s="20">
        <v>214.38</v>
      </c>
      <c r="C654" s="22">
        <f t="shared" si="20"/>
        <v>0.79999999999998295</v>
      </c>
      <c r="D654" s="23">
        <f t="shared" si="21"/>
        <v>3.745669070137625E-3</v>
      </c>
    </row>
    <row r="655" spans="1:5">
      <c r="A655" s="21">
        <v>30174</v>
      </c>
      <c r="B655" s="20">
        <v>215.74</v>
      </c>
      <c r="C655" s="22">
        <f t="shared" si="20"/>
        <v>1.3600000000000136</v>
      </c>
      <c r="D655" s="23">
        <f t="shared" si="21"/>
        <v>6.3438753615077115E-3</v>
      </c>
    </row>
    <row r="656" spans="1:5">
      <c r="A656" s="21">
        <v>30176</v>
      </c>
      <c r="B656" s="20">
        <v>215.53</v>
      </c>
      <c r="C656" s="22">
        <f t="shared" si="20"/>
        <v>-0.21000000000000796</v>
      </c>
      <c r="D656" s="23">
        <f t="shared" si="21"/>
        <v>-9.7339390006490056E-4</v>
      </c>
    </row>
    <row r="657" spans="1:5">
      <c r="A657" s="21">
        <v>30180</v>
      </c>
      <c r="B657" s="20">
        <v>214.76</v>
      </c>
      <c r="C657" s="22">
        <f t="shared" si="20"/>
        <v>-0.77000000000001023</v>
      </c>
      <c r="D657" s="23">
        <f t="shared" si="21"/>
        <v>-3.5725885027606541E-3</v>
      </c>
    </row>
    <row r="658" spans="1:5">
      <c r="A658" s="21">
        <v>30183</v>
      </c>
      <c r="B658" s="20">
        <v>213.21</v>
      </c>
      <c r="C658" s="22">
        <f t="shared" si="20"/>
        <v>-1.5499999999999829</v>
      </c>
      <c r="D658" s="23">
        <f t="shared" si="21"/>
        <v>-7.2173589122740411E-3</v>
      </c>
    </row>
    <row r="659" spans="1:5">
      <c r="A659" s="21">
        <v>30187</v>
      </c>
      <c r="B659" s="20">
        <v>214.16</v>
      </c>
      <c r="C659" s="22">
        <f t="shared" si="20"/>
        <v>0.94999999999998863</v>
      </c>
      <c r="D659" s="23">
        <f t="shared" si="21"/>
        <v>4.4557009521128954E-3</v>
      </c>
    </row>
    <row r="660" spans="1:5">
      <c r="A660" s="21">
        <v>30188</v>
      </c>
      <c r="B660" s="20">
        <v>214.79</v>
      </c>
      <c r="C660" s="22">
        <f t="shared" si="20"/>
        <v>0.62999999999999545</v>
      </c>
      <c r="D660" s="23">
        <f t="shared" si="21"/>
        <v>2.9417258124766477E-3</v>
      </c>
    </row>
    <row r="661" spans="1:5">
      <c r="A661" s="21">
        <v>30190</v>
      </c>
      <c r="B661" s="20">
        <v>214.85</v>
      </c>
      <c r="C661" s="22">
        <f t="shared" si="20"/>
        <v>6.0000000000002274E-2</v>
      </c>
      <c r="D661" s="23">
        <f t="shared" si="21"/>
        <v>2.7934261371576063E-4</v>
      </c>
    </row>
    <row r="662" spans="1:5">
      <c r="A662" s="21">
        <v>30194</v>
      </c>
      <c r="B662" s="20">
        <v>213.99</v>
      </c>
      <c r="C662" s="22">
        <f t="shared" si="20"/>
        <v>-0.85999999999998522</v>
      </c>
      <c r="D662" s="23">
        <f t="shared" si="21"/>
        <v>-4.0027926460320939E-3</v>
      </c>
      <c r="E662" s="24">
        <f>B662/B649-1</f>
        <v>-9.8556357579122622E-3</v>
      </c>
    </row>
    <row r="663" spans="1:5">
      <c r="A663" s="21">
        <v>30195</v>
      </c>
      <c r="B663" s="20">
        <v>212.95</v>
      </c>
      <c r="C663" s="22">
        <f t="shared" si="20"/>
        <v>-1.0400000000000205</v>
      </c>
      <c r="D663" s="23">
        <f t="shared" si="21"/>
        <v>-4.8600401887939348E-3</v>
      </c>
    </row>
    <row r="664" spans="1:5">
      <c r="A664" s="21">
        <v>30196</v>
      </c>
      <c r="B664" s="20">
        <v>213.84</v>
      </c>
      <c r="C664" s="22">
        <f t="shared" si="20"/>
        <v>0.89000000000001478</v>
      </c>
      <c r="D664" s="23">
        <f t="shared" si="21"/>
        <v>4.1793848321203253E-3</v>
      </c>
    </row>
    <row r="665" spans="1:5">
      <c r="A665" s="21">
        <v>30197</v>
      </c>
      <c r="B665" s="20">
        <v>214.92</v>
      </c>
      <c r="C665" s="22">
        <f t="shared" si="20"/>
        <v>1.0799999999999841</v>
      </c>
      <c r="D665" s="23">
        <f t="shared" si="21"/>
        <v>5.050505050504972E-3</v>
      </c>
    </row>
    <row r="666" spans="1:5">
      <c r="A666" s="21">
        <v>30200</v>
      </c>
      <c r="B666" s="20">
        <v>217.13</v>
      </c>
      <c r="C666" s="22">
        <f t="shared" si="20"/>
        <v>2.210000000000008</v>
      </c>
      <c r="D666" s="23">
        <f t="shared" si="21"/>
        <v>1.0282895961287952E-2</v>
      </c>
    </row>
    <row r="667" spans="1:5">
      <c r="A667" s="21">
        <v>30201</v>
      </c>
      <c r="B667" s="20">
        <v>219.55</v>
      </c>
      <c r="C667" s="22">
        <f t="shared" si="20"/>
        <v>2.4200000000000159</v>
      </c>
      <c r="D667" s="23">
        <f t="shared" si="21"/>
        <v>1.1145396766913951E-2</v>
      </c>
    </row>
    <row r="668" spans="1:5">
      <c r="A668" s="21">
        <v>30202</v>
      </c>
      <c r="B668" s="20">
        <v>218.6</v>
      </c>
      <c r="C668" s="22">
        <f t="shared" si="20"/>
        <v>-0.95000000000001705</v>
      </c>
      <c r="D668" s="23">
        <f t="shared" si="21"/>
        <v>-4.3270325666135978E-3</v>
      </c>
    </row>
    <row r="669" spans="1:5">
      <c r="A669" s="21">
        <v>30203</v>
      </c>
      <c r="B669" s="20">
        <v>220.54</v>
      </c>
      <c r="C669" s="22">
        <f t="shared" si="20"/>
        <v>1.9399999999999977</v>
      </c>
      <c r="D669" s="23">
        <f t="shared" si="21"/>
        <v>8.8746569075937032E-3</v>
      </c>
    </row>
    <row r="670" spans="1:5">
      <c r="A670" s="21">
        <v>30204</v>
      </c>
      <c r="B670" s="20">
        <v>218.82</v>
      </c>
      <c r="C670" s="22">
        <f t="shared" si="20"/>
        <v>-1.7199999999999989</v>
      </c>
      <c r="D670" s="23">
        <f t="shared" si="21"/>
        <v>-7.799038723134144E-3</v>
      </c>
    </row>
    <row r="671" spans="1:5">
      <c r="A671" s="21">
        <v>30208</v>
      </c>
      <c r="B671" s="20">
        <v>219.52</v>
      </c>
      <c r="C671" s="22">
        <f t="shared" si="20"/>
        <v>0.70000000000001705</v>
      </c>
      <c r="D671" s="23">
        <f t="shared" si="21"/>
        <v>3.1989763275752647E-3</v>
      </c>
    </row>
    <row r="672" spans="1:5">
      <c r="A672" s="21">
        <v>30210</v>
      </c>
      <c r="B672" s="20">
        <v>219.45</v>
      </c>
      <c r="C672" s="22">
        <f t="shared" si="20"/>
        <v>-7.00000000000216E-2</v>
      </c>
      <c r="D672" s="23">
        <f t="shared" si="21"/>
        <v>-3.188775510205577E-4</v>
      </c>
    </row>
    <row r="673" spans="1:5">
      <c r="A673" s="21">
        <v>30211</v>
      </c>
      <c r="B673" s="20">
        <v>219.97</v>
      </c>
      <c r="C673" s="22">
        <f t="shared" si="20"/>
        <v>0.52000000000001023</v>
      </c>
      <c r="D673" s="23">
        <f t="shared" si="21"/>
        <v>2.3695602642972435E-3</v>
      </c>
    </row>
    <row r="674" spans="1:5">
      <c r="A674" s="21">
        <v>30214</v>
      </c>
      <c r="B674" s="20">
        <v>219.85</v>
      </c>
      <c r="C674" s="22">
        <f t="shared" si="20"/>
        <v>-0.12000000000000455</v>
      </c>
      <c r="D674" s="23">
        <f t="shared" si="21"/>
        <v>-5.4552893576398365E-4</v>
      </c>
    </row>
    <row r="675" spans="1:5">
      <c r="A675" s="21">
        <v>30215</v>
      </c>
      <c r="B675" s="20">
        <v>220.79</v>
      </c>
      <c r="C675" s="22">
        <f t="shared" si="20"/>
        <v>0.93999999999999773</v>
      </c>
      <c r="D675" s="23">
        <f t="shared" si="21"/>
        <v>4.2756424835115325E-3</v>
      </c>
    </row>
    <row r="676" spans="1:5">
      <c r="A676" s="21">
        <v>30216</v>
      </c>
      <c r="B676" s="20">
        <v>221.92</v>
      </c>
      <c r="C676" s="22">
        <f t="shared" si="20"/>
        <v>1.1299999999999955</v>
      </c>
      <c r="D676" s="23">
        <f t="shared" si="21"/>
        <v>5.1179854160061655E-3</v>
      </c>
    </row>
    <row r="677" spans="1:5">
      <c r="A677" s="21">
        <v>30217</v>
      </c>
      <c r="B677" s="20">
        <v>220.65</v>
      </c>
      <c r="C677" s="22">
        <f t="shared" si="20"/>
        <v>-1.2699999999999818</v>
      </c>
      <c r="D677" s="23">
        <f t="shared" si="21"/>
        <v>-5.722782984859287E-3</v>
      </c>
    </row>
    <row r="678" spans="1:5">
      <c r="A678" s="21">
        <v>30218</v>
      </c>
      <c r="B678" s="20">
        <v>224.09</v>
      </c>
      <c r="C678" s="22">
        <f t="shared" si="20"/>
        <v>3.4399999999999977</v>
      </c>
      <c r="D678" s="23">
        <f t="shared" si="21"/>
        <v>1.559030138227957E-2</v>
      </c>
    </row>
    <row r="679" spans="1:5">
      <c r="A679" s="21">
        <v>30223</v>
      </c>
      <c r="B679" s="20">
        <v>227.87</v>
      </c>
      <c r="C679" s="22">
        <f t="shared" si="20"/>
        <v>3.7800000000000011</v>
      </c>
      <c r="D679" s="23">
        <f t="shared" si="21"/>
        <v>1.6868222589138337E-2</v>
      </c>
    </row>
    <row r="680" spans="1:5">
      <c r="A680" s="21">
        <v>30224</v>
      </c>
      <c r="B680" s="20">
        <v>228.22</v>
      </c>
      <c r="C680" s="22">
        <f t="shared" si="20"/>
        <v>0.34999999999999432</v>
      </c>
      <c r="D680" s="23">
        <f t="shared" si="21"/>
        <v>1.5359634879537065E-3</v>
      </c>
      <c r="E680" s="24">
        <f>B680/B662-1</f>
        <v>6.6498434506285342E-2</v>
      </c>
    </row>
    <row r="681" spans="1:5">
      <c r="A681" s="21">
        <v>30225</v>
      </c>
      <c r="B681" s="20">
        <v>229.58</v>
      </c>
      <c r="C681" s="22">
        <f t="shared" si="20"/>
        <v>1.3600000000000136</v>
      </c>
      <c r="D681" s="23">
        <f t="shared" si="21"/>
        <v>5.959162211900848E-3</v>
      </c>
    </row>
    <row r="682" spans="1:5">
      <c r="A682" s="21">
        <v>30228</v>
      </c>
      <c r="B682" s="20">
        <v>227.37</v>
      </c>
      <c r="C682" s="22">
        <f t="shared" si="20"/>
        <v>-2.210000000000008</v>
      </c>
      <c r="D682" s="23">
        <f t="shared" si="21"/>
        <v>-9.6262740656851697E-3</v>
      </c>
    </row>
    <row r="683" spans="1:5">
      <c r="A683" s="21">
        <v>30229</v>
      </c>
      <c r="B683" s="20">
        <v>227.14</v>
      </c>
      <c r="C683" s="22">
        <f t="shared" si="20"/>
        <v>-0.23000000000001819</v>
      </c>
      <c r="D683" s="23">
        <f t="shared" si="21"/>
        <v>-1.0115670493029416E-3</v>
      </c>
    </row>
    <row r="684" spans="1:5">
      <c r="A684" s="21">
        <v>30230</v>
      </c>
      <c r="B684" s="20">
        <v>226.66</v>
      </c>
      <c r="C684" s="22">
        <f t="shared" si="20"/>
        <v>-0.47999999999998977</v>
      </c>
      <c r="D684" s="23">
        <f t="shared" si="21"/>
        <v>-2.1132341287311007E-3</v>
      </c>
    </row>
    <row r="685" spans="1:5">
      <c r="A685" s="21">
        <v>30231</v>
      </c>
      <c r="B685" s="20">
        <v>226.41</v>
      </c>
      <c r="C685" s="22">
        <f t="shared" si="20"/>
        <v>-0.25</v>
      </c>
      <c r="D685" s="23">
        <f t="shared" si="21"/>
        <v>-1.1029736168710613E-3</v>
      </c>
    </row>
    <row r="686" spans="1:5">
      <c r="A686" s="21">
        <v>30232</v>
      </c>
      <c r="B686" s="20">
        <v>222.72</v>
      </c>
      <c r="C686" s="22">
        <f t="shared" si="20"/>
        <v>-3.6899999999999977</v>
      </c>
      <c r="D686" s="23">
        <f t="shared" si="21"/>
        <v>-1.6297866702000841E-2</v>
      </c>
    </row>
    <row r="687" spans="1:5">
      <c r="A687" s="21">
        <v>30238</v>
      </c>
      <c r="B687" s="20">
        <v>225.91</v>
      </c>
      <c r="C687" s="22">
        <f t="shared" si="20"/>
        <v>3.1899999999999977</v>
      </c>
      <c r="D687" s="23">
        <f t="shared" si="21"/>
        <v>1.4322916666666741E-2</v>
      </c>
    </row>
    <row r="688" spans="1:5">
      <c r="A688" s="21">
        <v>30239</v>
      </c>
      <c r="B688" s="20">
        <v>221.57</v>
      </c>
      <c r="C688" s="22">
        <f t="shared" si="20"/>
        <v>-4.3400000000000034</v>
      </c>
      <c r="D688" s="23">
        <f t="shared" si="21"/>
        <v>-1.9211190297021008E-2</v>
      </c>
    </row>
    <row r="689" spans="1:5">
      <c r="A689" s="21">
        <v>30242</v>
      </c>
      <c r="B689" s="20">
        <v>222.4</v>
      </c>
      <c r="C689" s="22">
        <f t="shared" si="20"/>
        <v>0.83000000000001251</v>
      </c>
      <c r="D689" s="23">
        <f t="shared" si="21"/>
        <v>3.7459944938393885E-3</v>
      </c>
    </row>
    <row r="690" spans="1:5">
      <c r="A690" s="21">
        <v>30244</v>
      </c>
      <c r="B690" s="20">
        <v>218.48</v>
      </c>
      <c r="C690" s="22">
        <f t="shared" si="20"/>
        <v>-3.9200000000000159</v>
      </c>
      <c r="D690" s="23">
        <f t="shared" si="21"/>
        <v>-1.7625899280575563E-2</v>
      </c>
    </row>
    <row r="691" spans="1:5">
      <c r="A691" s="21">
        <v>30245</v>
      </c>
      <c r="B691" s="20">
        <v>219.39</v>
      </c>
      <c r="C691" s="22">
        <f t="shared" si="20"/>
        <v>0.90999999999999659</v>
      </c>
      <c r="D691" s="23">
        <f t="shared" si="21"/>
        <v>4.1651409740022238E-3</v>
      </c>
    </row>
    <row r="692" spans="1:5">
      <c r="A692" s="21">
        <v>30246</v>
      </c>
      <c r="B692" s="20">
        <v>218.94</v>
      </c>
      <c r="C692" s="22">
        <f t="shared" si="20"/>
        <v>-0.44999999999998863</v>
      </c>
      <c r="D692" s="23">
        <f t="shared" si="21"/>
        <v>-2.0511418022698402E-3</v>
      </c>
    </row>
    <row r="693" spans="1:5">
      <c r="A693" s="21">
        <v>30249</v>
      </c>
      <c r="B693" s="20">
        <v>218.93</v>
      </c>
      <c r="C693" s="22">
        <f t="shared" si="20"/>
        <v>-9.9999999999909051E-3</v>
      </c>
      <c r="D693" s="23">
        <f t="shared" si="21"/>
        <v>-4.5674614049473483E-5</v>
      </c>
    </row>
    <row r="694" spans="1:5">
      <c r="A694" s="21">
        <v>30250</v>
      </c>
      <c r="B694" s="20">
        <v>220.06</v>
      </c>
      <c r="C694" s="22">
        <f t="shared" si="20"/>
        <v>1.1299999999999955</v>
      </c>
      <c r="D694" s="23">
        <f t="shared" si="21"/>
        <v>5.1614671356141617E-3</v>
      </c>
    </row>
    <row r="695" spans="1:5">
      <c r="A695" s="21">
        <v>30252</v>
      </c>
      <c r="B695" s="20">
        <v>222.14</v>
      </c>
      <c r="C695" s="22">
        <f t="shared" si="20"/>
        <v>2.0799999999999841</v>
      </c>
      <c r="D695" s="23">
        <f t="shared" si="21"/>
        <v>9.4519676451876311E-3</v>
      </c>
      <c r="E695" s="24">
        <f>B695/B680-1</f>
        <v>-2.6640960476733033E-2</v>
      </c>
    </row>
    <row r="696" spans="1:5">
      <c r="A696" s="21">
        <v>30257</v>
      </c>
      <c r="B696" s="20">
        <v>221.8</v>
      </c>
      <c r="C696" s="22">
        <f t="shared" si="20"/>
        <v>-0.33999999999997499</v>
      </c>
      <c r="D696" s="23">
        <f t="shared" si="21"/>
        <v>-1.5305663095344091E-3</v>
      </c>
    </row>
    <row r="697" spans="1:5">
      <c r="A697" s="21">
        <v>30258</v>
      </c>
      <c r="B697" s="20">
        <v>221.37</v>
      </c>
      <c r="C697" s="22">
        <f t="shared" si="20"/>
        <v>-0.43000000000000682</v>
      </c>
      <c r="D697" s="23">
        <f t="shared" si="21"/>
        <v>-1.9386834986474533E-3</v>
      </c>
    </row>
    <row r="698" spans="1:5">
      <c r="A698" s="21">
        <v>30259</v>
      </c>
      <c r="B698" s="20">
        <v>222.84</v>
      </c>
      <c r="C698" s="22">
        <f t="shared" si="20"/>
        <v>1.4699999999999989</v>
      </c>
      <c r="D698" s="23">
        <f t="shared" si="21"/>
        <v>6.6404661878303184E-3</v>
      </c>
    </row>
    <row r="699" spans="1:5">
      <c r="A699" s="21">
        <v>30260</v>
      </c>
      <c r="B699" s="20">
        <v>217.64</v>
      </c>
      <c r="C699" s="22">
        <f t="shared" si="20"/>
        <v>-5.2000000000000171</v>
      </c>
      <c r="D699" s="23">
        <f t="shared" si="21"/>
        <v>-2.3335128343205946E-2</v>
      </c>
    </row>
    <row r="700" spans="1:5">
      <c r="A700" s="21">
        <v>30264</v>
      </c>
      <c r="B700" s="20">
        <v>222.54</v>
      </c>
      <c r="C700" s="22">
        <f t="shared" si="20"/>
        <v>4.9000000000000057</v>
      </c>
      <c r="D700" s="23">
        <f t="shared" si="21"/>
        <v>2.2514243705201276E-2</v>
      </c>
    </row>
    <row r="701" spans="1:5">
      <c r="A701" s="21">
        <v>30265</v>
      </c>
      <c r="B701" s="20">
        <v>221.41</v>
      </c>
      <c r="C701" s="22">
        <f t="shared" si="20"/>
        <v>-1.1299999999999955</v>
      </c>
      <c r="D701" s="23">
        <f t="shared" si="21"/>
        <v>-5.0777388334680706E-3</v>
      </c>
    </row>
    <row r="702" spans="1:5">
      <c r="A702" s="21">
        <v>30266</v>
      </c>
      <c r="B702" s="20">
        <v>222.15</v>
      </c>
      <c r="C702" s="22">
        <f t="shared" si="20"/>
        <v>0.74000000000000909</v>
      </c>
      <c r="D702" s="23">
        <f t="shared" si="21"/>
        <v>3.3422157987443857E-3</v>
      </c>
    </row>
    <row r="703" spans="1:5">
      <c r="A703" s="21">
        <v>30270</v>
      </c>
      <c r="B703" s="20">
        <v>221.42</v>
      </c>
      <c r="C703" s="22">
        <f t="shared" si="20"/>
        <v>-0.73000000000001819</v>
      </c>
      <c r="D703" s="23">
        <f t="shared" si="21"/>
        <v>-3.2860679720909669E-3</v>
      </c>
    </row>
    <row r="704" spans="1:5">
      <c r="A704" s="21">
        <v>30273</v>
      </c>
      <c r="B704" s="20">
        <v>222.84</v>
      </c>
      <c r="C704" s="22">
        <f t="shared" si="20"/>
        <v>1.4200000000000159</v>
      </c>
      <c r="D704" s="23">
        <f t="shared" si="21"/>
        <v>6.4131514768315245E-3</v>
      </c>
    </row>
    <row r="705" spans="1:5">
      <c r="A705" s="21">
        <v>30274</v>
      </c>
      <c r="B705" s="20">
        <v>224.66</v>
      </c>
      <c r="C705" s="22">
        <f t="shared" si="20"/>
        <v>1.8199999999999932</v>
      </c>
      <c r="D705" s="23">
        <f t="shared" si="21"/>
        <v>8.1672949201221368E-3</v>
      </c>
    </row>
    <row r="706" spans="1:5">
      <c r="A706" s="21">
        <v>30277</v>
      </c>
      <c r="B706" s="20">
        <v>226.31</v>
      </c>
      <c r="C706" s="22">
        <f t="shared" ref="C706:C769" si="22">B706-B705</f>
        <v>1.6500000000000057</v>
      </c>
      <c r="D706" s="23">
        <f t="shared" si="21"/>
        <v>7.3444315855069053E-3</v>
      </c>
    </row>
    <row r="707" spans="1:5">
      <c r="A707" s="21">
        <v>30278</v>
      </c>
      <c r="B707" s="20">
        <v>226.49</v>
      </c>
      <c r="C707" s="22">
        <f t="shared" si="22"/>
        <v>0.18000000000000682</v>
      </c>
      <c r="D707" s="23">
        <f t="shared" ref="D707:D770" si="23">B707/B706-1</f>
        <v>7.9536918386291511E-4</v>
      </c>
    </row>
    <row r="708" spans="1:5">
      <c r="A708" s="21">
        <v>30279</v>
      </c>
      <c r="B708" s="20">
        <v>225.38</v>
      </c>
      <c r="C708" s="22">
        <f t="shared" si="22"/>
        <v>-1.1100000000000136</v>
      </c>
      <c r="D708" s="23">
        <f t="shared" si="23"/>
        <v>-4.9008786259879811E-3</v>
      </c>
    </row>
    <row r="709" spans="1:5">
      <c r="A709" s="21">
        <v>30280</v>
      </c>
      <c r="B709" s="20">
        <v>227.2</v>
      </c>
      <c r="C709" s="22">
        <f t="shared" si="22"/>
        <v>1.8199999999999932</v>
      </c>
      <c r="D709" s="23">
        <f t="shared" si="23"/>
        <v>8.0752506877272978E-3</v>
      </c>
    </row>
    <row r="710" spans="1:5">
      <c r="A710" s="21">
        <v>30281</v>
      </c>
      <c r="B710" s="20">
        <v>227.97</v>
      </c>
      <c r="C710" s="22">
        <f t="shared" si="22"/>
        <v>0.77000000000001023</v>
      </c>
      <c r="D710" s="23">
        <f t="shared" si="23"/>
        <v>3.3890845070423392E-3</v>
      </c>
      <c r="E710" s="24">
        <f>B710/B695-1</f>
        <v>2.6244710542900895E-2</v>
      </c>
    </row>
    <row r="711" spans="1:5">
      <c r="A711" s="21">
        <v>30286</v>
      </c>
      <c r="B711" s="20">
        <v>231.49</v>
      </c>
      <c r="C711" s="22">
        <f t="shared" si="22"/>
        <v>3.5200000000000102</v>
      </c>
      <c r="D711" s="23">
        <f t="shared" si="23"/>
        <v>1.5440628152827207E-2</v>
      </c>
    </row>
    <row r="712" spans="1:5">
      <c r="A712" s="21">
        <v>30287</v>
      </c>
      <c r="B712" s="20">
        <v>231.27</v>
      </c>
      <c r="C712" s="22">
        <f t="shared" si="22"/>
        <v>-0.21999999999999886</v>
      </c>
      <c r="D712" s="23">
        <f t="shared" si="23"/>
        <v>-9.5036502656697941E-4</v>
      </c>
    </row>
    <row r="713" spans="1:5">
      <c r="A713" s="21">
        <v>30288</v>
      </c>
      <c r="B713" s="20">
        <v>232.09</v>
      </c>
      <c r="C713" s="22">
        <f t="shared" si="22"/>
        <v>0.81999999999999318</v>
      </c>
      <c r="D713" s="23">
        <f t="shared" si="23"/>
        <v>3.5456392960608873E-3</v>
      </c>
    </row>
    <row r="714" spans="1:5">
      <c r="A714" s="21">
        <v>30291</v>
      </c>
      <c r="B714" s="20">
        <v>231.15</v>
      </c>
      <c r="C714" s="22">
        <f t="shared" si="22"/>
        <v>-0.93999999999999773</v>
      </c>
      <c r="D714" s="23">
        <f t="shared" si="23"/>
        <v>-4.0501529579042295E-3</v>
      </c>
    </row>
    <row r="715" spans="1:5">
      <c r="A715" s="21">
        <v>30292</v>
      </c>
      <c r="B715" s="20">
        <v>229.76</v>
      </c>
      <c r="C715" s="22">
        <f t="shared" si="22"/>
        <v>-1.3900000000000148</v>
      </c>
      <c r="D715" s="23">
        <f t="shared" si="23"/>
        <v>-6.0134112048454424E-3</v>
      </c>
    </row>
    <row r="716" spans="1:5">
      <c r="A716" s="21">
        <v>30293</v>
      </c>
      <c r="B716" s="20">
        <v>231.5</v>
      </c>
      <c r="C716" s="22">
        <f t="shared" si="22"/>
        <v>1.7400000000000091</v>
      </c>
      <c r="D716" s="23">
        <f t="shared" si="23"/>
        <v>7.5731197771589098E-3</v>
      </c>
    </row>
    <row r="717" spans="1:5">
      <c r="A717" s="21">
        <v>30294</v>
      </c>
      <c r="B717" s="20">
        <v>233.18</v>
      </c>
      <c r="C717" s="22">
        <f t="shared" si="22"/>
        <v>1.6800000000000068</v>
      </c>
      <c r="D717" s="23">
        <f t="shared" si="23"/>
        <v>7.2570194384449227E-3</v>
      </c>
    </row>
    <row r="718" spans="1:5">
      <c r="A718" s="21">
        <v>30295</v>
      </c>
      <c r="B718" s="20">
        <v>234.85</v>
      </c>
      <c r="C718" s="22">
        <f t="shared" si="22"/>
        <v>1.6699999999999875</v>
      </c>
      <c r="D718" s="23">
        <f t="shared" si="23"/>
        <v>7.1618492151985791E-3</v>
      </c>
    </row>
    <row r="719" spans="1:5">
      <c r="A719" s="21">
        <v>30299</v>
      </c>
      <c r="B719" s="20">
        <v>232.36</v>
      </c>
      <c r="C719" s="22">
        <f t="shared" si="22"/>
        <v>-2.4899999999999807</v>
      </c>
      <c r="D719" s="23">
        <f t="shared" si="23"/>
        <v>-1.0602512241856377E-2</v>
      </c>
    </row>
    <row r="720" spans="1:5">
      <c r="A720" s="21">
        <v>30301</v>
      </c>
      <c r="B720" s="20">
        <v>231.09</v>
      </c>
      <c r="C720" s="22">
        <f t="shared" si="22"/>
        <v>-1.2700000000000102</v>
      </c>
      <c r="D720" s="23">
        <f t="shared" si="23"/>
        <v>-5.4656567395421352E-3</v>
      </c>
    </row>
    <row r="721" spans="1:5">
      <c r="A721" s="21">
        <v>30302</v>
      </c>
      <c r="B721" s="20">
        <v>231.47</v>
      </c>
      <c r="C721" s="22">
        <f t="shared" si="22"/>
        <v>0.37999999999999545</v>
      </c>
      <c r="D721" s="23">
        <f t="shared" si="23"/>
        <v>1.6443809771085061E-3</v>
      </c>
    </row>
    <row r="722" spans="1:5">
      <c r="A722" s="21">
        <v>30305</v>
      </c>
      <c r="B722" s="20">
        <v>232.1</v>
      </c>
      <c r="C722" s="22">
        <f t="shared" si="22"/>
        <v>0.62999999999999545</v>
      </c>
      <c r="D722" s="23">
        <f t="shared" si="23"/>
        <v>2.7217349980559469E-3</v>
      </c>
    </row>
    <row r="723" spans="1:5">
      <c r="A723" s="21">
        <v>30306</v>
      </c>
      <c r="B723" s="20">
        <v>233.75</v>
      </c>
      <c r="C723" s="22">
        <f t="shared" si="22"/>
        <v>1.6500000000000057</v>
      </c>
      <c r="D723" s="23">
        <f t="shared" si="23"/>
        <v>7.1090047393365108E-3</v>
      </c>
    </row>
    <row r="724" spans="1:5">
      <c r="A724" s="21">
        <v>30307</v>
      </c>
      <c r="B724" s="20">
        <v>234.1</v>
      </c>
      <c r="C724" s="22">
        <f t="shared" si="22"/>
        <v>0.34999999999999432</v>
      </c>
      <c r="D724" s="23">
        <f t="shared" si="23"/>
        <v>1.4973262032085266E-3</v>
      </c>
    </row>
    <row r="725" spans="1:5">
      <c r="A725" s="21">
        <v>30308</v>
      </c>
      <c r="B725" s="20">
        <v>236.02</v>
      </c>
      <c r="C725" s="22">
        <f t="shared" si="22"/>
        <v>1.9200000000000159</v>
      </c>
      <c r="D725" s="23">
        <f t="shared" si="23"/>
        <v>8.2016232379324983E-3</v>
      </c>
    </row>
    <row r="726" spans="1:5">
      <c r="A726" s="21">
        <v>30309</v>
      </c>
      <c r="B726" s="20">
        <v>235.83</v>
      </c>
      <c r="C726" s="22">
        <f t="shared" si="22"/>
        <v>-0.18999999999999773</v>
      </c>
      <c r="D726" s="23">
        <f t="shared" si="23"/>
        <v>-8.0501652402342749E-4</v>
      </c>
      <c r="E726" s="24">
        <f>B726/B710-1</f>
        <v>3.4478220818528804E-2</v>
      </c>
    </row>
    <row r="727" spans="1:5">
      <c r="A727" s="21">
        <v>30319</v>
      </c>
      <c r="B727" s="20">
        <v>236.62</v>
      </c>
      <c r="C727" s="22">
        <f t="shared" si="22"/>
        <v>0.78999999999999204</v>
      </c>
      <c r="D727" s="23">
        <f t="shared" si="23"/>
        <v>3.3498706695500591E-3</v>
      </c>
    </row>
    <row r="728" spans="1:5">
      <c r="A728" s="21">
        <v>30320</v>
      </c>
      <c r="B728" s="20">
        <v>235.1</v>
      </c>
      <c r="C728" s="22">
        <f t="shared" si="22"/>
        <v>-1.5200000000000102</v>
      </c>
      <c r="D728" s="23">
        <f t="shared" si="23"/>
        <v>-6.4238018764263272E-3</v>
      </c>
    </row>
    <row r="729" spans="1:5">
      <c r="A729" s="21">
        <v>30321</v>
      </c>
      <c r="B729" s="20">
        <v>235.14</v>
      </c>
      <c r="C729" s="22">
        <f t="shared" si="22"/>
        <v>3.9999999999992042E-2</v>
      </c>
      <c r="D729" s="23">
        <f t="shared" si="23"/>
        <v>1.7014036580165204E-4</v>
      </c>
    </row>
    <row r="730" spans="1:5">
      <c r="A730" s="21">
        <v>30322</v>
      </c>
      <c r="B730" s="20">
        <v>233.22</v>
      </c>
      <c r="C730" s="22">
        <f t="shared" si="22"/>
        <v>-1.9199999999999875</v>
      </c>
      <c r="D730" s="23">
        <f t="shared" si="23"/>
        <v>-8.165348303138531E-3</v>
      </c>
    </row>
    <row r="731" spans="1:5">
      <c r="A731" s="21">
        <v>30323</v>
      </c>
      <c r="B731" s="20">
        <v>230.83</v>
      </c>
      <c r="C731" s="22">
        <f t="shared" si="22"/>
        <v>-2.3899999999999864</v>
      </c>
      <c r="D731" s="23">
        <f t="shared" si="23"/>
        <v>-1.0247834662550304E-2</v>
      </c>
    </row>
    <row r="732" spans="1:5">
      <c r="A732" s="21">
        <v>30327</v>
      </c>
      <c r="B732" s="20">
        <v>229.33</v>
      </c>
      <c r="C732" s="22">
        <f t="shared" si="22"/>
        <v>-1.5</v>
      </c>
      <c r="D732" s="23">
        <f t="shared" si="23"/>
        <v>-6.4982887839535319E-3</v>
      </c>
    </row>
    <row r="733" spans="1:5">
      <c r="A733" s="21">
        <v>30328</v>
      </c>
      <c r="B733" s="20">
        <v>230.88</v>
      </c>
      <c r="C733" s="22">
        <f t="shared" si="22"/>
        <v>1.5499999999999829</v>
      </c>
      <c r="D733" s="23">
        <f t="shared" si="23"/>
        <v>6.7588191688832122E-3</v>
      </c>
    </row>
    <row r="734" spans="1:5">
      <c r="A734" s="21">
        <v>30329</v>
      </c>
      <c r="B734" s="20">
        <v>229.44</v>
      </c>
      <c r="C734" s="22">
        <f t="shared" si="22"/>
        <v>-1.4399999999999977</v>
      </c>
      <c r="D734" s="23">
        <f t="shared" si="23"/>
        <v>-6.2370062370061818E-3</v>
      </c>
    </row>
    <row r="735" spans="1:5">
      <c r="A735" s="21">
        <v>30330</v>
      </c>
      <c r="B735" s="20">
        <v>230.11</v>
      </c>
      <c r="C735" s="22">
        <f t="shared" si="22"/>
        <v>0.67000000000001592</v>
      </c>
      <c r="D735" s="23">
        <f t="shared" si="23"/>
        <v>2.9201534170153476E-3</v>
      </c>
    </row>
    <row r="736" spans="1:5">
      <c r="A736" s="21">
        <v>30333</v>
      </c>
      <c r="B736" s="20">
        <v>229.95</v>
      </c>
      <c r="C736" s="22">
        <f t="shared" si="22"/>
        <v>-0.16000000000002501</v>
      </c>
      <c r="D736" s="23">
        <f t="shared" si="23"/>
        <v>-6.9531962974245243E-4</v>
      </c>
    </row>
    <row r="737" spans="1:5">
      <c r="A737" s="21">
        <v>30334</v>
      </c>
      <c r="B737" s="20">
        <v>227.17</v>
      </c>
      <c r="C737" s="22">
        <f t="shared" si="22"/>
        <v>-2.7800000000000011</v>
      </c>
      <c r="D737" s="23">
        <f t="shared" si="23"/>
        <v>-1.2089584692324462E-2</v>
      </c>
    </row>
    <row r="738" spans="1:5">
      <c r="A738" s="21">
        <v>30335</v>
      </c>
      <c r="B738" s="20">
        <v>224.22</v>
      </c>
      <c r="C738" s="22">
        <f t="shared" si="22"/>
        <v>-2.9499999999999886</v>
      </c>
      <c r="D738" s="23">
        <f t="shared" si="23"/>
        <v>-1.2985869613065026E-2</v>
      </c>
    </row>
    <row r="739" spans="1:5">
      <c r="A739" s="21">
        <v>30336</v>
      </c>
      <c r="B739" s="20">
        <v>222.01</v>
      </c>
      <c r="C739" s="22">
        <f t="shared" si="22"/>
        <v>-2.210000000000008</v>
      </c>
      <c r="D739" s="23">
        <f t="shared" si="23"/>
        <v>-9.8563910445098601E-3</v>
      </c>
    </row>
    <row r="740" spans="1:5">
      <c r="A740" s="21">
        <v>30337</v>
      </c>
      <c r="B740" s="20">
        <v>220.92</v>
      </c>
      <c r="C740" s="22">
        <f t="shared" si="22"/>
        <v>-1.0900000000000034</v>
      </c>
      <c r="D740" s="23">
        <f t="shared" si="23"/>
        <v>-4.9096887527588784E-3</v>
      </c>
    </row>
    <row r="741" spans="1:5">
      <c r="A741" s="21">
        <v>30341</v>
      </c>
      <c r="B741" s="20">
        <v>222.93</v>
      </c>
      <c r="C741" s="22">
        <f t="shared" si="22"/>
        <v>2.0100000000000193</v>
      </c>
      <c r="D741" s="23">
        <f t="shared" si="23"/>
        <v>9.0983161325366435E-3</v>
      </c>
    </row>
    <row r="742" spans="1:5">
      <c r="A742" s="21">
        <v>30343</v>
      </c>
      <c r="B742" s="20">
        <v>222.48</v>
      </c>
      <c r="C742" s="22">
        <f t="shared" si="22"/>
        <v>-0.45000000000001705</v>
      </c>
      <c r="D742" s="23">
        <f t="shared" si="23"/>
        <v>-2.0185708518369871E-3</v>
      </c>
    </row>
    <row r="743" spans="1:5">
      <c r="A743" s="21">
        <v>30344</v>
      </c>
      <c r="B743" s="20">
        <v>221.94</v>
      </c>
      <c r="C743" s="22">
        <f t="shared" si="22"/>
        <v>-0.53999999999999204</v>
      </c>
      <c r="D743" s="23">
        <f t="shared" si="23"/>
        <v>-2.4271844660194164E-3</v>
      </c>
    </row>
    <row r="744" spans="1:5">
      <c r="A744" s="21">
        <v>30347</v>
      </c>
      <c r="B744" s="20">
        <v>221.66</v>
      </c>
      <c r="C744" s="22">
        <f t="shared" si="22"/>
        <v>-0.28000000000000114</v>
      </c>
      <c r="D744" s="23">
        <f t="shared" si="23"/>
        <v>-1.2616022348382883E-3</v>
      </c>
      <c r="E744" s="24">
        <f>B744/B726-1</f>
        <v>-6.0085654920917664E-2</v>
      </c>
    </row>
    <row r="745" spans="1:5">
      <c r="A745" s="21">
        <v>30348</v>
      </c>
      <c r="B745" s="20">
        <v>222.64</v>
      </c>
      <c r="C745" s="22">
        <f t="shared" si="22"/>
        <v>0.97999999999998977</v>
      </c>
      <c r="D745" s="23">
        <f t="shared" si="23"/>
        <v>4.4211855995668348E-3</v>
      </c>
    </row>
    <row r="746" spans="1:5">
      <c r="A746" s="21">
        <v>30349</v>
      </c>
      <c r="B746" s="20">
        <v>222.1</v>
      </c>
      <c r="C746" s="22">
        <f t="shared" si="22"/>
        <v>-0.53999999999999204</v>
      </c>
      <c r="D746" s="23">
        <f t="shared" si="23"/>
        <v>-2.4254401724757013E-3</v>
      </c>
    </row>
    <row r="747" spans="1:5">
      <c r="A747" s="21">
        <v>30350</v>
      </c>
      <c r="B747" s="20">
        <v>219.27</v>
      </c>
      <c r="C747" s="22">
        <f t="shared" si="22"/>
        <v>-2.8299999999999841</v>
      </c>
      <c r="D747" s="23">
        <f t="shared" si="23"/>
        <v>-1.2742008104457359E-2</v>
      </c>
    </row>
    <row r="748" spans="1:5">
      <c r="A748" s="21">
        <v>30351</v>
      </c>
      <c r="B748" s="20">
        <v>216.94</v>
      </c>
      <c r="C748" s="22">
        <f t="shared" si="22"/>
        <v>-2.3300000000000125</v>
      </c>
      <c r="D748" s="23">
        <f t="shared" si="23"/>
        <v>-1.0626168650522239E-2</v>
      </c>
    </row>
    <row r="749" spans="1:5">
      <c r="A749" s="21">
        <v>30355</v>
      </c>
      <c r="B749" s="20">
        <v>220.14</v>
      </c>
      <c r="C749" s="22">
        <f t="shared" si="22"/>
        <v>3.1999999999999886</v>
      </c>
      <c r="D749" s="23">
        <f t="shared" si="23"/>
        <v>1.4750622291877846E-2</v>
      </c>
    </row>
    <row r="750" spans="1:5">
      <c r="A750" s="21">
        <v>30356</v>
      </c>
      <c r="B750" s="20">
        <v>221.36</v>
      </c>
      <c r="C750" s="22">
        <f t="shared" si="22"/>
        <v>1.2200000000000273</v>
      </c>
      <c r="D750" s="23">
        <f t="shared" si="23"/>
        <v>5.5419278640866931E-3</v>
      </c>
    </row>
    <row r="751" spans="1:5">
      <c r="A751" s="21">
        <v>30357</v>
      </c>
      <c r="B751" s="20">
        <v>221.3</v>
      </c>
      <c r="C751" s="22">
        <f t="shared" si="22"/>
        <v>-6.0000000000002274E-2</v>
      </c>
      <c r="D751" s="23">
        <f t="shared" si="23"/>
        <v>-2.7105168052043993E-4</v>
      </c>
    </row>
    <row r="752" spans="1:5">
      <c r="A752" s="21">
        <v>30361</v>
      </c>
      <c r="B752" s="20">
        <v>216.83</v>
      </c>
      <c r="C752" s="22">
        <f t="shared" si="22"/>
        <v>-4.4699999999999989</v>
      </c>
      <c r="D752" s="23">
        <f t="shared" si="23"/>
        <v>-2.019882512426574E-2</v>
      </c>
    </row>
    <row r="753" spans="1:5">
      <c r="A753" s="21">
        <v>30362</v>
      </c>
      <c r="B753" s="20">
        <v>220.15</v>
      </c>
      <c r="C753" s="22">
        <f t="shared" si="22"/>
        <v>3.3199999999999932</v>
      </c>
      <c r="D753" s="23">
        <f t="shared" si="23"/>
        <v>1.5311534381773795E-2</v>
      </c>
    </row>
    <row r="754" spans="1:5">
      <c r="A754" s="21">
        <v>30363</v>
      </c>
      <c r="B754" s="20">
        <v>220.9</v>
      </c>
      <c r="C754" s="22">
        <f t="shared" si="22"/>
        <v>0.75</v>
      </c>
      <c r="D754" s="23">
        <f t="shared" si="23"/>
        <v>3.4067681126503935E-3</v>
      </c>
    </row>
    <row r="755" spans="1:5">
      <c r="A755" s="21">
        <v>30364</v>
      </c>
      <c r="B755" s="20">
        <v>221.83</v>
      </c>
      <c r="C755" s="22">
        <f t="shared" si="22"/>
        <v>0.93000000000000682</v>
      </c>
      <c r="D755" s="23">
        <f t="shared" si="23"/>
        <v>4.210049796288029E-3</v>
      </c>
    </row>
    <row r="756" spans="1:5">
      <c r="A756" s="21">
        <v>30365</v>
      </c>
      <c r="B756" s="20">
        <v>222.64</v>
      </c>
      <c r="C756" s="22">
        <f t="shared" si="22"/>
        <v>0.80999999999997385</v>
      </c>
      <c r="D756" s="23">
        <f t="shared" si="23"/>
        <v>3.6514448000719568E-3</v>
      </c>
    </row>
    <row r="757" spans="1:5">
      <c r="A757" s="21">
        <v>30369</v>
      </c>
      <c r="B757" s="20">
        <v>222.42</v>
      </c>
      <c r="C757" s="22">
        <f t="shared" si="22"/>
        <v>-0.21999999999999886</v>
      </c>
      <c r="D757" s="23">
        <f t="shared" si="23"/>
        <v>-9.8814229249011287E-4</v>
      </c>
    </row>
    <row r="758" spans="1:5">
      <c r="A758" s="21">
        <v>30370</v>
      </c>
      <c r="B758" s="20">
        <v>222.14</v>
      </c>
      <c r="C758" s="22">
        <f t="shared" si="22"/>
        <v>-0.28000000000000114</v>
      </c>
      <c r="D758" s="23">
        <f t="shared" si="23"/>
        <v>-1.2588795971585354E-3</v>
      </c>
    </row>
    <row r="759" spans="1:5">
      <c r="A759" s="21">
        <v>30371</v>
      </c>
      <c r="B759" s="20">
        <v>221.62</v>
      </c>
      <c r="C759" s="22">
        <f t="shared" si="22"/>
        <v>-0.51999999999998181</v>
      </c>
      <c r="D759" s="23">
        <f t="shared" si="23"/>
        <v>-2.3408661204644687E-3</v>
      </c>
    </row>
    <row r="760" spans="1:5">
      <c r="A760" s="21">
        <v>30372</v>
      </c>
      <c r="B760" s="20">
        <v>222.34</v>
      </c>
      <c r="C760" s="22">
        <f t="shared" si="22"/>
        <v>0.71999999999999886</v>
      </c>
      <c r="D760" s="23">
        <f t="shared" si="23"/>
        <v>3.2488042595433253E-3</v>
      </c>
    </row>
    <row r="761" spans="1:5">
      <c r="A761" s="21">
        <v>30375</v>
      </c>
      <c r="B761" s="20">
        <v>218.82</v>
      </c>
      <c r="C761" s="22">
        <f t="shared" si="22"/>
        <v>-3.5200000000000102</v>
      </c>
      <c r="D761" s="23">
        <f t="shared" si="23"/>
        <v>-1.5831609247099032E-2</v>
      </c>
      <c r="E761" s="24">
        <f>B761/B744-1</f>
        <v>-1.2812415410989875E-2</v>
      </c>
    </row>
    <row r="762" spans="1:5">
      <c r="A762" s="21">
        <v>30377</v>
      </c>
      <c r="B762" s="20">
        <v>219.71</v>
      </c>
      <c r="C762" s="22">
        <f t="shared" si="22"/>
        <v>0.89000000000001478</v>
      </c>
      <c r="D762" s="23">
        <f t="shared" si="23"/>
        <v>4.0672699022028524E-3</v>
      </c>
    </row>
    <row r="763" spans="1:5">
      <c r="A763" s="21">
        <v>30378</v>
      </c>
      <c r="B763" s="20">
        <v>219.83</v>
      </c>
      <c r="C763" s="22">
        <f t="shared" si="22"/>
        <v>0.12000000000000455</v>
      </c>
      <c r="D763" s="23">
        <f t="shared" si="23"/>
        <v>5.4617450275373791E-4</v>
      </c>
    </row>
    <row r="764" spans="1:5">
      <c r="A764" s="21">
        <v>30379</v>
      </c>
      <c r="B764" s="20">
        <v>220.45</v>
      </c>
      <c r="C764" s="22">
        <f t="shared" si="22"/>
        <v>0.61999999999997613</v>
      </c>
      <c r="D764" s="23">
        <f t="shared" si="23"/>
        <v>2.8203611881907342E-3</v>
      </c>
    </row>
    <row r="765" spans="1:5">
      <c r="A765" s="21">
        <v>30383</v>
      </c>
      <c r="B765" s="20">
        <v>218.55</v>
      </c>
      <c r="C765" s="22">
        <f t="shared" si="22"/>
        <v>-1.8999999999999773</v>
      </c>
      <c r="D765" s="23">
        <f t="shared" si="23"/>
        <v>-8.6187344068948679E-3</v>
      </c>
    </row>
    <row r="766" spans="1:5">
      <c r="A766" s="21">
        <v>30384</v>
      </c>
      <c r="B766" s="20">
        <v>218.03</v>
      </c>
      <c r="C766" s="22">
        <f t="shared" si="22"/>
        <v>-0.52000000000001023</v>
      </c>
      <c r="D766" s="23">
        <f t="shared" si="23"/>
        <v>-2.3793182338137653E-3</v>
      </c>
    </row>
    <row r="767" spans="1:5">
      <c r="A767" s="21">
        <v>30385</v>
      </c>
      <c r="B767" s="20">
        <v>216.41</v>
      </c>
      <c r="C767" s="22">
        <f t="shared" si="22"/>
        <v>-1.6200000000000045</v>
      </c>
      <c r="D767" s="23">
        <f t="shared" si="23"/>
        <v>-7.430170160069749E-3</v>
      </c>
    </row>
    <row r="768" spans="1:5">
      <c r="A768" s="21">
        <v>30386</v>
      </c>
      <c r="B768" s="20">
        <v>215.3</v>
      </c>
      <c r="C768" s="22">
        <f t="shared" si="22"/>
        <v>-1.1099999999999852</v>
      </c>
      <c r="D768" s="23">
        <f t="shared" si="23"/>
        <v>-5.1291529966267513E-3</v>
      </c>
    </row>
    <row r="769" spans="1:5">
      <c r="A769" s="21">
        <v>30389</v>
      </c>
      <c r="B769" s="20">
        <v>214.26</v>
      </c>
      <c r="C769" s="22">
        <f t="shared" si="22"/>
        <v>-1.0400000000000205</v>
      </c>
      <c r="D769" s="23">
        <f t="shared" si="23"/>
        <v>-4.8304691128658872E-3</v>
      </c>
    </row>
    <row r="770" spans="1:5">
      <c r="A770" s="21">
        <v>30390</v>
      </c>
      <c r="B770" s="20">
        <v>216.34</v>
      </c>
      <c r="C770" s="22">
        <f t="shared" ref="C770:C833" si="24">B770-B769</f>
        <v>2.0800000000000125</v>
      </c>
      <c r="D770" s="23">
        <f t="shared" si="23"/>
        <v>9.7078316064596049E-3</v>
      </c>
    </row>
    <row r="771" spans="1:5">
      <c r="A771" s="21">
        <v>30391</v>
      </c>
      <c r="B771" s="20">
        <v>216.3</v>
      </c>
      <c r="C771" s="22">
        <f t="shared" si="24"/>
        <v>-3.9999999999992042E-2</v>
      </c>
      <c r="D771" s="23">
        <f t="shared" ref="D771:D834" si="25">B771/B770-1</f>
        <v>-1.8489414810018978E-4</v>
      </c>
    </row>
    <row r="772" spans="1:5">
      <c r="A772" s="21">
        <v>30392</v>
      </c>
      <c r="B772" s="20">
        <v>214.11</v>
      </c>
      <c r="C772" s="22">
        <f t="shared" si="24"/>
        <v>-2.1899999999999977</v>
      </c>
      <c r="D772" s="23">
        <f t="shared" si="25"/>
        <v>-1.012482662968095E-2</v>
      </c>
    </row>
    <row r="773" spans="1:5">
      <c r="A773" s="21">
        <v>30393</v>
      </c>
      <c r="B773" s="20">
        <v>215.73</v>
      </c>
      <c r="C773" s="22">
        <f t="shared" si="24"/>
        <v>1.6199999999999761</v>
      </c>
      <c r="D773" s="23">
        <f t="shared" si="25"/>
        <v>7.5662042875157542E-3</v>
      </c>
    </row>
    <row r="774" spans="1:5">
      <c r="A774" s="21">
        <v>30397</v>
      </c>
      <c r="B774" s="20">
        <v>214.39</v>
      </c>
      <c r="C774" s="22">
        <f t="shared" si="24"/>
        <v>-1.3400000000000034</v>
      </c>
      <c r="D774" s="23">
        <f t="shared" si="25"/>
        <v>-6.2114680387521659E-3</v>
      </c>
    </row>
    <row r="775" spans="1:5">
      <c r="A775" s="21">
        <v>30398</v>
      </c>
      <c r="B775" s="20">
        <v>212.12</v>
      </c>
      <c r="C775" s="22">
        <f t="shared" si="24"/>
        <v>-2.2699999999999818</v>
      </c>
      <c r="D775" s="23">
        <f t="shared" si="25"/>
        <v>-1.058818041886278E-2</v>
      </c>
    </row>
    <row r="776" spans="1:5">
      <c r="A776" s="21">
        <v>30399</v>
      </c>
      <c r="B776" s="20">
        <v>209.68</v>
      </c>
      <c r="C776" s="22">
        <f t="shared" si="24"/>
        <v>-2.4399999999999977</v>
      </c>
      <c r="D776" s="23">
        <f t="shared" si="25"/>
        <v>-1.1502922873845023E-2</v>
      </c>
    </row>
    <row r="777" spans="1:5">
      <c r="A777" s="21">
        <v>30400</v>
      </c>
      <c r="B777" s="20">
        <v>211.51</v>
      </c>
      <c r="C777" s="22">
        <f t="shared" si="24"/>
        <v>1.8299999999999841</v>
      </c>
      <c r="D777" s="23">
        <f t="shared" si="25"/>
        <v>8.7275848912629073E-3</v>
      </c>
    </row>
    <row r="778" spans="1:5">
      <c r="A778" s="21">
        <v>30406</v>
      </c>
      <c r="B778" s="20">
        <v>211.51</v>
      </c>
      <c r="C778" s="22">
        <f t="shared" si="24"/>
        <v>0</v>
      </c>
      <c r="D778" s="23">
        <f t="shared" si="25"/>
        <v>0</v>
      </c>
      <c r="E778" s="24">
        <f>B778/B761-1</f>
        <v>-3.3406452792249297E-2</v>
      </c>
    </row>
    <row r="779" spans="1:5">
      <c r="A779" s="21">
        <v>30408</v>
      </c>
      <c r="B779" s="20">
        <v>212.63</v>
      </c>
      <c r="C779" s="22">
        <f t="shared" si="24"/>
        <v>1.1200000000000045</v>
      </c>
      <c r="D779" s="23">
        <f t="shared" si="25"/>
        <v>5.2952579074274642E-3</v>
      </c>
    </row>
    <row r="780" spans="1:5">
      <c r="A780" s="21">
        <v>30411</v>
      </c>
      <c r="B780" s="20">
        <v>212.78</v>
      </c>
      <c r="C780" s="22">
        <f t="shared" si="24"/>
        <v>0.15000000000000568</v>
      </c>
      <c r="D780" s="23">
        <f t="shared" si="25"/>
        <v>7.0545078305039866E-4</v>
      </c>
    </row>
    <row r="781" spans="1:5">
      <c r="A781" s="21">
        <v>30412</v>
      </c>
      <c r="B781" s="20">
        <v>213.84</v>
      </c>
      <c r="C781" s="22">
        <f t="shared" si="24"/>
        <v>1.0600000000000023</v>
      </c>
      <c r="D781" s="23">
        <f t="shared" si="25"/>
        <v>4.981671209700167E-3</v>
      </c>
    </row>
    <row r="782" spans="1:5">
      <c r="A782" s="21">
        <v>30413</v>
      </c>
      <c r="B782" s="20">
        <v>214.52</v>
      </c>
      <c r="C782" s="22">
        <f t="shared" si="24"/>
        <v>0.68000000000000682</v>
      </c>
      <c r="D782" s="23">
        <f t="shared" si="25"/>
        <v>3.1799476243921099E-3</v>
      </c>
    </row>
    <row r="783" spans="1:5">
      <c r="A783" s="21">
        <v>30414</v>
      </c>
      <c r="B783" s="20">
        <v>213.76</v>
      </c>
      <c r="C783" s="22">
        <f t="shared" si="24"/>
        <v>-0.76000000000001933</v>
      </c>
      <c r="D783" s="23">
        <f t="shared" si="25"/>
        <v>-3.5427932127541917E-3</v>
      </c>
    </row>
    <row r="784" spans="1:5">
      <c r="A784" s="21">
        <v>30417</v>
      </c>
      <c r="B784" s="20">
        <v>211.27</v>
      </c>
      <c r="C784" s="22">
        <f t="shared" si="24"/>
        <v>-2.4899999999999807</v>
      </c>
      <c r="D784" s="23">
        <f t="shared" si="25"/>
        <v>-1.1648577844311281E-2</v>
      </c>
    </row>
    <row r="785" spans="1:5">
      <c r="A785" s="21">
        <v>30418</v>
      </c>
      <c r="B785" s="20">
        <v>211.34</v>
      </c>
      <c r="C785" s="22">
        <f t="shared" si="24"/>
        <v>6.9999999999993179E-2</v>
      </c>
      <c r="D785" s="23">
        <f t="shared" si="25"/>
        <v>3.3132957826476073E-4</v>
      </c>
    </row>
    <row r="786" spans="1:5">
      <c r="A786" s="21">
        <v>30419</v>
      </c>
      <c r="B786" s="20">
        <v>210.19</v>
      </c>
      <c r="C786" s="22">
        <f t="shared" si="24"/>
        <v>-1.1500000000000057</v>
      </c>
      <c r="D786" s="23">
        <f t="shared" si="25"/>
        <v>-5.4414687233841352E-3</v>
      </c>
    </row>
    <row r="787" spans="1:5">
      <c r="A787" s="21">
        <v>30421</v>
      </c>
      <c r="B787" s="20">
        <v>210.39</v>
      </c>
      <c r="C787" s="22">
        <f t="shared" si="24"/>
        <v>0.19999999999998863</v>
      </c>
      <c r="D787" s="23">
        <f t="shared" si="25"/>
        <v>9.5152005328502653E-4</v>
      </c>
    </row>
    <row r="788" spans="1:5">
      <c r="A788" s="21">
        <v>30425</v>
      </c>
      <c r="B788" s="20">
        <v>210.74</v>
      </c>
      <c r="C788" s="22">
        <f t="shared" si="24"/>
        <v>0.35000000000002274</v>
      </c>
      <c r="D788" s="23">
        <f t="shared" si="25"/>
        <v>1.6635771662152354E-3</v>
      </c>
    </row>
    <row r="789" spans="1:5">
      <c r="A789" s="21">
        <v>30426</v>
      </c>
      <c r="B789" s="20">
        <v>207.17</v>
      </c>
      <c r="C789" s="22">
        <f t="shared" si="24"/>
        <v>-3.5700000000000216</v>
      </c>
      <c r="D789" s="23">
        <f t="shared" si="25"/>
        <v>-1.6940305589826399E-2</v>
      </c>
    </row>
    <row r="790" spans="1:5">
      <c r="A790" s="21">
        <v>30428</v>
      </c>
      <c r="B790" s="20">
        <v>208.64</v>
      </c>
      <c r="C790" s="22">
        <f t="shared" si="24"/>
        <v>1.4699999999999989</v>
      </c>
      <c r="D790" s="23">
        <f t="shared" si="25"/>
        <v>7.0956219529854092E-3</v>
      </c>
    </row>
    <row r="791" spans="1:5">
      <c r="A791" s="21">
        <v>30432</v>
      </c>
      <c r="B791" s="20">
        <v>211.18</v>
      </c>
      <c r="C791" s="22">
        <f t="shared" si="24"/>
        <v>2.5400000000000205</v>
      </c>
      <c r="D791" s="23">
        <f t="shared" si="25"/>
        <v>1.2174079754601275E-2</v>
      </c>
    </row>
    <row r="792" spans="1:5">
      <c r="A792" s="21">
        <v>30433</v>
      </c>
      <c r="B792" s="20">
        <v>213.59</v>
      </c>
      <c r="C792" s="22">
        <f t="shared" si="24"/>
        <v>2.4099999999999966</v>
      </c>
      <c r="D792" s="23">
        <f t="shared" si="25"/>
        <v>1.1412065536509086E-2</v>
      </c>
    </row>
    <row r="793" spans="1:5">
      <c r="A793" s="21">
        <v>30434</v>
      </c>
      <c r="B793" s="20">
        <v>214.16</v>
      </c>
      <c r="C793" s="22">
        <f t="shared" si="24"/>
        <v>0.56999999999999318</v>
      </c>
      <c r="D793" s="23">
        <f t="shared" si="25"/>
        <v>2.6686642633082513E-3</v>
      </c>
      <c r="E793" s="24">
        <f>B793/B778-1</f>
        <v>1.2528958441681226E-2</v>
      </c>
    </row>
    <row r="794" spans="1:5">
      <c r="A794" s="21">
        <v>30439</v>
      </c>
      <c r="B794" s="20">
        <v>221.16</v>
      </c>
      <c r="C794" s="22">
        <f t="shared" si="24"/>
        <v>7</v>
      </c>
      <c r="D794" s="23">
        <f t="shared" si="25"/>
        <v>3.2685842360851591E-2</v>
      </c>
    </row>
    <row r="795" spans="1:5">
      <c r="A795" s="21">
        <v>30440</v>
      </c>
      <c r="B795" s="20">
        <v>221.17</v>
      </c>
      <c r="C795" s="22">
        <f t="shared" si="24"/>
        <v>9.9999999999909051E-3</v>
      </c>
      <c r="D795" s="23">
        <f t="shared" si="25"/>
        <v>4.5216133116143808E-5</v>
      </c>
    </row>
    <row r="796" spans="1:5">
      <c r="A796" s="21">
        <v>30441</v>
      </c>
      <c r="B796" s="20">
        <v>219.93</v>
      </c>
      <c r="C796" s="22">
        <f t="shared" si="24"/>
        <v>-1.2399999999999807</v>
      </c>
      <c r="D796" s="23">
        <f t="shared" si="25"/>
        <v>-5.6065470000451478E-3</v>
      </c>
    </row>
    <row r="797" spans="1:5">
      <c r="A797" s="21">
        <v>30442</v>
      </c>
      <c r="B797" s="20">
        <v>221.65</v>
      </c>
      <c r="C797" s="22">
        <f t="shared" si="24"/>
        <v>1.7199999999999989</v>
      </c>
      <c r="D797" s="23">
        <f t="shared" si="25"/>
        <v>7.8206702132497252E-3</v>
      </c>
    </row>
    <row r="798" spans="1:5">
      <c r="A798" s="21">
        <v>30445</v>
      </c>
      <c r="B798" s="20">
        <v>228.85</v>
      </c>
      <c r="C798" s="22">
        <f t="shared" si="24"/>
        <v>7.1999999999999886</v>
      </c>
      <c r="D798" s="23">
        <f t="shared" si="25"/>
        <v>3.2483645386871096E-2</v>
      </c>
    </row>
    <row r="799" spans="1:5">
      <c r="A799" s="21">
        <v>30446</v>
      </c>
      <c r="B799" s="20">
        <v>232</v>
      </c>
      <c r="C799" s="22">
        <f t="shared" si="24"/>
        <v>3.1500000000000057</v>
      </c>
      <c r="D799" s="23">
        <f t="shared" si="25"/>
        <v>1.376447454664631E-2</v>
      </c>
    </row>
    <row r="800" spans="1:5">
      <c r="A800" s="21">
        <v>30447</v>
      </c>
      <c r="B800" s="20">
        <v>235.52</v>
      </c>
      <c r="C800" s="22">
        <f t="shared" si="24"/>
        <v>3.5200000000000102</v>
      </c>
      <c r="D800" s="23">
        <f t="shared" si="25"/>
        <v>1.5172413793103523E-2</v>
      </c>
    </row>
    <row r="801" spans="1:5">
      <c r="A801" s="21">
        <v>30448</v>
      </c>
      <c r="B801" s="20">
        <v>238.66</v>
      </c>
      <c r="C801" s="22">
        <f t="shared" si="24"/>
        <v>3.1399999999999864</v>
      </c>
      <c r="D801" s="23">
        <f t="shared" si="25"/>
        <v>1.3332201086956541E-2</v>
      </c>
    </row>
    <row r="802" spans="1:5">
      <c r="A802" s="21">
        <v>30449</v>
      </c>
      <c r="B802" s="20">
        <v>239.71</v>
      </c>
      <c r="C802" s="22">
        <f t="shared" si="24"/>
        <v>1.0500000000000114</v>
      </c>
      <c r="D802" s="23">
        <f t="shared" si="25"/>
        <v>4.3995642336378538E-3</v>
      </c>
    </row>
    <row r="803" spans="1:5">
      <c r="A803" s="21">
        <v>30453</v>
      </c>
      <c r="B803" s="20">
        <v>240.15</v>
      </c>
      <c r="C803" s="22">
        <f t="shared" si="24"/>
        <v>0.43999999999999773</v>
      </c>
      <c r="D803" s="23">
        <f t="shared" si="25"/>
        <v>1.8355512911434335E-3</v>
      </c>
    </row>
    <row r="804" spans="1:5">
      <c r="A804" s="21">
        <v>30454</v>
      </c>
      <c r="B804" s="20">
        <v>234.39</v>
      </c>
      <c r="C804" s="22">
        <f t="shared" si="24"/>
        <v>-5.7600000000000193</v>
      </c>
      <c r="D804" s="23">
        <f t="shared" si="25"/>
        <v>-2.3985009369144383E-2</v>
      </c>
    </row>
    <row r="805" spans="1:5">
      <c r="A805" s="21">
        <v>30455</v>
      </c>
      <c r="B805" s="20">
        <v>234.82</v>
      </c>
      <c r="C805" s="22">
        <f t="shared" si="24"/>
        <v>0.43000000000000682</v>
      </c>
      <c r="D805" s="23">
        <f t="shared" si="25"/>
        <v>1.834549255514295E-3</v>
      </c>
    </row>
    <row r="806" spans="1:5">
      <c r="A806" s="21">
        <v>30456</v>
      </c>
      <c r="B806" s="20">
        <v>233.71</v>
      </c>
      <c r="C806" s="22">
        <f t="shared" si="24"/>
        <v>-1.1099999999999852</v>
      </c>
      <c r="D806" s="23">
        <f t="shared" si="25"/>
        <v>-4.7270249552848753E-3</v>
      </c>
    </row>
    <row r="807" spans="1:5">
      <c r="A807" s="21">
        <v>30459</v>
      </c>
      <c r="B807" s="20">
        <v>231.64</v>
      </c>
      <c r="C807" s="22">
        <f t="shared" si="24"/>
        <v>-2.0700000000000216</v>
      </c>
      <c r="D807" s="23">
        <f t="shared" si="25"/>
        <v>-8.8571306319799037E-3</v>
      </c>
    </row>
    <row r="808" spans="1:5">
      <c r="A808" s="21">
        <v>30460</v>
      </c>
      <c r="B808" s="20">
        <v>231.66</v>
      </c>
      <c r="C808" s="22">
        <f t="shared" si="24"/>
        <v>2.0000000000010232E-2</v>
      </c>
      <c r="D808" s="23">
        <f t="shared" si="25"/>
        <v>8.63408737696858E-5</v>
      </c>
    </row>
    <row r="809" spans="1:5">
      <c r="A809" s="21">
        <v>30461</v>
      </c>
      <c r="B809" s="20">
        <v>231.68</v>
      </c>
      <c r="C809" s="22">
        <f t="shared" si="24"/>
        <v>2.0000000000010232E-2</v>
      </c>
      <c r="D809" s="23">
        <f t="shared" si="25"/>
        <v>8.6333419666795308E-5</v>
      </c>
    </row>
    <row r="810" spans="1:5">
      <c r="A810" s="21">
        <v>30463</v>
      </c>
      <c r="B810" s="20">
        <v>233.85</v>
      </c>
      <c r="C810" s="22">
        <f t="shared" si="24"/>
        <v>2.1699999999999875</v>
      </c>
      <c r="D810" s="23">
        <f t="shared" si="25"/>
        <v>9.3663674033148681E-3</v>
      </c>
    </row>
    <row r="811" spans="1:5">
      <c r="A811" s="21">
        <v>30467</v>
      </c>
      <c r="B811" s="20">
        <v>237.42</v>
      </c>
      <c r="C811" s="22">
        <f t="shared" si="24"/>
        <v>3.5699999999999932</v>
      </c>
      <c r="D811" s="23">
        <f t="shared" si="25"/>
        <v>1.5266196279666522E-2</v>
      </c>
      <c r="E811" s="24">
        <f>B811/B793-1</f>
        <v>0.10861038475905871</v>
      </c>
    </row>
    <row r="812" spans="1:5">
      <c r="A812" s="21">
        <v>30468</v>
      </c>
      <c r="B812" s="20">
        <v>237.99</v>
      </c>
      <c r="C812" s="22">
        <f t="shared" si="24"/>
        <v>0.5700000000000216</v>
      </c>
      <c r="D812" s="23">
        <f t="shared" si="25"/>
        <v>2.4008086934548256E-3</v>
      </c>
    </row>
    <row r="813" spans="1:5">
      <c r="A813" s="21">
        <v>30469</v>
      </c>
      <c r="B813" s="20">
        <v>239.54</v>
      </c>
      <c r="C813" s="22">
        <f t="shared" si="24"/>
        <v>1.5499999999999829</v>
      </c>
      <c r="D813" s="23">
        <f t="shared" si="25"/>
        <v>6.5128786923820403E-3</v>
      </c>
    </row>
    <row r="814" spans="1:5">
      <c r="A814" s="21">
        <v>30470</v>
      </c>
      <c r="B814" s="20">
        <v>239.72</v>
      </c>
      <c r="C814" s="22">
        <f t="shared" si="24"/>
        <v>0.18000000000000682</v>
      </c>
      <c r="D814" s="23">
        <f t="shared" si="25"/>
        <v>7.5144026049933643E-4</v>
      </c>
    </row>
    <row r="815" spans="1:5">
      <c r="A815" s="21">
        <v>30473</v>
      </c>
      <c r="B815" s="20">
        <v>240.04</v>
      </c>
      <c r="C815" s="22">
        <f t="shared" si="24"/>
        <v>0.31999999999999318</v>
      </c>
      <c r="D815" s="23">
        <f t="shared" si="25"/>
        <v>1.3348907058234882E-3</v>
      </c>
    </row>
    <row r="816" spans="1:5">
      <c r="A816" s="21">
        <v>30474</v>
      </c>
      <c r="B816" s="20">
        <v>241.02</v>
      </c>
      <c r="C816" s="22">
        <f t="shared" si="24"/>
        <v>0.98000000000001819</v>
      </c>
      <c r="D816" s="23">
        <f t="shared" si="25"/>
        <v>4.0826528911848126E-3</v>
      </c>
    </row>
    <row r="817" spans="1:5">
      <c r="A817" s="21">
        <v>30475</v>
      </c>
      <c r="B817" s="20">
        <v>243.17</v>
      </c>
      <c r="C817" s="22">
        <f t="shared" si="24"/>
        <v>2.1499999999999773</v>
      </c>
      <c r="D817" s="23">
        <f t="shared" si="25"/>
        <v>8.9204215417806321E-3</v>
      </c>
    </row>
    <row r="818" spans="1:5">
      <c r="A818" s="21">
        <v>30476</v>
      </c>
      <c r="B818" s="20">
        <v>244.87</v>
      </c>
      <c r="C818" s="22">
        <f t="shared" si="24"/>
        <v>1.7000000000000171</v>
      </c>
      <c r="D818" s="23">
        <f t="shared" si="25"/>
        <v>6.9909939548464806E-3</v>
      </c>
    </row>
    <row r="819" spans="1:5">
      <c r="A819" s="21">
        <v>30477</v>
      </c>
      <c r="B819" s="20">
        <v>244.46</v>
      </c>
      <c r="C819" s="22">
        <f t="shared" si="24"/>
        <v>-0.40999999999999659</v>
      </c>
      <c r="D819" s="23">
        <f t="shared" si="25"/>
        <v>-1.6743578225180134E-3</v>
      </c>
    </row>
    <row r="820" spans="1:5">
      <c r="A820" s="21">
        <v>30483</v>
      </c>
      <c r="B820" s="20">
        <v>246.16</v>
      </c>
      <c r="C820" s="22">
        <f t="shared" si="24"/>
        <v>1.6999999999999886</v>
      </c>
      <c r="D820" s="23">
        <f t="shared" si="25"/>
        <v>6.9541029207231819E-3</v>
      </c>
    </row>
    <row r="821" spans="1:5">
      <c r="A821" s="21">
        <v>30487</v>
      </c>
      <c r="B821" s="20">
        <v>246.37</v>
      </c>
      <c r="C821" s="22">
        <f t="shared" si="24"/>
        <v>0.21000000000000796</v>
      </c>
      <c r="D821" s="23">
        <f t="shared" si="25"/>
        <v>8.5310367240820639E-4</v>
      </c>
    </row>
    <row r="822" spans="1:5">
      <c r="A822" s="21">
        <v>30488</v>
      </c>
      <c r="B822" s="20">
        <v>241.82</v>
      </c>
      <c r="C822" s="22">
        <f t="shared" si="24"/>
        <v>-4.5500000000000114</v>
      </c>
      <c r="D822" s="23">
        <f t="shared" si="25"/>
        <v>-1.8468157649064509E-2</v>
      </c>
    </row>
    <row r="823" spans="1:5">
      <c r="A823" s="21">
        <v>30489</v>
      </c>
      <c r="B823" s="20">
        <v>240.11</v>
      </c>
      <c r="C823" s="22">
        <f t="shared" si="24"/>
        <v>-1.7099999999999795</v>
      </c>
      <c r="D823" s="23">
        <f t="shared" si="25"/>
        <v>-7.0713754031923592E-3</v>
      </c>
    </row>
    <row r="824" spans="1:5">
      <c r="A824" s="21">
        <v>30490</v>
      </c>
      <c r="B824" s="20">
        <v>240.52</v>
      </c>
      <c r="C824" s="22">
        <f t="shared" si="24"/>
        <v>0.40999999999999659</v>
      </c>
      <c r="D824" s="23">
        <f t="shared" si="25"/>
        <v>1.7075507059265416E-3</v>
      </c>
    </row>
    <row r="825" spans="1:5">
      <c r="A825" s="21">
        <v>30494</v>
      </c>
      <c r="B825" s="20">
        <v>238.27</v>
      </c>
      <c r="C825" s="22">
        <f t="shared" si="24"/>
        <v>-2.25</v>
      </c>
      <c r="D825" s="23">
        <f t="shared" si="25"/>
        <v>-9.3547314152668815E-3</v>
      </c>
    </row>
    <row r="826" spans="1:5">
      <c r="A826" s="21">
        <v>30495</v>
      </c>
      <c r="B826" s="20">
        <v>237.97</v>
      </c>
      <c r="C826" s="22">
        <f t="shared" si="24"/>
        <v>-0.30000000000001137</v>
      </c>
      <c r="D826" s="23">
        <f t="shared" si="25"/>
        <v>-1.2590758383347334E-3</v>
      </c>
    </row>
    <row r="827" spans="1:5">
      <c r="A827" s="21">
        <v>30496</v>
      </c>
      <c r="B827" s="20">
        <v>237.45</v>
      </c>
      <c r="C827" s="22">
        <f t="shared" si="24"/>
        <v>-0.52000000000001023</v>
      </c>
      <c r="D827" s="23">
        <f t="shared" si="25"/>
        <v>-2.185149388578389E-3</v>
      </c>
    </row>
    <row r="828" spans="1:5">
      <c r="A828" s="21">
        <v>30523</v>
      </c>
      <c r="B828" s="20">
        <v>236.97</v>
      </c>
      <c r="C828" s="22">
        <f t="shared" si="24"/>
        <v>-0.47999999999998977</v>
      </c>
      <c r="D828" s="23">
        <f t="shared" si="25"/>
        <v>-2.0214782059380099E-3</v>
      </c>
    </row>
    <row r="829" spans="1:5">
      <c r="A829" s="21">
        <v>30524</v>
      </c>
      <c r="B829" s="20">
        <v>236.73</v>
      </c>
      <c r="C829" s="22">
        <f t="shared" si="24"/>
        <v>-0.24000000000000909</v>
      </c>
      <c r="D829" s="23">
        <f t="shared" si="25"/>
        <v>-1.0127864286618715E-3</v>
      </c>
    </row>
    <row r="830" spans="1:5">
      <c r="A830" s="21">
        <v>30525</v>
      </c>
      <c r="B830" s="20">
        <v>235.46</v>
      </c>
      <c r="C830" s="22">
        <f t="shared" si="24"/>
        <v>-1.2699999999999818</v>
      </c>
      <c r="D830" s="23">
        <f t="shared" si="25"/>
        <v>-5.3647615426857254E-3</v>
      </c>
      <c r="E830" s="24">
        <f>B830/B811-1</f>
        <v>-8.2554123494228415E-3</v>
      </c>
    </row>
    <row r="831" spans="1:5">
      <c r="A831" s="21">
        <v>30530</v>
      </c>
      <c r="B831" s="20">
        <v>234.52</v>
      </c>
      <c r="C831" s="22">
        <f t="shared" si="24"/>
        <v>-0.93999999999999773</v>
      </c>
      <c r="D831" s="23">
        <f t="shared" si="25"/>
        <v>-3.9921855092159841E-3</v>
      </c>
    </row>
    <row r="832" spans="1:5">
      <c r="A832" s="21">
        <v>30532</v>
      </c>
      <c r="B832" s="20">
        <v>233.29</v>
      </c>
      <c r="C832" s="22">
        <f t="shared" si="24"/>
        <v>-1.2300000000000182</v>
      </c>
      <c r="D832" s="23">
        <f t="shared" si="25"/>
        <v>-5.244755244755317E-3</v>
      </c>
    </row>
    <row r="833" spans="1:5">
      <c r="A833" s="21">
        <v>30533</v>
      </c>
      <c r="B833" s="20">
        <v>234.38</v>
      </c>
      <c r="C833" s="22">
        <f t="shared" si="24"/>
        <v>1.0900000000000034</v>
      </c>
      <c r="D833" s="23">
        <f t="shared" si="25"/>
        <v>4.6722962835954451E-3</v>
      </c>
    </row>
    <row r="834" spans="1:5">
      <c r="A834" s="21">
        <v>30536</v>
      </c>
      <c r="B834" s="20">
        <v>234.99</v>
      </c>
      <c r="C834" s="22">
        <f t="shared" ref="C834:C897" si="26">B834-B833</f>
        <v>0.61000000000001364</v>
      </c>
      <c r="D834" s="23">
        <f t="shared" si="25"/>
        <v>2.6026111442956079E-3</v>
      </c>
    </row>
    <row r="835" spans="1:5">
      <c r="A835" s="21">
        <v>30537</v>
      </c>
      <c r="B835" s="20">
        <v>235.72</v>
      </c>
      <c r="C835" s="22">
        <f t="shared" si="26"/>
        <v>0.72999999999998977</v>
      </c>
      <c r="D835" s="23">
        <f t="shared" ref="D835:D898" si="27">B835/B834-1</f>
        <v>3.1065151708582484E-3</v>
      </c>
    </row>
    <row r="836" spans="1:5">
      <c r="A836" s="21">
        <v>30538</v>
      </c>
      <c r="B836" s="20">
        <v>237.1</v>
      </c>
      <c r="C836" s="22">
        <f t="shared" si="26"/>
        <v>1.3799999999999955</v>
      </c>
      <c r="D836" s="23">
        <f t="shared" si="27"/>
        <v>5.8544035296113073E-3</v>
      </c>
    </row>
    <row r="837" spans="1:5">
      <c r="A837" s="21">
        <v>30539</v>
      </c>
      <c r="B837" s="20">
        <v>237.15</v>
      </c>
      <c r="C837" s="22">
        <f t="shared" si="26"/>
        <v>5.0000000000011369E-2</v>
      </c>
      <c r="D837" s="23">
        <f t="shared" si="27"/>
        <v>2.1088148460579603E-4</v>
      </c>
    </row>
    <row r="838" spans="1:5">
      <c r="A838" s="21">
        <v>30540</v>
      </c>
      <c r="B838" s="20">
        <v>237.91</v>
      </c>
      <c r="C838" s="22">
        <f t="shared" si="26"/>
        <v>0.75999999999999091</v>
      </c>
      <c r="D838" s="23">
        <f t="shared" si="27"/>
        <v>3.2047227493148256E-3</v>
      </c>
    </row>
    <row r="839" spans="1:5">
      <c r="A839" s="21">
        <v>30544</v>
      </c>
      <c r="B839" s="20">
        <v>240.03</v>
      </c>
      <c r="C839" s="22">
        <f t="shared" si="26"/>
        <v>2.1200000000000045</v>
      </c>
      <c r="D839" s="23">
        <f t="shared" si="27"/>
        <v>8.9109327056449139E-3</v>
      </c>
    </row>
    <row r="840" spans="1:5">
      <c r="A840" s="21">
        <v>30545</v>
      </c>
      <c r="B840" s="20">
        <v>237.98</v>
      </c>
      <c r="C840" s="22">
        <f t="shared" si="26"/>
        <v>-2.0500000000000114</v>
      </c>
      <c r="D840" s="23">
        <f t="shared" si="27"/>
        <v>-8.5405990917802876E-3</v>
      </c>
    </row>
    <row r="841" spans="1:5">
      <c r="A841" s="21">
        <v>30546</v>
      </c>
      <c r="B841" s="20">
        <v>238.53</v>
      </c>
      <c r="C841" s="22">
        <f t="shared" si="26"/>
        <v>0.55000000000001137</v>
      </c>
      <c r="D841" s="23">
        <f t="shared" si="27"/>
        <v>2.3111185813935453E-3</v>
      </c>
    </row>
    <row r="842" spans="1:5">
      <c r="A842" s="21">
        <v>30552</v>
      </c>
      <c r="B842" s="20">
        <v>238.6</v>
      </c>
      <c r="C842" s="22">
        <f t="shared" si="26"/>
        <v>6.9999999999993179E-2</v>
      </c>
      <c r="D842" s="23">
        <f t="shared" si="27"/>
        <v>2.9346413449049535E-4</v>
      </c>
    </row>
    <row r="843" spans="1:5">
      <c r="A843" s="21">
        <v>30553</v>
      </c>
      <c r="B843" s="20">
        <v>238.42</v>
      </c>
      <c r="C843" s="22">
        <f t="shared" si="26"/>
        <v>-0.18000000000000682</v>
      </c>
      <c r="D843" s="23">
        <f t="shared" si="27"/>
        <v>-7.5440067057841453E-4</v>
      </c>
    </row>
    <row r="844" spans="1:5">
      <c r="A844" s="21">
        <v>30557</v>
      </c>
      <c r="B844" s="20">
        <v>238.16</v>
      </c>
      <c r="C844" s="22">
        <f t="shared" si="26"/>
        <v>-0.25999999999999091</v>
      </c>
      <c r="D844" s="23">
        <f t="shared" si="27"/>
        <v>-1.0905125408942062E-3</v>
      </c>
    </row>
    <row r="845" spans="1:5">
      <c r="A845" s="21">
        <v>30558</v>
      </c>
      <c r="B845" s="20">
        <v>238.57</v>
      </c>
      <c r="C845" s="22">
        <f t="shared" si="26"/>
        <v>0.40999999999999659</v>
      </c>
      <c r="D845" s="23">
        <f t="shared" si="27"/>
        <v>1.7215317433658672E-3</v>
      </c>
      <c r="E845" s="24">
        <f>B845/B830-1</f>
        <v>1.3208188227299633E-2</v>
      </c>
    </row>
    <row r="846" spans="1:5">
      <c r="A846" s="21">
        <v>30560</v>
      </c>
      <c r="B846" s="20">
        <v>238.5</v>
      </c>
      <c r="C846" s="22">
        <f t="shared" si="26"/>
        <v>-6.9999999999993179E-2</v>
      </c>
      <c r="D846" s="23">
        <f t="shared" si="27"/>
        <v>-2.934149306282885E-4</v>
      </c>
    </row>
    <row r="847" spans="1:5">
      <c r="A847" s="21">
        <v>30561</v>
      </c>
      <c r="B847" s="20">
        <v>236.95</v>
      </c>
      <c r="C847" s="22">
        <f t="shared" si="26"/>
        <v>-1.5500000000000114</v>
      </c>
      <c r="D847" s="23">
        <f t="shared" si="27"/>
        <v>-6.4989517819706855E-3</v>
      </c>
    </row>
    <row r="848" spans="1:5">
      <c r="A848" s="21">
        <v>30565</v>
      </c>
      <c r="B848" s="20">
        <v>232.31</v>
      </c>
      <c r="C848" s="22">
        <f t="shared" si="26"/>
        <v>-4.6399999999999864</v>
      </c>
      <c r="D848" s="23">
        <f t="shared" si="27"/>
        <v>-1.9582190335513783E-2</v>
      </c>
    </row>
    <row r="849" spans="1:5">
      <c r="A849" s="21">
        <v>30567</v>
      </c>
      <c r="B849" s="20">
        <v>232.22</v>
      </c>
      <c r="C849" s="22">
        <f t="shared" si="26"/>
        <v>-9.0000000000003411E-2</v>
      </c>
      <c r="D849" s="23">
        <f t="shared" si="27"/>
        <v>-3.8741337006586996E-4</v>
      </c>
    </row>
    <row r="850" spans="1:5">
      <c r="A850" s="21">
        <v>30568</v>
      </c>
      <c r="B850" s="20">
        <v>233.1</v>
      </c>
      <c r="C850" s="22">
        <f t="shared" si="26"/>
        <v>0.87999999999999545</v>
      </c>
      <c r="D850" s="23">
        <f t="shared" si="27"/>
        <v>3.7895099474636318E-3</v>
      </c>
    </row>
    <row r="851" spans="1:5">
      <c r="A851" s="21">
        <v>30571</v>
      </c>
      <c r="B851" s="20">
        <v>234.66</v>
      </c>
      <c r="C851" s="22">
        <f t="shared" si="26"/>
        <v>1.5600000000000023</v>
      </c>
      <c r="D851" s="23">
        <f t="shared" si="27"/>
        <v>6.6924066924067827E-3</v>
      </c>
    </row>
    <row r="852" spans="1:5">
      <c r="A852" s="21">
        <v>30572</v>
      </c>
      <c r="B852" s="20">
        <v>234.83</v>
      </c>
      <c r="C852" s="22">
        <f t="shared" si="26"/>
        <v>0.17000000000001592</v>
      </c>
      <c r="D852" s="23">
        <f t="shared" si="27"/>
        <v>7.2445239921603566E-4</v>
      </c>
    </row>
    <row r="853" spans="1:5">
      <c r="A853" s="21">
        <v>30573</v>
      </c>
      <c r="B853" s="20">
        <v>234.69</v>
      </c>
      <c r="C853" s="22">
        <f t="shared" si="26"/>
        <v>-0.14000000000001478</v>
      </c>
      <c r="D853" s="23">
        <f t="shared" si="27"/>
        <v>-5.961759570753955E-4</v>
      </c>
    </row>
    <row r="854" spans="1:5">
      <c r="A854" s="21">
        <v>30574</v>
      </c>
      <c r="B854" s="20">
        <v>235.83</v>
      </c>
      <c r="C854" s="22">
        <f t="shared" si="26"/>
        <v>1.1400000000000148</v>
      </c>
      <c r="D854" s="23">
        <f t="shared" si="27"/>
        <v>4.857471558225912E-3</v>
      </c>
    </row>
    <row r="855" spans="1:5">
      <c r="A855" s="21">
        <v>30579</v>
      </c>
      <c r="B855" s="20">
        <v>238.36</v>
      </c>
      <c r="C855" s="22">
        <f t="shared" si="26"/>
        <v>2.5300000000000011</v>
      </c>
      <c r="D855" s="23">
        <f t="shared" si="27"/>
        <v>1.0728066827799587E-2</v>
      </c>
    </row>
    <row r="856" spans="1:5">
      <c r="A856" s="21">
        <v>30580</v>
      </c>
      <c r="B856" s="20">
        <v>237.75</v>
      </c>
      <c r="C856" s="22">
        <f t="shared" si="26"/>
        <v>-0.61000000000001364</v>
      </c>
      <c r="D856" s="23">
        <f t="shared" si="27"/>
        <v>-2.5591542205068984E-3</v>
      </c>
    </row>
    <row r="857" spans="1:5">
      <c r="A857" s="21">
        <v>30581</v>
      </c>
      <c r="B857" s="20">
        <v>237.48</v>
      </c>
      <c r="C857" s="22">
        <f t="shared" si="26"/>
        <v>-0.27000000000001023</v>
      </c>
      <c r="D857" s="23">
        <f t="shared" si="27"/>
        <v>-1.1356466876971671E-3</v>
      </c>
    </row>
    <row r="858" spans="1:5">
      <c r="A858" s="21">
        <v>30582</v>
      </c>
      <c r="B858" s="20">
        <v>237.65</v>
      </c>
      <c r="C858" s="22">
        <f t="shared" si="26"/>
        <v>0.17000000000001592</v>
      </c>
      <c r="D858" s="23">
        <f t="shared" si="27"/>
        <v>7.1584975576888255E-4</v>
      </c>
    </row>
    <row r="859" spans="1:5">
      <c r="A859" s="21">
        <v>30585</v>
      </c>
      <c r="B859" s="20">
        <v>238.37</v>
      </c>
      <c r="C859" s="22">
        <f t="shared" si="26"/>
        <v>0.71999999999999886</v>
      </c>
      <c r="D859" s="23">
        <f t="shared" si="27"/>
        <v>3.029665474437282E-3</v>
      </c>
    </row>
    <row r="860" spans="1:5">
      <c r="A860" s="21">
        <v>30586</v>
      </c>
      <c r="B860" s="20">
        <v>238.24</v>
      </c>
      <c r="C860" s="22">
        <f t="shared" si="26"/>
        <v>-0.12999999999999545</v>
      </c>
      <c r="D860" s="23">
        <f t="shared" si="27"/>
        <v>-5.4537064227877519E-4</v>
      </c>
    </row>
    <row r="861" spans="1:5">
      <c r="A861" s="21">
        <v>30587</v>
      </c>
      <c r="B861" s="20">
        <v>237.3</v>
      </c>
      <c r="C861" s="22">
        <f t="shared" si="26"/>
        <v>-0.93999999999999773</v>
      </c>
      <c r="D861" s="23">
        <f t="shared" si="27"/>
        <v>-3.9456010745466674E-3</v>
      </c>
    </row>
    <row r="862" spans="1:5">
      <c r="A862" s="21">
        <v>30588</v>
      </c>
      <c r="B862" s="20">
        <v>236.56</v>
      </c>
      <c r="C862" s="22">
        <f t="shared" si="26"/>
        <v>-0.74000000000000909</v>
      </c>
      <c r="D862" s="23">
        <f t="shared" si="27"/>
        <v>-3.118415507796124E-3</v>
      </c>
    </row>
    <row r="863" spans="1:5">
      <c r="A863" s="21">
        <v>30589</v>
      </c>
      <c r="B863" s="20">
        <v>236.21</v>
      </c>
      <c r="C863" s="22">
        <f t="shared" si="26"/>
        <v>-0.34999999999999432</v>
      </c>
      <c r="D863" s="23">
        <f t="shared" si="27"/>
        <v>-1.4795400743996545E-3</v>
      </c>
      <c r="E863" s="24">
        <f>B863/B845-1</f>
        <v>-9.8922748040406461E-3</v>
      </c>
    </row>
    <row r="864" spans="1:5">
      <c r="A864" s="21">
        <v>30593</v>
      </c>
      <c r="B864" s="20">
        <v>238.92</v>
      </c>
      <c r="C864" s="22">
        <f t="shared" si="26"/>
        <v>2.7099999999999795</v>
      </c>
      <c r="D864" s="23">
        <f t="shared" si="27"/>
        <v>1.1472841962660185E-2</v>
      </c>
    </row>
    <row r="865" spans="1:5">
      <c r="A865" s="21">
        <v>30594</v>
      </c>
      <c r="B865" s="20">
        <v>237.11</v>
      </c>
      <c r="C865" s="22">
        <f t="shared" si="26"/>
        <v>-1.8099999999999739</v>
      </c>
      <c r="D865" s="23">
        <f t="shared" si="27"/>
        <v>-7.575757575757458E-3</v>
      </c>
    </row>
    <row r="866" spans="1:5">
      <c r="A866" s="21">
        <v>30595</v>
      </c>
      <c r="B866" s="20">
        <v>237.22</v>
      </c>
      <c r="C866" s="22">
        <f t="shared" si="26"/>
        <v>0.10999999999998522</v>
      </c>
      <c r="D866" s="23">
        <f t="shared" si="27"/>
        <v>4.6391969971737446E-4</v>
      </c>
    </row>
    <row r="867" spans="1:5">
      <c r="A867" s="21">
        <v>30596</v>
      </c>
      <c r="B867" s="20">
        <v>236.62</v>
      </c>
      <c r="C867" s="22">
        <f t="shared" si="26"/>
        <v>-0.59999999999999432</v>
      </c>
      <c r="D867" s="23">
        <f t="shared" si="27"/>
        <v>-2.5292976983390947E-3</v>
      </c>
    </row>
    <row r="868" spans="1:5">
      <c r="A868" s="21">
        <v>30599</v>
      </c>
      <c r="B868" s="20">
        <v>234.72</v>
      </c>
      <c r="C868" s="22">
        <f t="shared" si="26"/>
        <v>-1.9000000000000057</v>
      </c>
      <c r="D868" s="23">
        <f t="shared" si="27"/>
        <v>-8.0297523455329367E-3</v>
      </c>
    </row>
    <row r="869" spans="1:5">
      <c r="A869" s="21">
        <v>30600</v>
      </c>
      <c r="B869" s="20">
        <v>232.7</v>
      </c>
      <c r="C869" s="22">
        <f t="shared" si="26"/>
        <v>-2.0200000000000102</v>
      </c>
      <c r="D869" s="23">
        <f t="shared" si="27"/>
        <v>-8.6059986366735508E-3</v>
      </c>
    </row>
    <row r="870" spans="1:5">
      <c r="A870" s="21">
        <v>30601</v>
      </c>
      <c r="B870" s="20">
        <v>232.46</v>
      </c>
      <c r="C870" s="22">
        <f t="shared" si="26"/>
        <v>-0.23999999999998067</v>
      </c>
      <c r="D870" s="23">
        <f t="shared" si="27"/>
        <v>-1.031370863773029E-3</v>
      </c>
    </row>
    <row r="871" spans="1:5">
      <c r="A871" s="21">
        <v>30602</v>
      </c>
      <c r="B871" s="20">
        <v>232.19</v>
      </c>
      <c r="C871" s="22">
        <f t="shared" si="26"/>
        <v>-0.27000000000001023</v>
      </c>
      <c r="D871" s="23">
        <f t="shared" si="27"/>
        <v>-1.1614901488428142E-3</v>
      </c>
    </row>
    <row r="872" spans="1:5">
      <c r="A872" s="21">
        <v>30603</v>
      </c>
      <c r="B872" s="20">
        <v>230.95</v>
      </c>
      <c r="C872" s="22">
        <f t="shared" si="26"/>
        <v>-1.2400000000000091</v>
      </c>
      <c r="D872" s="23">
        <f t="shared" si="27"/>
        <v>-5.3404539385848437E-3</v>
      </c>
    </row>
    <row r="873" spans="1:5">
      <c r="A873" s="21">
        <v>30608</v>
      </c>
      <c r="B873" s="20">
        <v>228.36</v>
      </c>
      <c r="C873" s="22">
        <f t="shared" si="26"/>
        <v>-2.589999999999975</v>
      </c>
      <c r="D873" s="23">
        <f t="shared" si="27"/>
        <v>-1.1214548603593721E-2</v>
      </c>
    </row>
    <row r="874" spans="1:5">
      <c r="A874" s="21">
        <v>30609</v>
      </c>
      <c r="B874" s="20">
        <v>226.86</v>
      </c>
      <c r="C874" s="22">
        <f t="shared" si="26"/>
        <v>-1.5</v>
      </c>
      <c r="D874" s="23">
        <f t="shared" si="27"/>
        <v>-6.5685759327377413E-3</v>
      </c>
    </row>
    <row r="875" spans="1:5">
      <c r="A875" s="21">
        <v>30613</v>
      </c>
      <c r="B875" s="20">
        <v>227.28</v>
      </c>
      <c r="C875" s="22">
        <f t="shared" si="26"/>
        <v>0.41999999999998749</v>
      </c>
      <c r="D875" s="23">
        <f t="shared" si="27"/>
        <v>1.851362073525431E-3</v>
      </c>
    </row>
    <row r="876" spans="1:5">
      <c r="A876" s="21">
        <v>30614</v>
      </c>
      <c r="B876" s="20">
        <v>226.89</v>
      </c>
      <c r="C876" s="22">
        <f t="shared" si="26"/>
        <v>-0.39000000000001478</v>
      </c>
      <c r="D876" s="23">
        <f t="shared" si="27"/>
        <v>-1.7159450897571427E-3</v>
      </c>
    </row>
    <row r="877" spans="1:5">
      <c r="A877" s="21">
        <v>30615</v>
      </c>
      <c r="B877" s="20">
        <v>225.94</v>
      </c>
      <c r="C877" s="22">
        <f t="shared" si="26"/>
        <v>-0.94999999999998863</v>
      </c>
      <c r="D877" s="23">
        <f t="shared" si="27"/>
        <v>-4.18705099387362E-3</v>
      </c>
    </row>
    <row r="878" spans="1:5">
      <c r="A878" s="21">
        <v>30616</v>
      </c>
      <c r="B878" s="20">
        <v>234.68</v>
      </c>
      <c r="C878" s="22">
        <f t="shared" si="26"/>
        <v>8.7400000000000091</v>
      </c>
      <c r="D878" s="23">
        <f t="shared" si="27"/>
        <v>3.8682836151190614E-2</v>
      </c>
    </row>
    <row r="879" spans="1:5">
      <c r="A879" s="21">
        <v>30617</v>
      </c>
      <c r="B879" s="20">
        <v>236.92</v>
      </c>
      <c r="C879" s="22">
        <f t="shared" si="26"/>
        <v>2.2399999999999807</v>
      </c>
      <c r="D879" s="23">
        <f t="shared" si="27"/>
        <v>9.5449122208963733E-3</v>
      </c>
      <c r="E879" s="24">
        <f>B879/B863-1</f>
        <v>3.0057999237964594E-3</v>
      </c>
    </row>
    <row r="880" spans="1:5">
      <c r="A880" s="21">
        <v>30621</v>
      </c>
      <c r="B880" s="20">
        <v>240.08</v>
      </c>
      <c r="C880" s="22">
        <f t="shared" si="26"/>
        <v>3.160000000000025</v>
      </c>
      <c r="D880" s="23">
        <f t="shared" si="27"/>
        <v>1.3337835556306077E-2</v>
      </c>
    </row>
    <row r="881" spans="1:4">
      <c r="A881" s="21">
        <v>30624</v>
      </c>
      <c r="B881" s="20">
        <v>242.67</v>
      </c>
      <c r="C881" s="22">
        <f t="shared" si="26"/>
        <v>2.589999999999975</v>
      </c>
      <c r="D881" s="23">
        <f t="shared" si="27"/>
        <v>1.078807064311893E-2</v>
      </c>
    </row>
    <row r="882" spans="1:4">
      <c r="A882" s="21">
        <v>30627</v>
      </c>
      <c r="B882" s="20">
        <v>238.49</v>
      </c>
      <c r="C882" s="22">
        <f t="shared" si="26"/>
        <v>-4.1799999999999784</v>
      </c>
      <c r="D882" s="23">
        <f t="shared" si="27"/>
        <v>-1.7225038117608227E-2</v>
      </c>
    </row>
    <row r="883" spans="1:4">
      <c r="A883" s="21">
        <v>30628</v>
      </c>
      <c r="B883" s="20">
        <v>240.12</v>
      </c>
      <c r="C883" s="22">
        <f t="shared" si="26"/>
        <v>1.6299999999999955</v>
      </c>
      <c r="D883" s="23">
        <f t="shared" si="27"/>
        <v>6.8346681202566817E-3</v>
      </c>
    </row>
    <row r="884" spans="1:4">
      <c r="A884" s="21">
        <v>30629</v>
      </c>
      <c r="B884" s="20">
        <v>242.22</v>
      </c>
      <c r="C884" s="22">
        <f t="shared" si="26"/>
        <v>2.0999999999999943</v>
      </c>
      <c r="D884" s="23">
        <f t="shared" si="27"/>
        <v>8.7456271864068125E-3</v>
      </c>
    </row>
    <row r="885" spans="1:4">
      <c r="A885" s="21">
        <v>30630</v>
      </c>
      <c r="B885" s="20">
        <v>240.71</v>
      </c>
      <c r="C885" s="22">
        <f t="shared" si="26"/>
        <v>-1.5099999999999909</v>
      </c>
      <c r="D885" s="23">
        <f t="shared" si="27"/>
        <v>-6.2340021468086926E-3</v>
      </c>
    </row>
    <row r="886" spans="1:4">
      <c r="A886" s="21">
        <v>30631</v>
      </c>
      <c r="B886" s="20">
        <v>240.01</v>
      </c>
      <c r="C886" s="22">
        <f t="shared" si="26"/>
        <v>-0.70000000000001705</v>
      </c>
      <c r="D886" s="23">
        <f t="shared" si="27"/>
        <v>-2.9080636450501407E-3</v>
      </c>
    </row>
    <row r="887" spans="1:4">
      <c r="A887" s="21">
        <v>30635</v>
      </c>
      <c r="B887" s="20">
        <v>235.95</v>
      </c>
      <c r="C887" s="22">
        <f t="shared" si="26"/>
        <v>-4.0600000000000023</v>
      </c>
      <c r="D887" s="23">
        <f t="shared" si="27"/>
        <v>-1.691596183492361E-2</v>
      </c>
    </row>
    <row r="888" spans="1:4">
      <c r="A888" s="21">
        <v>30636</v>
      </c>
      <c r="B888" s="20">
        <v>236.1</v>
      </c>
      <c r="C888" s="22">
        <f t="shared" si="26"/>
        <v>0.15000000000000568</v>
      </c>
      <c r="D888" s="23">
        <f t="shared" si="27"/>
        <v>6.3572790845523031E-4</v>
      </c>
    </row>
    <row r="889" spans="1:4">
      <c r="A889" s="21">
        <v>30637</v>
      </c>
      <c r="B889" s="20">
        <v>235.81</v>
      </c>
      <c r="C889" s="22">
        <f t="shared" si="26"/>
        <v>-0.28999999999999204</v>
      </c>
      <c r="D889" s="23">
        <f t="shared" si="27"/>
        <v>-1.2282930961456939E-3</v>
      </c>
    </row>
    <row r="890" spans="1:4">
      <c r="A890" s="21">
        <v>30638</v>
      </c>
      <c r="B890" s="20">
        <v>236.73</v>
      </c>
      <c r="C890" s="22">
        <f t="shared" si="26"/>
        <v>0.91999999999998749</v>
      </c>
      <c r="D890" s="23">
        <f t="shared" si="27"/>
        <v>3.9014460794706274E-3</v>
      </c>
    </row>
    <row r="891" spans="1:4">
      <c r="A891" s="21">
        <v>30641</v>
      </c>
      <c r="B891" s="20">
        <v>237.23</v>
      </c>
      <c r="C891" s="22">
        <f t="shared" si="26"/>
        <v>0.5</v>
      </c>
      <c r="D891" s="23">
        <f t="shared" si="27"/>
        <v>2.1121108435770974E-3</v>
      </c>
    </row>
    <row r="892" spans="1:4">
      <c r="A892" s="21">
        <v>30642</v>
      </c>
      <c r="B892" s="20">
        <v>240.73</v>
      </c>
      <c r="C892" s="22">
        <f t="shared" si="26"/>
        <v>3.5</v>
      </c>
      <c r="D892" s="23">
        <f t="shared" si="27"/>
        <v>1.4753614635585777E-2</v>
      </c>
    </row>
    <row r="893" spans="1:4">
      <c r="A893" s="21">
        <v>30643</v>
      </c>
      <c r="B893" s="20">
        <v>241.4</v>
      </c>
      <c r="C893" s="22">
        <f t="shared" si="26"/>
        <v>0.67000000000001592</v>
      </c>
      <c r="D893" s="23">
        <f t="shared" si="27"/>
        <v>2.7832010966644116E-3</v>
      </c>
    </row>
    <row r="894" spans="1:4">
      <c r="A894" s="21">
        <v>30644</v>
      </c>
      <c r="B894" s="20">
        <v>241.04</v>
      </c>
      <c r="C894" s="22">
        <f t="shared" si="26"/>
        <v>-0.36000000000001364</v>
      </c>
      <c r="D894" s="23">
        <f t="shared" si="27"/>
        <v>-1.4913007456504035E-3</v>
      </c>
    </row>
    <row r="895" spans="1:4">
      <c r="A895" s="21">
        <v>30645</v>
      </c>
      <c r="B895" s="20">
        <v>240.67</v>
      </c>
      <c r="C895" s="22">
        <f t="shared" si="26"/>
        <v>-0.37000000000000455</v>
      </c>
      <c r="D895" s="23">
        <f t="shared" si="27"/>
        <v>-1.5350149352805209E-3</v>
      </c>
    </row>
    <row r="896" spans="1:4">
      <c r="A896" s="21">
        <v>30649</v>
      </c>
      <c r="B896" s="20">
        <v>240.76</v>
      </c>
      <c r="C896" s="22">
        <f t="shared" si="26"/>
        <v>9.0000000000003411E-2</v>
      </c>
      <c r="D896" s="23">
        <f t="shared" si="27"/>
        <v>3.7395603939005539E-4</v>
      </c>
    </row>
    <row r="897" spans="1:5">
      <c r="A897" s="21">
        <v>30650</v>
      </c>
      <c r="B897" s="20">
        <v>240.21</v>
      </c>
      <c r="C897" s="22">
        <f t="shared" si="26"/>
        <v>-0.54999999999998295</v>
      </c>
      <c r="D897" s="23">
        <f t="shared" si="27"/>
        <v>-2.2844326300048845E-3</v>
      </c>
      <c r="E897" s="24">
        <f>B897/B879-1</f>
        <v>1.3886543981090682E-2</v>
      </c>
    </row>
    <row r="898" spans="1:5">
      <c r="A898" s="21">
        <v>30651</v>
      </c>
      <c r="B898" s="20">
        <v>236.01</v>
      </c>
      <c r="C898" s="22">
        <f t="shared" ref="C898:C961" si="28">B898-B897</f>
        <v>-4.2000000000000171</v>
      </c>
      <c r="D898" s="23">
        <f t="shared" si="27"/>
        <v>-1.7484700886724158E-2</v>
      </c>
    </row>
    <row r="899" spans="1:5">
      <c r="A899" s="21">
        <v>30652</v>
      </c>
      <c r="B899" s="20">
        <v>241.62</v>
      </c>
      <c r="C899" s="22">
        <f t="shared" si="28"/>
        <v>5.6100000000000136</v>
      </c>
      <c r="D899" s="23">
        <f t="shared" ref="D899:D962" si="29">B899/B898-1</f>
        <v>2.3770179229693822E-2</v>
      </c>
    </row>
    <row r="900" spans="1:5">
      <c r="A900" s="21">
        <v>30655</v>
      </c>
      <c r="B900" s="20">
        <v>241.37</v>
      </c>
      <c r="C900" s="22">
        <f t="shared" si="28"/>
        <v>-0.25</v>
      </c>
      <c r="D900" s="23">
        <f t="shared" si="29"/>
        <v>-1.0346825593907649E-3</v>
      </c>
    </row>
    <row r="901" spans="1:5">
      <c r="A901" s="21">
        <v>30656</v>
      </c>
      <c r="B901" s="20">
        <v>241.06</v>
      </c>
      <c r="C901" s="22">
        <f t="shared" si="28"/>
        <v>-0.31000000000000227</v>
      </c>
      <c r="D901" s="23">
        <f t="shared" si="29"/>
        <v>-1.2843352529311458E-3</v>
      </c>
    </row>
    <row r="902" spans="1:5">
      <c r="A902" s="21">
        <v>30657</v>
      </c>
      <c r="B902" s="20">
        <v>240.61</v>
      </c>
      <c r="C902" s="22">
        <f t="shared" si="28"/>
        <v>-0.44999999999998863</v>
      </c>
      <c r="D902" s="23">
        <f t="shared" si="29"/>
        <v>-1.8667551646892599E-3</v>
      </c>
    </row>
    <row r="903" spans="1:5">
      <c r="A903" s="21">
        <v>30658</v>
      </c>
      <c r="B903" s="20">
        <v>240.85</v>
      </c>
      <c r="C903" s="22">
        <f t="shared" si="28"/>
        <v>0.23999999999998067</v>
      </c>
      <c r="D903" s="23">
        <f t="shared" si="29"/>
        <v>9.9746477702500336E-4</v>
      </c>
    </row>
    <row r="904" spans="1:5">
      <c r="A904" s="21">
        <v>30659</v>
      </c>
      <c r="B904" s="20">
        <v>241.99</v>
      </c>
      <c r="C904" s="22">
        <f t="shared" si="28"/>
        <v>1.1400000000000148</v>
      </c>
      <c r="D904" s="23">
        <f t="shared" si="29"/>
        <v>4.7332364542247429E-3</v>
      </c>
    </row>
    <row r="905" spans="1:5">
      <c r="A905" s="21">
        <v>30663</v>
      </c>
      <c r="B905" s="20">
        <v>243.23</v>
      </c>
      <c r="C905" s="22">
        <f t="shared" si="28"/>
        <v>1.2399999999999807</v>
      </c>
      <c r="D905" s="23">
        <f t="shared" si="29"/>
        <v>5.1241786850695359E-3</v>
      </c>
    </row>
    <row r="906" spans="1:5">
      <c r="A906" s="21">
        <v>30664</v>
      </c>
      <c r="B906" s="20">
        <v>244.42</v>
      </c>
      <c r="C906" s="22">
        <f t="shared" si="28"/>
        <v>1.1899999999999977</v>
      </c>
      <c r="D906" s="23">
        <f t="shared" si="29"/>
        <v>4.8924885910455185E-3</v>
      </c>
    </row>
    <row r="907" spans="1:5">
      <c r="A907" s="21">
        <v>30665</v>
      </c>
      <c r="B907" s="20">
        <v>248</v>
      </c>
      <c r="C907" s="22">
        <f t="shared" si="28"/>
        <v>3.5800000000000125</v>
      </c>
      <c r="D907" s="23">
        <f t="shared" si="29"/>
        <v>1.4646919237378375E-2</v>
      </c>
    </row>
    <row r="908" spans="1:5">
      <c r="A908" s="21">
        <v>30666</v>
      </c>
      <c r="B908" s="20">
        <v>248.77</v>
      </c>
      <c r="C908" s="22">
        <f t="shared" si="28"/>
        <v>0.77000000000001023</v>
      </c>
      <c r="D908" s="23">
        <f t="shared" si="29"/>
        <v>3.1048387096774821E-3</v>
      </c>
    </row>
    <row r="909" spans="1:5">
      <c r="A909" s="21">
        <v>30669</v>
      </c>
      <c r="B909" s="20">
        <v>248.54</v>
      </c>
      <c r="C909" s="22">
        <f t="shared" si="28"/>
        <v>-0.23000000000001819</v>
      </c>
      <c r="D909" s="23">
        <f t="shared" si="29"/>
        <v>-9.2454877999770257E-4</v>
      </c>
    </row>
    <row r="910" spans="1:5">
      <c r="A910" s="21">
        <v>30670</v>
      </c>
      <c r="B910" s="20">
        <v>248.1</v>
      </c>
      <c r="C910" s="22">
        <f t="shared" si="28"/>
        <v>-0.43999999999999773</v>
      </c>
      <c r="D910" s="23">
        <f t="shared" si="29"/>
        <v>-1.7703387784662183E-3</v>
      </c>
    </row>
    <row r="911" spans="1:5">
      <c r="A911" s="21">
        <v>30671</v>
      </c>
      <c r="B911" s="20">
        <v>250.21</v>
      </c>
      <c r="C911" s="22">
        <f t="shared" si="28"/>
        <v>2.1100000000000136</v>
      </c>
      <c r="D911" s="23">
        <f t="shared" si="29"/>
        <v>8.5046352277307058E-3</v>
      </c>
    </row>
    <row r="912" spans="1:5">
      <c r="A912" s="21">
        <v>30672</v>
      </c>
      <c r="B912" s="20">
        <v>251.84</v>
      </c>
      <c r="C912" s="22">
        <f t="shared" si="28"/>
        <v>1.6299999999999955</v>
      </c>
      <c r="D912" s="23">
        <f t="shared" si="29"/>
        <v>6.5145277966507376E-3</v>
      </c>
    </row>
    <row r="913" spans="1:5">
      <c r="A913" s="21">
        <v>30673</v>
      </c>
      <c r="B913" s="20">
        <v>252.92</v>
      </c>
      <c r="C913" s="22">
        <f t="shared" si="28"/>
        <v>1.0799999999999841</v>
      </c>
      <c r="D913" s="23">
        <f t="shared" si="29"/>
        <v>4.2884371029223711E-3</v>
      </c>
      <c r="E913" s="24">
        <f>B913/B897-1</f>
        <v>5.2912035302443705E-2</v>
      </c>
    </row>
    <row r="914" spans="1:5">
      <c r="A914" s="21">
        <v>30683</v>
      </c>
      <c r="B914" s="20">
        <v>252.8</v>
      </c>
      <c r="C914" s="22">
        <f t="shared" si="28"/>
        <v>-0.11999999999997613</v>
      </c>
      <c r="D914" s="23">
        <f t="shared" si="29"/>
        <v>-4.7445832674353206E-4</v>
      </c>
    </row>
    <row r="915" spans="1:5">
      <c r="A915" s="21">
        <v>30685</v>
      </c>
      <c r="B915" s="20">
        <v>255.62</v>
      </c>
      <c r="C915" s="22">
        <f t="shared" si="28"/>
        <v>2.8199999999999932</v>
      </c>
      <c r="D915" s="23">
        <f t="shared" si="29"/>
        <v>1.1155063291139244E-2</v>
      </c>
    </row>
    <row r="916" spans="1:5">
      <c r="A916" s="21">
        <v>30686</v>
      </c>
      <c r="B916" s="20">
        <v>255.84</v>
      </c>
      <c r="C916" s="22">
        <f t="shared" si="28"/>
        <v>0.21999999999999886</v>
      </c>
      <c r="D916" s="23">
        <f t="shared" si="29"/>
        <v>8.6065253110079176E-4</v>
      </c>
    </row>
    <row r="917" spans="1:5">
      <c r="A917" s="21">
        <v>30687</v>
      </c>
      <c r="B917" s="20">
        <v>255.56</v>
      </c>
      <c r="C917" s="22">
        <f t="shared" si="28"/>
        <v>-0.28000000000000114</v>
      </c>
      <c r="D917" s="23">
        <f t="shared" si="29"/>
        <v>-1.0944340212633019E-3</v>
      </c>
    </row>
    <row r="918" spans="1:5">
      <c r="A918" s="21">
        <v>30691</v>
      </c>
      <c r="B918" s="20">
        <v>253.81</v>
      </c>
      <c r="C918" s="22">
        <f t="shared" si="28"/>
        <v>-1.75</v>
      </c>
      <c r="D918" s="23">
        <f t="shared" si="29"/>
        <v>-6.847706996400027E-3</v>
      </c>
    </row>
    <row r="919" spans="1:5">
      <c r="A919" s="21">
        <v>30692</v>
      </c>
      <c r="B919" s="20">
        <v>252.8</v>
      </c>
      <c r="C919" s="22">
        <f t="shared" si="28"/>
        <v>-1.0099999999999909</v>
      </c>
      <c r="D919" s="23">
        <f t="shared" si="29"/>
        <v>-3.9793546353571463E-3</v>
      </c>
    </row>
    <row r="920" spans="1:5">
      <c r="A920" s="21">
        <v>30693</v>
      </c>
      <c r="B920" s="20">
        <v>251.73</v>
      </c>
      <c r="C920" s="22">
        <f t="shared" si="28"/>
        <v>-1.0700000000000216</v>
      </c>
      <c r="D920" s="23">
        <f t="shared" si="29"/>
        <v>-4.2325949367089111E-3</v>
      </c>
    </row>
    <row r="921" spans="1:5">
      <c r="A921" s="21">
        <v>30694</v>
      </c>
      <c r="B921" s="20">
        <v>251.28</v>
      </c>
      <c r="C921" s="22">
        <f t="shared" si="28"/>
        <v>-0.44999999999998863</v>
      </c>
      <c r="D921" s="23">
        <f t="shared" si="29"/>
        <v>-1.7876296031461569E-3</v>
      </c>
    </row>
    <row r="922" spans="1:5">
      <c r="A922" s="21">
        <v>30697</v>
      </c>
      <c r="B922" s="20">
        <v>246.01</v>
      </c>
      <c r="C922" s="22">
        <f t="shared" si="28"/>
        <v>-5.2700000000000102</v>
      </c>
      <c r="D922" s="23">
        <f t="shared" si="29"/>
        <v>-2.0972620184654622E-2</v>
      </c>
    </row>
    <row r="923" spans="1:5">
      <c r="A923" s="21">
        <v>30698</v>
      </c>
      <c r="B923" s="20">
        <v>244.78</v>
      </c>
      <c r="C923" s="22">
        <f t="shared" si="28"/>
        <v>-1.2299999999999898</v>
      </c>
      <c r="D923" s="23">
        <f t="shared" si="29"/>
        <v>-4.9997967562294132E-3</v>
      </c>
    </row>
    <row r="924" spans="1:5">
      <c r="A924" s="21">
        <v>30699</v>
      </c>
      <c r="B924" s="20">
        <v>242.95</v>
      </c>
      <c r="C924" s="22">
        <f t="shared" si="28"/>
        <v>-1.8300000000000125</v>
      </c>
      <c r="D924" s="23">
        <f t="shared" si="29"/>
        <v>-7.4761009886429308E-3</v>
      </c>
    </row>
    <row r="925" spans="1:5">
      <c r="A925" s="21">
        <v>30700</v>
      </c>
      <c r="B925" s="20">
        <v>243.48</v>
      </c>
      <c r="C925" s="22">
        <f t="shared" si="28"/>
        <v>0.53000000000000114</v>
      </c>
      <c r="D925" s="23">
        <f t="shared" si="29"/>
        <v>2.181518831035234E-3</v>
      </c>
    </row>
    <row r="926" spans="1:5">
      <c r="A926" s="21">
        <v>30704</v>
      </c>
      <c r="B926" s="20">
        <v>244.85</v>
      </c>
      <c r="C926" s="22">
        <f t="shared" si="28"/>
        <v>1.3700000000000045</v>
      </c>
      <c r="D926" s="23">
        <f t="shared" si="29"/>
        <v>5.6267455232463792E-3</v>
      </c>
    </row>
    <row r="927" spans="1:5">
      <c r="A927" s="21">
        <v>30705</v>
      </c>
      <c r="B927" s="20">
        <v>245.5</v>
      </c>
      <c r="C927" s="22">
        <f t="shared" si="28"/>
        <v>0.65000000000000568</v>
      </c>
      <c r="D927" s="23">
        <f t="shared" si="29"/>
        <v>2.6546865427812261E-3</v>
      </c>
    </row>
    <row r="928" spans="1:5">
      <c r="A928" s="21">
        <v>30706</v>
      </c>
      <c r="B928" s="20">
        <v>243.4</v>
      </c>
      <c r="C928" s="22">
        <f t="shared" si="28"/>
        <v>-2.0999999999999943</v>
      </c>
      <c r="D928" s="23">
        <f t="shared" si="29"/>
        <v>-8.5539714867617356E-3</v>
      </c>
    </row>
    <row r="929" spans="1:5">
      <c r="A929" s="21">
        <v>30708</v>
      </c>
      <c r="B929" s="20">
        <v>249.26</v>
      </c>
      <c r="C929" s="22">
        <f t="shared" si="28"/>
        <v>5.8599999999999852</v>
      </c>
      <c r="D929" s="23">
        <f t="shared" si="29"/>
        <v>2.4075595727197863E-2</v>
      </c>
    </row>
    <row r="930" spans="1:5">
      <c r="A930" s="21">
        <v>30711</v>
      </c>
      <c r="B930" s="20">
        <v>248.46</v>
      </c>
      <c r="C930" s="22">
        <f t="shared" si="28"/>
        <v>-0.79999999999998295</v>
      </c>
      <c r="D930" s="23">
        <f t="shared" si="29"/>
        <v>-3.2095001203561457E-3</v>
      </c>
      <c r="E930" s="24">
        <f>B930/B913-1</f>
        <v>-1.7634034477305049E-2</v>
      </c>
    </row>
    <row r="931" spans="1:5">
      <c r="A931" s="21">
        <v>30713</v>
      </c>
      <c r="B931" s="20">
        <v>246.9</v>
      </c>
      <c r="C931" s="22">
        <f t="shared" si="28"/>
        <v>-1.5600000000000023</v>
      </c>
      <c r="D931" s="23">
        <f t="shared" si="29"/>
        <v>-6.2786766481526257E-3</v>
      </c>
    </row>
    <row r="932" spans="1:5">
      <c r="A932" s="21">
        <v>30714</v>
      </c>
      <c r="B932" s="20">
        <v>246.02</v>
      </c>
      <c r="C932" s="22">
        <f t="shared" si="28"/>
        <v>-0.87999999999999545</v>
      </c>
      <c r="D932" s="23">
        <f t="shared" si="29"/>
        <v>-3.56419603078173E-3</v>
      </c>
    </row>
    <row r="933" spans="1:5">
      <c r="A933" s="21">
        <v>30715</v>
      </c>
      <c r="B933" s="20">
        <v>247.24</v>
      </c>
      <c r="C933" s="22">
        <f t="shared" si="28"/>
        <v>1.2199999999999989</v>
      </c>
      <c r="D933" s="23">
        <f t="shared" si="29"/>
        <v>4.9589464271198036E-3</v>
      </c>
    </row>
    <row r="934" spans="1:5">
      <c r="A934" s="21">
        <v>30719</v>
      </c>
      <c r="B934" s="20">
        <v>247.35</v>
      </c>
      <c r="C934" s="22">
        <f t="shared" si="28"/>
        <v>0.10999999999998522</v>
      </c>
      <c r="D934" s="23">
        <f t="shared" si="29"/>
        <v>4.4491182656525297E-4</v>
      </c>
    </row>
    <row r="935" spans="1:5">
      <c r="A935" s="21">
        <v>30720</v>
      </c>
      <c r="B935" s="20">
        <v>245.81</v>
      </c>
      <c r="C935" s="22">
        <f t="shared" si="28"/>
        <v>-1.539999999999992</v>
      </c>
      <c r="D935" s="23">
        <f t="shared" si="29"/>
        <v>-6.2259955528602973E-3</v>
      </c>
    </row>
    <row r="936" spans="1:5">
      <c r="A936" s="21">
        <v>30721</v>
      </c>
      <c r="B936" s="20">
        <v>246.45</v>
      </c>
      <c r="C936" s="22">
        <f t="shared" si="28"/>
        <v>0.63999999999998636</v>
      </c>
      <c r="D936" s="23">
        <f t="shared" si="29"/>
        <v>2.603636955371913E-3</v>
      </c>
    </row>
    <row r="937" spans="1:5">
      <c r="A937" s="21">
        <v>30722</v>
      </c>
      <c r="B937" s="20">
        <v>247.95</v>
      </c>
      <c r="C937" s="22">
        <f t="shared" si="28"/>
        <v>1.5</v>
      </c>
      <c r="D937" s="23">
        <f t="shared" si="29"/>
        <v>6.0864272671941055E-3</v>
      </c>
    </row>
    <row r="938" spans="1:5">
      <c r="A938" s="21">
        <v>30725</v>
      </c>
      <c r="B938" s="20">
        <v>248.08</v>
      </c>
      <c r="C938" s="22">
        <f t="shared" si="28"/>
        <v>0.13000000000002387</v>
      </c>
      <c r="D938" s="23">
        <f t="shared" si="29"/>
        <v>5.2429925388186582E-4</v>
      </c>
    </row>
    <row r="939" spans="1:5">
      <c r="A939" s="21">
        <v>30726</v>
      </c>
      <c r="B939" s="20">
        <v>248.68</v>
      </c>
      <c r="C939" s="22">
        <f t="shared" si="28"/>
        <v>0.59999999999999432</v>
      </c>
      <c r="D939" s="23">
        <f t="shared" si="29"/>
        <v>2.4185746533376129E-3</v>
      </c>
    </row>
    <row r="940" spans="1:5">
      <c r="A940" s="21">
        <v>30727</v>
      </c>
      <c r="B940" s="20">
        <v>248.66</v>
      </c>
      <c r="C940" s="22">
        <f t="shared" si="28"/>
        <v>-2.0000000000010232E-2</v>
      </c>
      <c r="D940" s="23">
        <f t="shared" si="29"/>
        <v>-8.0424642110332734E-5</v>
      </c>
    </row>
    <row r="941" spans="1:5">
      <c r="A941" s="21">
        <v>30728</v>
      </c>
      <c r="B941" s="20">
        <v>249.43</v>
      </c>
      <c r="C941" s="22">
        <f t="shared" si="28"/>
        <v>0.77000000000001023</v>
      </c>
      <c r="D941" s="23">
        <f t="shared" si="29"/>
        <v>3.0965977640151632E-3</v>
      </c>
    </row>
    <row r="942" spans="1:5">
      <c r="A942" s="21">
        <v>30729</v>
      </c>
      <c r="B942" s="20">
        <v>249.19</v>
      </c>
      <c r="C942" s="22">
        <f t="shared" si="28"/>
        <v>-0.24000000000000909</v>
      </c>
      <c r="D942" s="23">
        <f t="shared" si="29"/>
        <v>-9.6219380186834957E-4</v>
      </c>
    </row>
    <row r="943" spans="1:5">
      <c r="A943" s="21">
        <v>30733</v>
      </c>
      <c r="B943" s="20">
        <v>247.13</v>
      </c>
      <c r="C943" s="22">
        <f t="shared" si="28"/>
        <v>-2.0600000000000023</v>
      </c>
      <c r="D943" s="23">
        <f t="shared" si="29"/>
        <v>-8.2667843813957198E-3</v>
      </c>
    </row>
    <row r="944" spans="1:5">
      <c r="A944" s="21">
        <v>30734</v>
      </c>
      <c r="B944" s="20">
        <v>247.59</v>
      </c>
      <c r="C944" s="22">
        <f t="shared" si="28"/>
        <v>0.46000000000000796</v>
      </c>
      <c r="D944" s="23">
        <f t="shared" si="29"/>
        <v>1.8613685105006716E-3</v>
      </c>
    </row>
    <row r="945" spans="1:5">
      <c r="A945" s="21">
        <v>30735</v>
      </c>
      <c r="B945" s="20">
        <v>247.86</v>
      </c>
      <c r="C945" s="22">
        <f t="shared" si="28"/>
        <v>0.27000000000001023</v>
      </c>
      <c r="D945" s="23">
        <f t="shared" si="29"/>
        <v>1.0905125408942062E-3</v>
      </c>
    </row>
    <row r="946" spans="1:5">
      <c r="A946" s="21">
        <v>30736</v>
      </c>
      <c r="B946" s="20">
        <v>248.23</v>
      </c>
      <c r="C946" s="22">
        <f t="shared" si="28"/>
        <v>0.36999999999997613</v>
      </c>
      <c r="D946" s="23">
        <f t="shared" si="29"/>
        <v>1.4927781812312801E-3</v>
      </c>
    </row>
    <row r="947" spans="1:5">
      <c r="A947" s="21">
        <v>30739</v>
      </c>
      <c r="B947" s="20">
        <v>250.4</v>
      </c>
      <c r="C947" s="22">
        <f t="shared" si="28"/>
        <v>2.1700000000000159</v>
      </c>
      <c r="D947" s="23">
        <f t="shared" si="29"/>
        <v>8.7418925996052277E-3</v>
      </c>
    </row>
    <row r="948" spans="1:5">
      <c r="A948" s="21">
        <v>30740</v>
      </c>
      <c r="B948" s="20">
        <v>252.07</v>
      </c>
      <c r="C948" s="22">
        <f t="shared" si="28"/>
        <v>1.6699999999999875</v>
      </c>
      <c r="D948" s="23">
        <f t="shared" si="29"/>
        <v>6.6693290734822774E-3</v>
      </c>
    </row>
    <row r="949" spans="1:5">
      <c r="A949" s="21">
        <v>30741</v>
      </c>
      <c r="B949" s="20">
        <v>250.47</v>
      </c>
      <c r="C949" s="22">
        <f t="shared" si="28"/>
        <v>-1.5999999999999943</v>
      </c>
      <c r="D949" s="23">
        <f t="shared" si="29"/>
        <v>-6.3474431705478063E-3</v>
      </c>
      <c r="E949" s="24">
        <f>B949/B930-1</f>
        <v>8.0898333735812678E-3</v>
      </c>
    </row>
    <row r="950" spans="1:5">
      <c r="A950" s="21">
        <v>30742</v>
      </c>
      <c r="B950" s="20">
        <v>250.43</v>
      </c>
      <c r="C950" s="22">
        <f t="shared" si="28"/>
        <v>-3.9999999999992042E-2</v>
      </c>
      <c r="D950" s="23">
        <f t="shared" si="29"/>
        <v>-1.596997644428555E-4</v>
      </c>
    </row>
    <row r="951" spans="1:5">
      <c r="A951" s="21">
        <v>30743</v>
      </c>
      <c r="B951" s="20">
        <v>249.27</v>
      </c>
      <c r="C951" s="22">
        <f t="shared" si="28"/>
        <v>-1.1599999999999966</v>
      </c>
      <c r="D951" s="23">
        <f t="shared" si="29"/>
        <v>-4.6320329034060803E-3</v>
      </c>
    </row>
    <row r="952" spans="1:5">
      <c r="A952" s="21">
        <v>30747</v>
      </c>
      <c r="B952" s="20">
        <v>247.39</v>
      </c>
      <c r="C952" s="22">
        <f t="shared" si="28"/>
        <v>-1.8800000000000239</v>
      </c>
      <c r="D952" s="23">
        <f t="shared" si="29"/>
        <v>-7.5420227063025536E-3</v>
      </c>
    </row>
    <row r="953" spans="1:5">
      <c r="A953" s="21">
        <v>30748</v>
      </c>
      <c r="B953" s="20">
        <v>248.55</v>
      </c>
      <c r="C953" s="22">
        <f t="shared" si="28"/>
        <v>1.160000000000025</v>
      </c>
      <c r="D953" s="23">
        <f t="shared" si="29"/>
        <v>4.6889526658313585E-3</v>
      </c>
    </row>
    <row r="954" spans="1:5">
      <c r="A954" s="21">
        <v>30749</v>
      </c>
      <c r="B954" s="20">
        <v>244.93</v>
      </c>
      <c r="C954" s="22">
        <f t="shared" si="28"/>
        <v>-3.6200000000000045</v>
      </c>
      <c r="D954" s="23">
        <f t="shared" si="29"/>
        <v>-1.45644739489037E-2</v>
      </c>
    </row>
    <row r="955" spans="1:5">
      <c r="A955" s="21">
        <v>30750</v>
      </c>
      <c r="B955" s="20">
        <v>245.47</v>
      </c>
      <c r="C955" s="22">
        <f t="shared" si="28"/>
        <v>0.53999999999999204</v>
      </c>
      <c r="D955" s="23">
        <f t="shared" si="29"/>
        <v>2.2047115502388248E-3</v>
      </c>
    </row>
    <row r="956" spans="1:5">
      <c r="A956" s="21">
        <v>30753</v>
      </c>
      <c r="B956" s="20">
        <v>244.88</v>
      </c>
      <c r="C956" s="22">
        <f t="shared" si="28"/>
        <v>-0.59000000000000341</v>
      </c>
      <c r="D956" s="23">
        <f t="shared" si="29"/>
        <v>-2.4035523689249771E-3</v>
      </c>
    </row>
    <row r="957" spans="1:5">
      <c r="A957" s="21">
        <v>30754</v>
      </c>
      <c r="B957" s="20">
        <v>243.39</v>
      </c>
      <c r="C957" s="22">
        <f t="shared" si="28"/>
        <v>-1.4900000000000091</v>
      </c>
      <c r="D957" s="23">
        <f t="shared" si="29"/>
        <v>-6.0846128716106618E-3</v>
      </c>
    </row>
    <row r="958" spans="1:5">
      <c r="A958" s="21">
        <v>30755</v>
      </c>
      <c r="B958" s="20">
        <v>242.63</v>
      </c>
      <c r="C958" s="22">
        <f t="shared" si="28"/>
        <v>-0.75999999999999091</v>
      </c>
      <c r="D958" s="23">
        <f t="shared" si="29"/>
        <v>-3.1225604996096834E-3</v>
      </c>
    </row>
    <row r="959" spans="1:5">
      <c r="A959" s="21">
        <v>30756</v>
      </c>
      <c r="B959" s="20">
        <v>243.52</v>
      </c>
      <c r="C959" s="22">
        <f t="shared" si="28"/>
        <v>0.89000000000001478</v>
      </c>
      <c r="D959" s="23">
        <f t="shared" si="29"/>
        <v>3.668136669002342E-3</v>
      </c>
    </row>
    <row r="960" spans="1:5">
      <c r="A960" s="21">
        <v>30761</v>
      </c>
      <c r="B960" s="20">
        <v>241.95</v>
      </c>
      <c r="C960" s="22">
        <f t="shared" si="28"/>
        <v>-1.5700000000000216</v>
      </c>
      <c r="D960" s="23">
        <f t="shared" si="29"/>
        <v>-6.447109067017176E-3</v>
      </c>
    </row>
    <row r="961" spans="1:5">
      <c r="A961" s="21">
        <v>30762</v>
      </c>
      <c r="B961" s="20">
        <v>240.13</v>
      </c>
      <c r="C961" s="22">
        <f t="shared" si="28"/>
        <v>-1.8199999999999932</v>
      </c>
      <c r="D961" s="23">
        <f t="shared" si="29"/>
        <v>-7.5222153337466402E-3</v>
      </c>
    </row>
    <row r="962" spans="1:5">
      <c r="A962" s="21">
        <v>30763</v>
      </c>
      <c r="B962" s="20">
        <v>242.64</v>
      </c>
      <c r="C962" s="22">
        <f t="shared" ref="C962:C1025" si="30">B962-B961</f>
        <v>2.5099999999999909</v>
      </c>
      <c r="D962" s="23">
        <f t="shared" si="29"/>
        <v>1.0452671469620478E-2</v>
      </c>
    </row>
    <row r="963" spans="1:5">
      <c r="A963" s="21">
        <v>30764</v>
      </c>
      <c r="B963" s="20">
        <v>243.87</v>
      </c>
      <c r="C963" s="22">
        <f t="shared" si="30"/>
        <v>1.2300000000000182</v>
      </c>
      <c r="D963" s="23">
        <f t="shared" ref="D963:D1026" si="31">B963/B962-1</f>
        <v>5.0692383778438987E-3</v>
      </c>
    </row>
    <row r="964" spans="1:5">
      <c r="A964" s="21">
        <v>30767</v>
      </c>
      <c r="B964" s="20">
        <v>241.98</v>
      </c>
      <c r="C964" s="22">
        <f t="shared" si="30"/>
        <v>-1.8900000000000148</v>
      </c>
      <c r="D964" s="23">
        <f t="shared" si="31"/>
        <v>-7.7500307540903091E-3</v>
      </c>
    </row>
    <row r="965" spans="1:5">
      <c r="A965" s="21">
        <v>30768</v>
      </c>
      <c r="B965" s="20">
        <v>242.69</v>
      </c>
      <c r="C965" s="22">
        <f t="shared" si="30"/>
        <v>0.71000000000000796</v>
      </c>
      <c r="D965" s="23">
        <f t="shared" si="31"/>
        <v>2.9341267873377319E-3</v>
      </c>
    </row>
    <row r="966" spans="1:5">
      <c r="A966" s="21">
        <v>30769</v>
      </c>
      <c r="B966" s="20">
        <v>243.43</v>
      </c>
      <c r="C966" s="22">
        <f t="shared" si="30"/>
        <v>0.74000000000000909</v>
      </c>
      <c r="D966" s="23">
        <f t="shared" si="31"/>
        <v>3.0491573612427825E-3</v>
      </c>
    </row>
    <row r="967" spans="1:5">
      <c r="A967" s="21">
        <v>30770</v>
      </c>
      <c r="B967" s="20">
        <v>242.53</v>
      </c>
      <c r="C967" s="22">
        <f t="shared" si="30"/>
        <v>-0.90000000000000568</v>
      </c>
      <c r="D967" s="23">
        <f t="shared" si="31"/>
        <v>-3.6971614016350074E-3</v>
      </c>
    </row>
    <row r="968" spans="1:5">
      <c r="A968" s="21">
        <v>30771</v>
      </c>
      <c r="B968" s="20">
        <v>245.33</v>
      </c>
      <c r="C968" s="22">
        <f t="shared" si="30"/>
        <v>2.8000000000000114</v>
      </c>
      <c r="D968" s="23">
        <f t="shared" si="31"/>
        <v>1.1544963509668937E-2</v>
      </c>
      <c r="E968" s="24">
        <f>B968/B949-1</f>
        <v>-2.0521419730905821E-2</v>
      </c>
    </row>
    <row r="969" spans="1:5">
      <c r="A969" s="21">
        <v>30775</v>
      </c>
      <c r="B969" s="20">
        <v>246.78</v>
      </c>
      <c r="C969" s="22">
        <f t="shared" si="30"/>
        <v>1.4499999999999886</v>
      </c>
      <c r="D969" s="23">
        <f t="shared" si="31"/>
        <v>5.9104063913910654E-3</v>
      </c>
    </row>
    <row r="970" spans="1:5">
      <c r="A970" s="21">
        <v>30776</v>
      </c>
      <c r="B970" s="20">
        <v>246.05</v>
      </c>
      <c r="C970" s="22">
        <f t="shared" si="30"/>
        <v>-0.72999999999998977</v>
      </c>
      <c r="D970" s="23">
        <f t="shared" si="31"/>
        <v>-2.9581003322797228E-3</v>
      </c>
    </row>
    <row r="971" spans="1:5">
      <c r="A971" s="21">
        <v>30777</v>
      </c>
      <c r="B971" s="20">
        <v>243.57</v>
      </c>
      <c r="C971" s="22">
        <f t="shared" si="30"/>
        <v>-2.4800000000000182</v>
      </c>
      <c r="D971" s="23">
        <f t="shared" si="31"/>
        <v>-1.0079252184515441E-2</v>
      </c>
    </row>
    <row r="972" spans="1:5">
      <c r="A972" s="21">
        <v>30778</v>
      </c>
      <c r="B972" s="20">
        <v>243.31</v>
      </c>
      <c r="C972" s="22">
        <f t="shared" si="30"/>
        <v>-0.25999999999999091</v>
      </c>
      <c r="D972" s="23">
        <f t="shared" si="31"/>
        <v>-1.0674549410846224E-3</v>
      </c>
    </row>
    <row r="973" spans="1:5">
      <c r="A973" s="21">
        <v>30781</v>
      </c>
      <c r="B973" s="20">
        <v>243.01</v>
      </c>
      <c r="C973" s="22">
        <f t="shared" si="30"/>
        <v>-0.30000000000001137</v>
      </c>
      <c r="D973" s="23">
        <f t="shared" si="31"/>
        <v>-1.2329949447207333E-3</v>
      </c>
    </row>
    <row r="974" spans="1:5">
      <c r="A974" s="21">
        <v>30783</v>
      </c>
      <c r="B974" s="20">
        <v>241.24</v>
      </c>
      <c r="C974" s="22">
        <f t="shared" si="30"/>
        <v>-1.7699999999999818</v>
      </c>
      <c r="D974" s="23">
        <f t="shared" si="31"/>
        <v>-7.2836508785646403E-3</v>
      </c>
    </row>
    <row r="975" spans="1:5">
      <c r="A975" s="21">
        <v>30784</v>
      </c>
      <c r="B975" s="20">
        <v>240.62</v>
      </c>
      <c r="C975" s="22">
        <f t="shared" si="30"/>
        <v>-0.62000000000000455</v>
      </c>
      <c r="D975" s="23">
        <f t="shared" si="31"/>
        <v>-2.5700547172939903E-3</v>
      </c>
    </row>
    <row r="976" spans="1:5">
      <c r="A976" s="21">
        <v>30789</v>
      </c>
      <c r="B976" s="20">
        <v>237.59</v>
      </c>
      <c r="C976" s="22">
        <f t="shared" si="30"/>
        <v>-3.0300000000000011</v>
      </c>
      <c r="D976" s="23">
        <f t="shared" si="31"/>
        <v>-1.2592469453910682E-2</v>
      </c>
    </row>
    <row r="977" spans="1:5">
      <c r="A977" s="21">
        <v>30790</v>
      </c>
      <c r="B977" s="20">
        <v>238.17</v>
      </c>
      <c r="C977" s="22">
        <f t="shared" si="30"/>
        <v>0.57999999999998408</v>
      </c>
      <c r="D977" s="23">
        <f t="shared" si="31"/>
        <v>2.4411801843511327E-3</v>
      </c>
    </row>
    <row r="978" spans="1:5">
      <c r="A978" s="21">
        <v>30791</v>
      </c>
      <c r="B978" s="20">
        <v>239.96</v>
      </c>
      <c r="C978" s="22">
        <f t="shared" si="30"/>
        <v>1.7900000000000205</v>
      </c>
      <c r="D978" s="23">
        <f t="shared" si="31"/>
        <v>7.5156400890121766E-3</v>
      </c>
    </row>
    <row r="979" spans="1:5">
      <c r="A979" s="21">
        <v>30795</v>
      </c>
      <c r="B979" s="20">
        <v>237.22</v>
      </c>
      <c r="C979" s="22">
        <f t="shared" si="30"/>
        <v>-2.7400000000000091</v>
      </c>
      <c r="D979" s="23">
        <f t="shared" si="31"/>
        <v>-1.1418569761627029E-2</v>
      </c>
    </row>
    <row r="980" spans="1:5">
      <c r="A980" s="21">
        <v>30796</v>
      </c>
      <c r="B980" s="20">
        <v>236.43</v>
      </c>
      <c r="C980" s="22">
        <f t="shared" si="30"/>
        <v>-0.78999999999999204</v>
      </c>
      <c r="D980" s="23">
        <f t="shared" si="31"/>
        <v>-3.3302419694797303E-3</v>
      </c>
    </row>
    <row r="981" spans="1:5">
      <c r="A981" s="21">
        <v>30797</v>
      </c>
      <c r="B981" s="20">
        <v>238.03</v>
      </c>
      <c r="C981" s="22">
        <f t="shared" si="30"/>
        <v>1.5999999999999943</v>
      </c>
      <c r="D981" s="23">
        <f t="shared" si="31"/>
        <v>6.7673307109925585E-3</v>
      </c>
    </row>
    <row r="982" spans="1:5">
      <c r="A982" s="21">
        <v>30798</v>
      </c>
      <c r="B982" s="20">
        <v>235.82</v>
      </c>
      <c r="C982" s="22">
        <f t="shared" si="30"/>
        <v>-2.210000000000008</v>
      </c>
      <c r="D982" s="23">
        <f t="shared" si="31"/>
        <v>-9.2845439650464101E-3</v>
      </c>
    </row>
    <row r="983" spans="1:5">
      <c r="A983" s="21">
        <v>30799</v>
      </c>
      <c r="B983" s="20">
        <v>235.27</v>
      </c>
      <c r="C983" s="22">
        <f t="shared" si="30"/>
        <v>-0.54999999999998295</v>
      </c>
      <c r="D983" s="23">
        <f t="shared" si="31"/>
        <v>-2.3322873377999986E-3</v>
      </c>
      <c r="E983" s="24">
        <f>B983/B968-1</f>
        <v>-4.100599192923815E-2</v>
      </c>
    </row>
    <row r="984" spans="1:5">
      <c r="A984" s="21">
        <v>30804</v>
      </c>
      <c r="B984" s="20">
        <v>236.61</v>
      </c>
      <c r="C984" s="22">
        <f t="shared" si="30"/>
        <v>1.3400000000000034</v>
      </c>
      <c r="D984" s="23">
        <f t="shared" si="31"/>
        <v>5.6955837973391432E-3</v>
      </c>
    </row>
    <row r="985" spans="1:5">
      <c r="A985" s="21">
        <v>30806</v>
      </c>
      <c r="B985" s="20">
        <v>235.15</v>
      </c>
      <c r="C985" s="22">
        <f t="shared" si="30"/>
        <v>-1.460000000000008</v>
      </c>
      <c r="D985" s="23">
        <f t="shared" si="31"/>
        <v>-6.1704915261401316E-3</v>
      </c>
    </row>
    <row r="986" spans="1:5">
      <c r="A986" s="21">
        <v>30809</v>
      </c>
      <c r="B986" s="20">
        <v>234</v>
      </c>
      <c r="C986" s="22">
        <f t="shared" si="30"/>
        <v>-1.1500000000000057</v>
      </c>
      <c r="D986" s="23">
        <f t="shared" si="31"/>
        <v>-4.8904954284499924E-3</v>
      </c>
    </row>
    <row r="987" spans="1:5">
      <c r="A987" s="21">
        <v>30810</v>
      </c>
      <c r="B987" s="20">
        <v>233.33</v>
      </c>
      <c r="C987" s="22">
        <f t="shared" si="30"/>
        <v>-0.66999999999998749</v>
      </c>
      <c r="D987" s="23">
        <f t="shared" si="31"/>
        <v>-2.8632478632477643E-3</v>
      </c>
    </row>
    <row r="988" spans="1:5">
      <c r="A988" s="21">
        <v>30811</v>
      </c>
      <c r="B988" s="20">
        <v>233.11</v>
      </c>
      <c r="C988" s="22">
        <f t="shared" si="30"/>
        <v>-0.21999999999999886</v>
      </c>
      <c r="D988" s="23">
        <f t="shared" si="31"/>
        <v>-9.4287061243736314E-4</v>
      </c>
    </row>
    <row r="989" spans="1:5">
      <c r="A989" s="21">
        <v>30812</v>
      </c>
      <c r="B989" s="20">
        <v>234.05</v>
      </c>
      <c r="C989" s="22">
        <f t="shared" si="30"/>
        <v>0.93999999999999773</v>
      </c>
      <c r="D989" s="23">
        <f t="shared" si="31"/>
        <v>4.0324310411392617E-3</v>
      </c>
    </row>
    <row r="990" spans="1:5">
      <c r="A990" s="21">
        <v>30813</v>
      </c>
      <c r="B990" s="20">
        <v>235.3</v>
      </c>
      <c r="C990" s="22">
        <f t="shared" si="30"/>
        <v>1.25</v>
      </c>
      <c r="D990" s="23">
        <f t="shared" si="31"/>
        <v>5.3407391582995789E-3</v>
      </c>
    </row>
    <row r="991" spans="1:5">
      <c r="A991" s="21">
        <v>30818</v>
      </c>
      <c r="B991" s="20">
        <v>237.01</v>
      </c>
      <c r="C991" s="22">
        <f t="shared" si="30"/>
        <v>1.7099999999999795</v>
      </c>
      <c r="D991" s="23">
        <f t="shared" si="31"/>
        <v>7.2673183170419708E-3</v>
      </c>
    </row>
    <row r="992" spans="1:5">
      <c r="A992" s="21">
        <v>30819</v>
      </c>
      <c r="B992" s="20">
        <v>236.28</v>
      </c>
      <c r="C992" s="22">
        <f t="shared" si="30"/>
        <v>-0.72999999999998977</v>
      </c>
      <c r="D992" s="23">
        <f t="shared" si="31"/>
        <v>-3.0800388169275328E-3</v>
      </c>
    </row>
    <row r="993" spans="1:5">
      <c r="A993" s="21">
        <v>30820</v>
      </c>
      <c r="B993" s="20">
        <v>235.36</v>
      </c>
      <c r="C993" s="22">
        <f t="shared" si="30"/>
        <v>-0.91999999999998749</v>
      </c>
      <c r="D993" s="23">
        <f t="shared" si="31"/>
        <v>-3.8936854579312286E-3</v>
      </c>
    </row>
    <row r="994" spans="1:5">
      <c r="A994" s="21">
        <v>30823</v>
      </c>
      <c r="B994" s="20">
        <v>235.1</v>
      </c>
      <c r="C994" s="22">
        <f t="shared" si="30"/>
        <v>-0.26000000000001933</v>
      </c>
      <c r="D994" s="23">
        <f t="shared" si="31"/>
        <v>-1.1046906866077899E-3</v>
      </c>
    </row>
    <row r="995" spans="1:5">
      <c r="A995" s="21">
        <v>30824</v>
      </c>
      <c r="B995" s="20">
        <v>236.97</v>
      </c>
      <c r="C995" s="22">
        <f t="shared" si="30"/>
        <v>1.8700000000000045</v>
      </c>
      <c r="D995" s="23">
        <f t="shared" si="31"/>
        <v>7.9540621012335055E-3</v>
      </c>
    </row>
    <row r="996" spans="1:5">
      <c r="A996" s="21">
        <v>30825</v>
      </c>
      <c r="B996" s="20">
        <v>236.59</v>
      </c>
      <c r="C996" s="22">
        <f t="shared" si="30"/>
        <v>-0.37999999999999545</v>
      </c>
      <c r="D996" s="23">
        <f t="shared" si="31"/>
        <v>-1.603578512047954E-3</v>
      </c>
    </row>
    <row r="997" spans="1:5">
      <c r="A997" s="21">
        <v>30826</v>
      </c>
      <c r="B997" s="20">
        <v>237.27</v>
      </c>
      <c r="C997" s="22">
        <f t="shared" si="30"/>
        <v>0.68000000000000682</v>
      </c>
      <c r="D997" s="23">
        <f t="shared" si="31"/>
        <v>2.8741705059385225E-3</v>
      </c>
    </row>
    <row r="998" spans="1:5">
      <c r="A998" s="21">
        <v>30827</v>
      </c>
      <c r="B998" s="20">
        <v>233.85</v>
      </c>
      <c r="C998" s="22">
        <f t="shared" si="30"/>
        <v>-3.4200000000000159</v>
      </c>
      <c r="D998" s="23">
        <f t="shared" si="31"/>
        <v>-1.4413958781135494E-2</v>
      </c>
    </row>
    <row r="999" spans="1:5">
      <c r="A999" s="21">
        <v>30831</v>
      </c>
      <c r="B999" s="20">
        <v>238.3</v>
      </c>
      <c r="C999" s="22">
        <f t="shared" si="30"/>
        <v>4.4500000000000171</v>
      </c>
      <c r="D999" s="23">
        <f t="shared" si="31"/>
        <v>1.9029292281377064E-2</v>
      </c>
    </row>
    <row r="1000" spans="1:5">
      <c r="A1000" s="21">
        <v>30832</v>
      </c>
      <c r="B1000" s="20">
        <v>240.74</v>
      </c>
      <c r="C1000" s="22">
        <f t="shared" si="30"/>
        <v>2.4399999999999977</v>
      </c>
      <c r="D1000" s="23">
        <f t="shared" si="31"/>
        <v>1.0239194292908094E-2</v>
      </c>
    </row>
    <row r="1001" spans="1:5">
      <c r="A1001" s="21">
        <v>30833</v>
      </c>
      <c r="B1001" s="20">
        <v>240.75</v>
      </c>
      <c r="C1001" s="22">
        <f t="shared" si="30"/>
        <v>9.9999999999909051E-3</v>
      </c>
      <c r="D1001" s="23">
        <f t="shared" si="31"/>
        <v>4.153858934952126E-5</v>
      </c>
      <c r="E1001" s="24">
        <f>B1001/B983-1</f>
        <v>2.3292387469715514E-2</v>
      </c>
    </row>
    <row r="1002" spans="1:5">
      <c r="A1002" s="21">
        <v>30834</v>
      </c>
      <c r="B1002" s="20">
        <v>240.49</v>
      </c>
      <c r="C1002" s="22">
        <f t="shared" si="30"/>
        <v>-0.25999999999999091</v>
      </c>
      <c r="D1002" s="23">
        <f t="shared" si="31"/>
        <v>-1.0799584631360215E-3</v>
      </c>
    </row>
    <row r="1003" spans="1:5">
      <c r="A1003" s="21">
        <v>30837</v>
      </c>
      <c r="B1003" s="20">
        <v>240.63</v>
      </c>
      <c r="C1003" s="22">
        <f t="shared" si="30"/>
        <v>0.13999999999998636</v>
      </c>
      <c r="D1003" s="23">
        <f t="shared" si="31"/>
        <v>5.82144787725003E-4</v>
      </c>
    </row>
    <row r="1004" spans="1:5">
      <c r="A1004" s="21">
        <v>30838</v>
      </c>
      <c r="B1004" s="20">
        <v>240.83</v>
      </c>
      <c r="C1004" s="22">
        <f t="shared" si="30"/>
        <v>0.20000000000001705</v>
      </c>
      <c r="D1004" s="23">
        <f t="shared" si="31"/>
        <v>8.3115156048707561E-4</v>
      </c>
    </row>
    <row r="1005" spans="1:5">
      <c r="A1005" s="21">
        <v>30839</v>
      </c>
      <c r="B1005" s="20">
        <v>241.44</v>
      </c>
      <c r="C1005" s="22">
        <f t="shared" si="30"/>
        <v>0.60999999999998522</v>
      </c>
      <c r="D1005" s="23">
        <f t="shared" si="31"/>
        <v>2.5329070298549805E-3</v>
      </c>
    </row>
    <row r="1006" spans="1:5">
      <c r="A1006" s="21">
        <v>30840</v>
      </c>
      <c r="B1006" s="20">
        <v>241.76</v>
      </c>
      <c r="C1006" s="22">
        <f t="shared" si="30"/>
        <v>0.31999999999999318</v>
      </c>
      <c r="D1006" s="23">
        <f t="shared" si="31"/>
        <v>1.3253810470510441E-3</v>
      </c>
    </row>
    <row r="1007" spans="1:5">
      <c r="A1007" s="21">
        <v>30841</v>
      </c>
      <c r="B1007" s="20">
        <v>240.89</v>
      </c>
      <c r="C1007" s="22">
        <f t="shared" si="30"/>
        <v>-0.87000000000000455</v>
      </c>
      <c r="D1007" s="23">
        <f t="shared" si="31"/>
        <v>-3.5986101919258662E-3</v>
      </c>
    </row>
    <row r="1008" spans="1:5">
      <c r="A1008" s="21">
        <v>30845</v>
      </c>
      <c r="B1008" s="20">
        <v>239.7</v>
      </c>
      <c r="C1008" s="22">
        <f t="shared" si="30"/>
        <v>-1.1899999999999977</v>
      </c>
      <c r="D1008" s="23">
        <f t="shared" si="31"/>
        <v>-4.9400141143259857E-3</v>
      </c>
    </row>
    <row r="1009" spans="1:5">
      <c r="A1009" s="21">
        <v>30846</v>
      </c>
      <c r="B1009" s="20">
        <v>241</v>
      </c>
      <c r="C1009" s="22">
        <f t="shared" si="30"/>
        <v>1.3000000000000114</v>
      </c>
      <c r="D1009" s="23">
        <f t="shared" si="31"/>
        <v>5.4234459741344665E-3</v>
      </c>
    </row>
    <row r="1010" spans="1:5">
      <c r="A1010" s="21">
        <v>30847</v>
      </c>
      <c r="B1010" s="20">
        <v>241.13</v>
      </c>
      <c r="C1010" s="22">
        <f t="shared" si="30"/>
        <v>0.12999999999999545</v>
      </c>
      <c r="D1010" s="23">
        <f t="shared" si="31"/>
        <v>5.3941908713683873E-4</v>
      </c>
    </row>
    <row r="1011" spans="1:5">
      <c r="A1011" s="21">
        <v>30848</v>
      </c>
      <c r="B1011" s="20">
        <v>241.17</v>
      </c>
      <c r="C1011" s="22">
        <f t="shared" si="30"/>
        <v>3.9999999999992042E-2</v>
      </c>
      <c r="D1011" s="23">
        <f t="shared" si="31"/>
        <v>1.658856218635929E-4</v>
      </c>
    </row>
    <row r="1012" spans="1:5">
      <c r="A1012" s="21">
        <v>30851</v>
      </c>
      <c r="B1012" s="20">
        <v>241.56</v>
      </c>
      <c r="C1012" s="22">
        <f t="shared" si="30"/>
        <v>0.39000000000001478</v>
      </c>
      <c r="D1012" s="23">
        <f t="shared" si="31"/>
        <v>1.6171165567857582E-3</v>
      </c>
    </row>
    <row r="1013" spans="1:5">
      <c r="A1013" s="21">
        <v>30852</v>
      </c>
      <c r="B1013" s="20">
        <v>241.62</v>
      </c>
      <c r="C1013" s="22">
        <f t="shared" si="30"/>
        <v>6.0000000000002274E-2</v>
      </c>
      <c r="D1013" s="23">
        <f t="shared" si="31"/>
        <v>2.4838549428718437E-4</v>
      </c>
    </row>
    <row r="1014" spans="1:5">
      <c r="A1014" s="21">
        <v>30853</v>
      </c>
      <c r="B1014" s="20">
        <v>242.4</v>
      </c>
      <c r="C1014" s="22">
        <f t="shared" si="30"/>
        <v>0.78000000000000114</v>
      </c>
      <c r="D1014" s="23">
        <f t="shared" si="31"/>
        <v>3.2282095852991244E-3</v>
      </c>
    </row>
    <row r="1015" spans="1:5">
      <c r="A1015" s="21">
        <v>30854</v>
      </c>
      <c r="B1015" s="20">
        <v>241.68</v>
      </c>
      <c r="C1015" s="22">
        <f t="shared" si="30"/>
        <v>-0.71999999999999886</v>
      </c>
      <c r="D1015" s="23">
        <f t="shared" si="31"/>
        <v>-2.9702970297029729E-3</v>
      </c>
    </row>
    <row r="1016" spans="1:5">
      <c r="A1016" s="21">
        <v>30855</v>
      </c>
      <c r="B1016" s="20">
        <v>246.47</v>
      </c>
      <c r="C1016" s="22">
        <f t="shared" si="30"/>
        <v>4.789999999999992</v>
      </c>
      <c r="D1016" s="23">
        <f t="shared" si="31"/>
        <v>1.9819596160211894E-2</v>
      </c>
    </row>
    <row r="1017" spans="1:5">
      <c r="A1017" s="21">
        <v>30859</v>
      </c>
      <c r="B1017" s="20">
        <v>247.14</v>
      </c>
      <c r="C1017" s="22">
        <f t="shared" si="30"/>
        <v>0.66999999999998749</v>
      </c>
      <c r="D1017" s="23">
        <f t="shared" si="31"/>
        <v>2.7183835760944408E-3</v>
      </c>
    </row>
    <row r="1018" spans="1:5">
      <c r="A1018" s="21">
        <v>30860</v>
      </c>
      <c r="B1018" s="20">
        <v>247.42</v>
      </c>
      <c r="C1018" s="22">
        <f t="shared" si="30"/>
        <v>0.28000000000000114</v>
      </c>
      <c r="D1018" s="23">
        <f t="shared" si="31"/>
        <v>1.1329610746944052E-3</v>
      </c>
    </row>
    <row r="1019" spans="1:5">
      <c r="A1019" s="21">
        <v>30861</v>
      </c>
      <c r="B1019" s="20">
        <v>247.62</v>
      </c>
      <c r="C1019" s="22">
        <f t="shared" si="30"/>
        <v>0.20000000000001705</v>
      </c>
      <c r="D1019" s="23">
        <f t="shared" si="31"/>
        <v>8.0834209037261573E-4</v>
      </c>
    </row>
    <row r="1020" spans="1:5">
      <c r="A1020" s="21">
        <v>30862</v>
      </c>
      <c r="B1020" s="20">
        <v>249.44</v>
      </c>
      <c r="C1020" s="22">
        <f t="shared" si="30"/>
        <v>1.8199999999999932</v>
      </c>
      <c r="D1020" s="23">
        <f t="shared" si="31"/>
        <v>7.3499717308780355E-3</v>
      </c>
      <c r="E1020" s="24">
        <f>B1020/B1001-1</f>
        <v>3.6095534787123462E-2</v>
      </c>
    </row>
    <row r="1021" spans="1:5">
      <c r="A1021" s="21">
        <v>30867</v>
      </c>
      <c r="B1021" s="20">
        <v>252.55</v>
      </c>
      <c r="C1021" s="22">
        <f t="shared" si="30"/>
        <v>3.1100000000000136</v>
      </c>
      <c r="D1021" s="23">
        <f t="shared" si="31"/>
        <v>1.2467928159076491E-2</v>
      </c>
    </row>
    <row r="1022" spans="1:5">
      <c r="A1022" s="21">
        <v>30868</v>
      </c>
      <c r="B1022" s="20">
        <v>254.67</v>
      </c>
      <c r="C1022" s="22">
        <f t="shared" si="30"/>
        <v>2.1199999999999761</v>
      </c>
      <c r="D1022" s="23">
        <f t="shared" si="31"/>
        <v>8.3943773510195552E-3</v>
      </c>
    </row>
    <row r="1023" spans="1:5">
      <c r="A1023" s="21">
        <v>30869</v>
      </c>
      <c r="B1023" s="20">
        <v>254.95</v>
      </c>
      <c r="C1023" s="22">
        <f t="shared" si="30"/>
        <v>0.28000000000000114</v>
      </c>
      <c r="D1023" s="23">
        <f t="shared" si="31"/>
        <v>1.0994620489259699E-3</v>
      </c>
    </row>
    <row r="1024" spans="1:5">
      <c r="A1024" s="21">
        <v>30873</v>
      </c>
      <c r="B1024" s="20">
        <v>255.43</v>
      </c>
      <c r="C1024" s="22">
        <f t="shared" si="30"/>
        <v>0.48000000000001819</v>
      </c>
      <c r="D1024" s="23">
        <f t="shared" si="31"/>
        <v>1.8827221023731688E-3</v>
      </c>
    </row>
    <row r="1025" spans="1:5">
      <c r="A1025" s="21">
        <v>30874</v>
      </c>
      <c r="B1025" s="20">
        <v>254.85</v>
      </c>
      <c r="C1025" s="22">
        <f t="shared" si="30"/>
        <v>-0.58000000000001251</v>
      </c>
      <c r="D1025" s="23">
        <f t="shared" si="31"/>
        <v>-2.2706808127471723E-3</v>
      </c>
    </row>
    <row r="1026" spans="1:5">
      <c r="A1026" s="21">
        <v>30875</v>
      </c>
      <c r="B1026" s="20">
        <v>255.8</v>
      </c>
      <c r="C1026" s="22">
        <f t="shared" ref="C1026:C1089" si="32">B1026-B1025</f>
        <v>0.95000000000001705</v>
      </c>
      <c r="D1026" s="23">
        <f t="shared" si="31"/>
        <v>3.7276829507553177E-3</v>
      </c>
    </row>
    <row r="1027" spans="1:5">
      <c r="A1027" s="21">
        <v>30876</v>
      </c>
      <c r="B1027" s="20">
        <v>256.64999999999998</v>
      </c>
      <c r="C1027" s="22">
        <f t="shared" si="32"/>
        <v>0.84999999999996589</v>
      </c>
      <c r="D1027" s="23">
        <f t="shared" ref="D1027:D1090" si="33">B1027/B1026-1</f>
        <v>3.3229085222830079E-3</v>
      </c>
    </row>
    <row r="1028" spans="1:5">
      <c r="A1028" s="21">
        <v>30879</v>
      </c>
      <c r="B1028" s="20">
        <v>257.55</v>
      </c>
      <c r="C1028" s="22">
        <f t="shared" si="32"/>
        <v>0.90000000000003411</v>
      </c>
      <c r="D1028" s="23">
        <f t="shared" si="33"/>
        <v>3.506721215663422E-3</v>
      </c>
    </row>
    <row r="1029" spans="1:5">
      <c r="A1029" s="21">
        <v>30880</v>
      </c>
      <c r="B1029" s="20">
        <v>257.89</v>
      </c>
      <c r="C1029" s="22">
        <f t="shared" si="32"/>
        <v>0.33999999999997499</v>
      </c>
      <c r="D1029" s="23">
        <f t="shared" si="33"/>
        <v>1.3201320132012473E-3</v>
      </c>
    </row>
    <row r="1030" spans="1:5">
      <c r="A1030" s="21">
        <v>30881</v>
      </c>
      <c r="B1030" s="20">
        <v>257.06</v>
      </c>
      <c r="C1030" s="22">
        <f t="shared" si="32"/>
        <v>-0.82999999999998408</v>
      </c>
      <c r="D1030" s="23">
        <f t="shared" si="33"/>
        <v>-3.2184264608940971E-3</v>
      </c>
    </row>
    <row r="1031" spans="1:5">
      <c r="A1031" s="21">
        <v>30882</v>
      </c>
      <c r="B1031" s="20">
        <v>255.62</v>
      </c>
      <c r="C1031" s="22">
        <f t="shared" si="32"/>
        <v>-1.4399999999999977</v>
      </c>
      <c r="D1031" s="23">
        <f t="shared" si="33"/>
        <v>-5.6018050260639995E-3</v>
      </c>
    </row>
    <row r="1032" spans="1:5">
      <c r="A1032" s="21">
        <v>30883</v>
      </c>
      <c r="B1032" s="20">
        <v>256.92</v>
      </c>
      <c r="C1032" s="22">
        <f t="shared" si="32"/>
        <v>1.3000000000000114</v>
      </c>
      <c r="D1032" s="23">
        <f t="shared" si="33"/>
        <v>5.0856740474141127E-3</v>
      </c>
    </row>
    <row r="1033" spans="1:5">
      <c r="A1033" s="21">
        <v>30887</v>
      </c>
      <c r="B1033" s="20">
        <v>256.35000000000002</v>
      </c>
      <c r="C1033" s="22">
        <f t="shared" si="32"/>
        <v>-0.56999999999999318</v>
      </c>
      <c r="D1033" s="23">
        <f t="shared" si="33"/>
        <v>-2.2185894441849596E-3</v>
      </c>
    </row>
    <row r="1034" spans="1:5">
      <c r="A1034" s="21">
        <v>30888</v>
      </c>
      <c r="B1034" s="20">
        <v>256.29000000000002</v>
      </c>
      <c r="C1034" s="22">
        <f t="shared" si="32"/>
        <v>-6.0000000000002274E-2</v>
      </c>
      <c r="D1034" s="23">
        <f t="shared" si="33"/>
        <v>-2.3405500292572601E-4</v>
      </c>
    </row>
    <row r="1035" spans="1:5">
      <c r="A1035" s="21">
        <v>30889</v>
      </c>
      <c r="B1035" s="20">
        <v>253.75</v>
      </c>
      <c r="C1035" s="22">
        <f t="shared" si="32"/>
        <v>-2.5400000000000205</v>
      </c>
      <c r="D1035" s="23">
        <f t="shared" si="33"/>
        <v>-9.9106480939561425E-3</v>
      </c>
    </row>
    <row r="1036" spans="1:5">
      <c r="A1036" s="21">
        <v>30890</v>
      </c>
      <c r="B1036" s="20">
        <v>253.62</v>
      </c>
      <c r="C1036" s="22">
        <f t="shared" si="32"/>
        <v>-0.12999999999999545</v>
      </c>
      <c r="D1036" s="23">
        <f t="shared" si="33"/>
        <v>-5.1231527093598128E-4</v>
      </c>
    </row>
    <row r="1037" spans="1:5">
      <c r="A1037" s="21">
        <v>30893</v>
      </c>
      <c r="B1037" s="20">
        <v>254.3</v>
      </c>
      <c r="C1037" s="22">
        <f t="shared" si="32"/>
        <v>0.68000000000000682</v>
      </c>
      <c r="D1037" s="23">
        <f t="shared" si="33"/>
        <v>2.6811765633625306E-3</v>
      </c>
    </row>
    <row r="1038" spans="1:5">
      <c r="A1038" s="21">
        <v>30894</v>
      </c>
      <c r="B1038" s="20">
        <v>253.73</v>
      </c>
      <c r="C1038" s="22">
        <f t="shared" si="32"/>
        <v>-0.5700000000000216</v>
      </c>
      <c r="D1038" s="23">
        <f t="shared" si="33"/>
        <v>-2.2414471097129685E-3</v>
      </c>
      <c r="E1038" s="24">
        <f>B1038/B1020-1</f>
        <v>1.7198524695317463E-2</v>
      </c>
    </row>
    <row r="1039" spans="1:5">
      <c r="A1039" s="21">
        <v>30895</v>
      </c>
      <c r="B1039" s="20">
        <v>252.14</v>
      </c>
      <c r="C1039" s="22">
        <f t="shared" si="32"/>
        <v>-1.5900000000000034</v>
      </c>
      <c r="D1039" s="23">
        <f t="shared" si="33"/>
        <v>-6.2665037638435228E-3</v>
      </c>
    </row>
    <row r="1040" spans="1:5">
      <c r="A1040" s="21">
        <v>30896</v>
      </c>
      <c r="B1040" s="20">
        <v>251.3</v>
      </c>
      <c r="C1040" s="22">
        <f t="shared" si="32"/>
        <v>-0.83999999999997499</v>
      </c>
      <c r="D1040" s="23">
        <f t="shared" si="33"/>
        <v>-3.33148250971671E-3</v>
      </c>
    </row>
    <row r="1041" spans="1:5">
      <c r="A1041" s="21">
        <v>30901</v>
      </c>
      <c r="B1041" s="20">
        <v>252.06</v>
      </c>
      <c r="C1041" s="22">
        <f t="shared" si="32"/>
        <v>0.75999999999999091</v>
      </c>
      <c r="D1041" s="23">
        <f t="shared" si="33"/>
        <v>3.0242737763628291E-3</v>
      </c>
    </row>
    <row r="1042" spans="1:5">
      <c r="A1042" s="21">
        <v>30902</v>
      </c>
      <c r="B1042" s="20">
        <v>251.87</v>
      </c>
      <c r="C1042" s="22">
        <f t="shared" si="32"/>
        <v>-0.18999999999999773</v>
      </c>
      <c r="D1042" s="23">
        <f t="shared" si="33"/>
        <v>-7.5378878044907172E-4</v>
      </c>
    </row>
    <row r="1043" spans="1:5">
      <c r="A1043" s="21">
        <v>30903</v>
      </c>
      <c r="B1043" s="20">
        <v>251.48</v>
      </c>
      <c r="C1043" s="22">
        <f t="shared" si="32"/>
        <v>-0.39000000000001478</v>
      </c>
      <c r="D1043" s="23">
        <f t="shared" si="33"/>
        <v>-1.5484178345972488E-3</v>
      </c>
    </row>
    <row r="1044" spans="1:5">
      <c r="A1044" s="21">
        <v>30904</v>
      </c>
      <c r="B1044" s="20">
        <v>251.07</v>
      </c>
      <c r="C1044" s="22">
        <f t="shared" si="32"/>
        <v>-0.40999999999999659</v>
      </c>
      <c r="D1044" s="23">
        <f t="shared" si="33"/>
        <v>-1.6303483378399264E-3</v>
      </c>
    </row>
    <row r="1045" spans="1:5">
      <c r="A1045" s="21">
        <v>30907</v>
      </c>
      <c r="B1045" s="20">
        <v>250.95</v>
      </c>
      <c r="C1045" s="22">
        <f t="shared" si="32"/>
        <v>-0.12000000000000455</v>
      </c>
      <c r="D1045" s="23">
        <f t="shared" si="33"/>
        <v>-4.7795435535913366E-4</v>
      </c>
    </row>
    <row r="1046" spans="1:5">
      <c r="A1046" s="21">
        <v>30908</v>
      </c>
      <c r="B1046" s="20">
        <v>250.77</v>
      </c>
      <c r="C1046" s="22">
        <f t="shared" si="32"/>
        <v>-0.1799999999999784</v>
      </c>
      <c r="D1046" s="23">
        <f t="shared" si="33"/>
        <v>-7.1727435744162182E-4</v>
      </c>
    </row>
    <row r="1047" spans="1:5">
      <c r="A1047" s="21">
        <v>30910</v>
      </c>
      <c r="B1047" s="20">
        <v>248</v>
      </c>
      <c r="C1047" s="22">
        <f t="shared" si="32"/>
        <v>-2.7700000000000102</v>
      </c>
      <c r="D1047" s="23">
        <f t="shared" si="33"/>
        <v>-1.1045978386569399E-2</v>
      </c>
    </row>
    <row r="1048" spans="1:5">
      <c r="A1048" s="21">
        <v>30911</v>
      </c>
      <c r="B1048" s="20">
        <v>250.29</v>
      </c>
      <c r="C1048" s="22">
        <f t="shared" si="32"/>
        <v>2.289999999999992</v>
      </c>
      <c r="D1048" s="23">
        <f t="shared" si="33"/>
        <v>9.233870967741975E-3</v>
      </c>
    </row>
    <row r="1049" spans="1:5">
      <c r="A1049" s="21">
        <v>30915</v>
      </c>
      <c r="B1049" s="20">
        <v>249.75</v>
      </c>
      <c r="C1049" s="22">
        <f t="shared" si="32"/>
        <v>-0.53999999999999204</v>
      </c>
      <c r="D1049" s="23">
        <f t="shared" si="33"/>
        <v>-2.1574973031283085E-3</v>
      </c>
    </row>
    <row r="1050" spans="1:5">
      <c r="A1050" s="21">
        <v>30916</v>
      </c>
      <c r="B1050" s="20">
        <v>248.55</v>
      </c>
      <c r="C1050" s="22">
        <f t="shared" si="32"/>
        <v>-1.1999999999999886</v>
      </c>
      <c r="D1050" s="23">
        <f t="shared" si="33"/>
        <v>-4.8048048048047187E-3</v>
      </c>
    </row>
    <row r="1051" spans="1:5">
      <c r="A1051" s="21">
        <v>30917</v>
      </c>
      <c r="B1051" s="20">
        <v>248.48</v>
      </c>
      <c r="C1051" s="22">
        <f t="shared" si="32"/>
        <v>-7.00000000000216E-2</v>
      </c>
      <c r="D1051" s="23">
        <f t="shared" si="33"/>
        <v>-2.8163347415011142E-4</v>
      </c>
    </row>
    <row r="1052" spans="1:5">
      <c r="A1052" s="21">
        <v>30918</v>
      </c>
      <c r="B1052" s="20">
        <v>247.64</v>
      </c>
      <c r="C1052" s="22">
        <f t="shared" si="32"/>
        <v>-0.84000000000000341</v>
      </c>
      <c r="D1052" s="23">
        <f t="shared" si="33"/>
        <v>-3.3805537669028274E-3</v>
      </c>
    </row>
    <row r="1053" spans="1:5">
      <c r="A1053" s="21">
        <v>30922</v>
      </c>
      <c r="B1053" s="20">
        <v>247.58</v>
      </c>
      <c r="C1053" s="22">
        <f t="shared" si="32"/>
        <v>-5.9999999999973852E-2</v>
      </c>
      <c r="D1053" s="23">
        <f t="shared" si="33"/>
        <v>-2.4228719108376762E-4</v>
      </c>
    </row>
    <row r="1054" spans="1:5">
      <c r="A1054" s="21">
        <v>30925</v>
      </c>
      <c r="B1054" s="20">
        <v>249.14</v>
      </c>
      <c r="C1054" s="22">
        <f t="shared" si="32"/>
        <v>1.5599999999999739</v>
      </c>
      <c r="D1054" s="23">
        <f t="shared" si="33"/>
        <v>6.3009936182243376E-3</v>
      </c>
      <c r="E1054" s="24">
        <f>B1054/B1038-1</f>
        <v>-1.8090095771095327E-2</v>
      </c>
    </row>
    <row r="1055" spans="1:5">
      <c r="A1055" s="21">
        <v>30929</v>
      </c>
      <c r="B1055" s="20">
        <v>251.82</v>
      </c>
      <c r="C1055" s="22">
        <f t="shared" si="32"/>
        <v>2.6800000000000068</v>
      </c>
      <c r="D1055" s="23">
        <f t="shared" si="33"/>
        <v>1.0757004094083644E-2</v>
      </c>
    </row>
    <row r="1056" spans="1:5">
      <c r="A1056" s="21">
        <v>30930</v>
      </c>
      <c r="B1056" s="20">
        <v>252.32</v>
      </c>
      <c r="C1056" s="22">
        <f t="shared" si="32"/>
        <v>0.5</v>
      </c>
      <c r="D1056" s="23">
        <f t="shared" si="33"/>
        <v>1.9855452307202537E-3</v>
      </c>
    </row>
    <row r="1057" spans="1:5">
      <c r="A1057" s="21">
        <v>30931</v>
      </c>
      <c r="B1057" s="20">
        <v>252.24</v>
      </c>
      <c r="C1057" s="22">
        <f t="shared" si="32"/>
        <v>-7.9999999999984084E-2</v>
      </c>
      <c r="D1057" s="23">
        <f t="shared" si="33"/>
        <v>-3.1705770450218829E-4</v>
      </c>
    </row>
    <row r="1058" spans="1:5">
      <c r="A1058" s="21">
        <v>30935</v>
      </c>
      <c r="B1058" s="20">
        <v>251.87</v>
      </c>
      <c r="C1058" s="22">
        <f t="shared" si="32"/>
        <v>-0.37000000000000455</v>
      </c>
      <c r="D1058" s="23">
        <f t="shared" si="33"/>
        <v>-1.4668569616238525E-3</v>
      </c>
    </row>
    <row r="1059" spans="1:5">
      <c r="A1059" s="21">
        <v>30936</v>
      </c>
      <c r="B1059" s="20">
        <v>251.75</v>
      </c>
      <c r="C1059" s="22">
        <f t="shared" si="32"/>
        <v>-0.12000000000000455</v>
      </c>
      <c r="D1059" s="23">
        <f t="shared" si="33"/>
        <v>-4.7643625679916202E-4</v>
      </c>
    </row>
    <row r="1060" spans="1:5">
      <c r="A1060" s="21">
        <v>30937</v>
      </c>
      <c r="B1060" s="20">
        <v>251.14</v>
      </c>
      <c r="C1060" s="22">
        <f t="shared" si="32"/>
        <v>-0.61000000000001364</v>
      </c>
      <c r="D1060" s="23">
        <f t="shared" si="33"/>
        <v>-2.4230387288978195E-3</v>
      </c>
    </row>
    <row r="1061" spans="1:5">
      <c r="A1061" s="21">
        <v>30938</v>
      </c>
      <c r="B1061" s="20">
        <v>252.28</v>
      </c>
      <c r="C1061" s="22">
        <f t="shared" si="32"/>
        <v>1.1400000000000148</v>
      </c>
      <c r="D1061" s="23">
        <f t="shared" si="33"/>
        <v>4.5393007884049208E-3</v>
      </c>
    </row>
    <row r="1062" spans="1:5">
      <c r="A1062" s="21">
        <v>30939</v>
      </c>
      <c r="B1062" s="20">
        <v>254.02</v>
      </c>
      <c r="C1062" s="22">
        <f t="shared" si="32"/>
        <v>1.7400000000000091</v>
      </c>
      <c r="D1062" s="23">
        <f t="shared" si="33"/>
        <v>6.897098462026463E-3</v>
      </c>
    </row>
    <row r="1063" spans="1:5">
      <c r="A1063" s="21">
        <v>30943</v>
      </c>
      <c r="B1063" s="20">
        <v>256.27999999999997</v>
      </c>
      <c r="C1063" s="22">
        <f t="shared" si="32"/>
        <v>2.2599999999999625</v>
      </c>
      <c r="D1063" s="23">
        <f t="shared" si="33"/>
        <v>8.896937249035286E-3</v>
      </c>
    </row>
    <row r="1064" spans="1:5">
      <c r="A1064" s="21">
        <v>30944</v>
      </c>
      <c r="B1064" s="20">
        <v>259.52999999999997</v>
      </c>
      <c r="C1064" s="22">
        <f t="shared" si="32"/>
        <v>3.25</v>
      </c>
      <c r="D1064" s="23">
        <f t="shared" si="33"/>
        <v>1.2681442172623791E-2</v>
      </c>
    </row>
    <row r="1065" spans="1:5">
      <c r="A1065" s="21">
        <v>30945</v>
      </c>
      <c r="B1065" s="20">
        <v>259.70999999999998</v>
      </c>
      <c r="C1065" s="22">
        <f t="shared" si="32"/>
        <v>0.18000000000000682</v>
      </c>
      <c r="D1065" s="23">
        <f t="shared" si="33"/>
        <v>6.9356143798415815E-4</v>
      </c>
    </row>
    <row r="1066" spans="1:5">
      <c r="A1066" s="21">
        <v>30946</v>
      </c>
      <c r="B1066" s="20">
        <v>260.37</v>
      </c>
      <c r="C1066" s="22">
        <f t="shared" si="32"/>
        <v>0.66000000000002501</v>
      </c>
      <c r="D1066" s="23">
        <f t="shared" si="33"/>
        <v>2.5412960609911828E-3</v>
      </c>
    </row>
    <row r="1067" spans="1:5">
      <c r="A1067" s="21">
        <v>30949</v>
      </c>
      <c r="B1067" s="20">
        <v>262.13</v>
      </c>
      <c r="C1067" s="22">
        <f t="shared" si="32"/>
        <v>1.7599999999999909</v>
      </c>
      <c r="D1067" s="23">
        <f t="shared" si="33"/>
        <v>6.759611322348924E-3</v>
      </c>
    </row>
    <row r="1068" spans="1:5">
      <c r="A1068" s="21">
        <v>30950</v>
      </c>
      <c r="B1068" s="20">
        <v>261.33999999999997</v>
      </c>
      <c r="C1068" s="22">
        <f t="shared" si="32"/>
        <v>-0.79000000000002046</v>
      </c>
      <c r="D1068" s="23">
        <f t="shared" si="33"/>
        <v>-3.0137717926220775E-3</v>
      </c>
    </row>
    <row r="1069" spans="1:5">
      <c r="A1069" s="21">
        <v>30951</v>
      </c>
      <c r="B1069" s="20">
        <v>262.22000000000003</v>
      </c>
      <c r="C1069" s="22">
        <f t="shared" si="32"/>
        <v>0.8800000000000523</v>
      </c>
      <c r="D1069" s="23">
        <f t="shared" si="33"/>
        <v>3.3672610392594393E-3</v>
      </c>
    </row>
    <row r="1070" spans="1:5">
      <c r="A1070" s="21">
        <v>30952</v>
      </c>
      <c r="B1070" s="20">
        <v>263.24</v>
      </c>
      <c r="C1070" s="22">
        <f t="shared" si="32"/>
        <v>1.0199999999999818</v>
      </c>
      <c r="D1070" s="23">
        <f t="shared" si="33"/>
        <v>3.8898634734192417E-3</v>
      </c>
    </row>
    <row r="1071" spans="1:5">
      <c r="A1071" s="21">
        <v>30953</v>
      </c>
      <c r="B1071" s="20">
        <v>265.61</v>
      </c>
      <c r="C1071" s="22">
        <f t="shared" si="32"/>
        <v>2.3700000000000045</v>
      </c>
      <c r="D1071" s="23">
        <f t="shared" si="33"/>
        <v>9.0031910044066077E-3</v>
      </c>
      <c r="E1071" s="24">
        <f>B1071/B1054-1</f>
        <v>6.6107409488641133E-2</v>
      </c>
    </row>
    <row r="1072" spans="1:5">
      <c r="A1072" s="21">
        <v>30958</v>
      </c>
      <c r="B1072" s="20">
        <v>270.3</v>
      </c>
      <c r="C1072" s="22">
        <f t="shared" si="32"/>
        <v>4.6899999999999977</v>
      </c>
      <c r="D1072" s="23">
        <f t="shared" si="33"/>
        <v>1.7657467715823882E-2</v>
      </c>
    </row>
    <row r="1073" spans="1:5">
      <c r="A1073" s="21">
        <v>30960</v>
      </c>
      <c r="B1073" s="20">
        <v>274.74</v>
      </c>
      <c r="C1073" s="22">
        <f t="shared" si="32"/>
        <v>4.4399999999999977</v>
      </c>
      <c r="D1073" s="23">
        <f t="shared" si="33"/>
        <v>1.6426193118757038E-2</v>
      </c>
    </row>
    <row r="1074" spans="1:5">
      <c r="A1074" s="21">
        <v>30963</v>
      </c>
      <c r="B1074" s="20">
        <v>275.12</v>
      </c>
      <c r="C1074" s="22">
        <f t="shared" si="32"/>
        <v>0.37999999999999545</v>
      </c>
      <c r="D1074" s="23">
        <f t="shared" si="33"/>
        <v>1.3831258644536604E-3</v>
      </c>
    </row>
    <row r="1075" spans="1:5">
      <c r="A1075" s="21">
        <v>30964</v>
      </c>
      <c r="B1075" s="20">
        <v>274.47000000000003</v>
      </c>
      <c r="C1075" s="22">
        <f t="shared" si="32"/>
        <v>-0.64999999999997726</v>
      </c>
      <c r="D1075" s="23">
        <f t="shared" si="33"/>
        <v>-2.3626054085489345E-3</v>
      </c>
    </row>
    <row r="1076" spans="1:5">
      <c r="A1076" s="21">
        <v>30965</v>
      </c>
      <c r="B1076" s="20">
        <v>274.49</v>
      </c>
      <c r="C1076" s="22">
        <f t="shared" si="32"/>
        <v>1.999999999998181E-2</v>
      </c>
      <c r="D1076" s="23">
        <f t="shared" si="33"/>
        <v>7.2867708674762E-5</v>
      </c>
    </row>
    <row r="1077" spans="1:5">
      <c r="A1077" s="21">
        <v>30966</v>
      </c>
      <c r="B1077" s="20">
        <v>276.67</v>
      </c>
      <c r="C1077" s="22">
        <f t="shared" si="32"/>
        <v>2.1800000000000068</v>
      </c>
      <c r="D1077" s="23">
        <f t="shared" si="33"/>
        <v>7.9420015301103764E-3</v>
      </c>
    </row>
    <row r="1078" spans="1:5">
      <c r="A1078" s="21">
        <v>30967</v>
      </c>
      <c r="B1078" s="20">
        <v>278.97000000000003</v>
      </c>
      <c r="C1078" s="22">
        <f t="shared" si="32"/>
        <v>2.3000000000000114</v>
      </c>
      <c r="D1078" s="23">
        <f t="shared" si="33"/>
        <v>8.3131528535800303E-3</v>
      </c>
    </row>
    <row r="1079" spans="1:5">
      <c r="A1079" s="21">
        <v>30970</v>
      </c>
      <c r="B1079" s="20">
        <v>280.01</v>
      </c>
      <c r="C1079" s="22">
        <f t="shared" si="32"/>
        <v>1.0399999999999636</v>
      </c>
      <c r="D1079" s="23">
        <f t="shared" si="33"/>
        <v>3.7279994264614036E-3</v>
      </c>
    </row>
    <row r="1080" spans="1:5">
      <c r="A1080" s="21">
        <v>30971</v>
      </c>
      <c r="B1080" s="20">
        <v>279.39</v>
      </c>
      <c r="C1080" s="22">
        <f t="shared" si="32"/>
        <v>-0.62000000000000455</v>
      </c>
      <c r="D1080" s="23">
        <f t="shared" si="33"/>
        <v>-2.2142066354773338E-3</v>
      </c>
    </row>
    <row r="1081" spans="1:5">
      <c r="A1081" s="21">
        <v>30972</v>
      </c>
      <c r="B1081" s="20">
        <v>277.93</v>
      </c>
      <c r="C1081" s="22">
        <f t="shared" si="32"/>
        <v>-1.4599999999999795</v>
      </c>
      <c r="D1081" s="23">
        <f t="shared" si="33"/>
        <v>-5.2256702101004526E-3</v>
      </c>
    </row>
    <row r="1082" spans="1:5">
      <c r="A1082" s="21">
        <v>30973</v>
      </c>
      <c r="B1082" s="20">
        <v>275.88</v>
      </c>
      <c r="C1082" s="22">
        <f t="shared" si="32"/>
        <v>-2.0500000000000114</v>
      </c>
      <c r="D1082" s="23">
        <f t="shared" si="33"/>
        <v>-7.3759579750297677E-3</v>
      </c>
    </row>
    <row r="1083" spans="1:5">
      <c r="A1083" s="21">
        <v>30974</v>
      </c>
      <c r="B1083" s="20">
        <v>275.35000000000002</v>
      </c>
      <c r="C1083" s="22">
        <f t="shared" si="32"/>
        <v>-0.52999999999997272</v>
      </c>
      <c r="D1083" s="23">
        <f t="shared" si="33"/>
        <v>-1.9211251268667073E-3</v>
      </c>
    </row>
    <row r="1084" spans="1:5">
      <c r="A1084" s="21">
        <v>30977</v>
      </c>
      <c r="B1084" s="20">
        <v>270.12</v>
      </c>
      <c r="C1084" s="22">
        <f t="shared" si="32"/>
        <v>-5.2300000000000182</v>
      </c>
      <c r="D1084" s="23">
        <f t="shared" si="33"/>
        <v>-1.8994007626657039E-2</v>
      </c>
    </row>
    <row r="1085" spans="1:5">
      <c r="A1085" s="21">
        <v>30979</v>
      </c>
      <c r="B1085" s="20">
        <v>268.99</v>
      </c>
      <c r="C1085" s="22">
        <f t="shared" si="32"/>
        <v>-1.1299999999999955</v>
      </c>
      <c r="D1085" s="23">
        <f t="shared" si="33"/>
        <v>-4.1833259292166636E-3</v>
      </c>
    </row>
    <row r="1086" spans="1:5">
      <c r="A1086" s="21">
        <v>30981</v>
      </c>
      <c r="B1086" s="20">
        <v>270.70999999999998</v>
      </c>
      <c r="C1086" s="22">
        <f t="shared" si="32"/>
        <v>1.7199999999999704</v>
      </c>
      <c r="D1086" s="23">
        <f t="shared" si="33"/>
        <v>6.3942897505482321E-3</v>
      </c>
    </row>
    <row r="1087" spans="1:5">
      <c r="A1087" s="21">
        <v>30984</v>
      </c>
      <c r="B1087" s="20">
        <v>271.19</v>
      </c>
      <c r="C1087" s="22">
        <f t="shared" si="32"/>
        <v>0.48000000000001819</v>
      </c>
      <c r="D1087" s="23">
        <f t="shared" si="33"/>
        <v>1.7731151416646718E-3</v>
      </c>
    </row>
    <row r="1088" spans="1:5">
      <c r="A1088" s="21">
        <v>30985</v>
      </c>
      <c r="B1088" s="20">
        <v>267.81</v>
      </c>
      <c r="C1088" s="22">
        <f t="shared" si="32"/>
        <v>-3.3799999999999955</v>
      </c>
      <c r="D1088" s="23">
        <f t="shared" si="33"/>
        <v>-1.2463586415428329E-2</v>
      </c>
      <c r="E1088" s="24">
        <f>B1088/B1071-1</f>
        <v>8.2828206769323121E-3</v>
      </c>
    </row>
    <row r="1089" spans="1:5">
      <c r="A1089" s="21">
        <v>30991</v>
      </c>
      <c r="B1089" s="20">
        <v>262.82</v>
      </c>
      <c r="C1089" s="22">
        <f t="shared" si="32"/>
        <v>-4.9900000000000091</v>
      </c>
      <c r="D1089" s="23">
        <f t="shared" si="33"/>
        <v>-1.8632612673163851E-2</v>
      </c>
    </row>
    <row r="1090" spans="1:5">
      <c r="A1090" s="21">
        <v>30992</v>
      </c>
      <c r="B1090" s="20">
        <v>263.12</v>
      </c>
      <c r="C1090" s="22">
        <f t="shared" ref="C1090:C1153" si="34">B1090-B1089</f>
        <v>0.30000000000001137</v>
      </c>
      <c r="D1090" s="23">
        <f t="shared" si="33"/>
        <v>1.1414656418842206E-3</v>
      </c>
    </row>
    <row r="1091" spans="1:5">
      <c r="A1091" s="21">
        <v>30993</v>
      </c>
      <c r="B1091" s="20">
        <v>265.92</v>
      </c>
      <c r="C1091" s="22">
        <f t="shared" si="34"/>
        <v>2.8000000000000114</v>
      </c>
      <c r="D1091" s="23">
        <f t="shared" ref="D1091:D1154" si="35">B1091/B1090-1</f>
        <v>1.0641532380662788E-2</v>
      </c>
    </row>
    <row r="1092" spans="1:5">
      <c r="A1092" s="21">
        <v>30995</v>
      </c>
      <c r="B1092" s="20">
        <v>267.60000000000002</v>
      </c>
      <c r="C1092" s="22">
        <f t="shared" si="34"/>
        <v>1.6800000000000068</v>
      </c>
      <c r="D1092" s="23">
        <f t="shared" si="35"/>
        <v>6.3176895306860104E-3</v>
      </c>
    </row>
    <row r="1093" spans="1:5">
      <c r="A1093" s="21">
        <v>30999</v>
      </c>
      <c r="B1093" s="20">
        <v>268.58999999999997</v>
      </c>
      <c r="C1093" s="22">
        <f t="shared" si="34"/>
        <v>0.98999999999995225</v>
      </c>
      <c r="D1093" s="23">
        <f t="shared" si="35"/>
        <v>3.6995515695066317E-3</v>
      </c>
    </row>
    <row r="1094" spans="1:5">
      <c r="A1094" s="21">
        <v>31000</v>
      </c>
      <c r="B1094" s="20">
        <v>267.52</v>
      </c>
      <c r="C1094" s="22">
        <f t="shared" si="34"/>
        <v>-1.0699999999999932</v>
      </c>
      <c r="D1094" s="23">
        <f t="shared" si="35"/>
        <v>-3.9837670799359737E-3</v>
      </c>
    </row>
    <row r="1095" spans="1:5">
      <c r="A1095" s="21">
        <v>31001</v>
      </c>
      <c r="B1095" s="20">
        <v>266.35000000000002</v>
      </c>
      <c r="C1095" s="22">
        <f t="shared" si="34"/>
        <v>-1.1699999999999591</v>
      </c>
      <c r="D1095" s="23">
        <f t="shared" si="35"/>
        <v>-4.3735047846888975E-3</v>
      </c>
    </row>
    <row r="1096" spans="1:5">
      <c r="A1096" s="21">
        <v>31002</v>
      </c>
      <c r="B1096" s="20">
        <v>264.76</v>
      </c>
      <c r="C1096" s="22">
        <f t="shared" si="34"/>
        <v>-1.5900000000000318</v>
      </c>
      <c r="D1096" s="23">
        <f t="shared" si="35"/>
        <v>-5.9695888868032121E-3</v>
      </c>
    </row>
    <row r="1097" spans="1:5">
      <c r="A1097" s="21">
        <v>31005</v>
      </c>
      <c r="B1097" s="20">
        <v>263.76</v>
      </c>
      <c r="C1097" s="22">
        <f t="shared" si="34"/>
        <v>-1</v>
      </c>
      <c r="D1097" s="23">
        <f t="shared" si="35"/>
        <v>-3.7770055899682964E-3</v>
      </c>
    </row>
    <row r="1098" spans="1:5">
      <c r="A1098" s="21">
        <v>31006</v>
      </c>
      <c r="B1098" s="20">
        <v>264.32</v>
      </c>
      <c r="C1098" s="22">
        <f t="shared" si="34"/>
        <v>0.56000000000000227</v>
      </c>
      <c r="D1098" s="23">
        <f t="shared" si="35"/>
        <v>2.1231422505307851E-3</v>
      </c>
    </row>
    <row r="1099" spans="1:5">
      <c r="A1099" s="21">
        <v>31007</v>
      </c>
      <c r="B1099" s="20">
        <v>265.45</v>
      </c>
      <c r="C1099" s="22">
        <f t="shared" si="34"/>
        <v>1.1299999999999955</v>
      </c>
      <c r="D1099" s="23">
        <f t="shared" si="35"/>
        <v>4.2751210653753091E-3</v>
      </c>
    </row>
    <row r="1100" spans="1:5">
      <c r="A1100" s="21">
        <v>31009</v>
      </c>
      <c r="B1100" s="20">
        <v>264.85000000000002</v>
      </c>
      <c r="C1100" s="22">
        <f t="shared" si="34"/>
        <v>-0.59999999999996589</v>
      </c>
      <c r="D1100" s="23">
        <f t="shared" si="35"/>
        <v>-2.2603126765867732E-3</v>
      </c>
    </row>
    <row r="1101" spans="1:5">
      <c r="A1101" s="21">
        <v>31014</v>
      </c>
      <c r="B1101" s="20">
        <v>261.36</v>
      </c>
      <c r="C1101" s="22">
        <f t="shared" si="34"/>
        <v>-3.4900000000000091</v>
      </c>
      <c r="D1101" s="23">
        <f t="shared" si="35"/>
        <v>-1.3177270152916809E-2</v>
      </c>
    </row>
    <row r="1102" spans="1:5">
      <c r="A1102" s="21">
        <v>31015</v>
      </c>
      <c r="B1102" s="20">
        <v>261.10000000000002</v>
      </c>
      <c r="C1102" s="22">
        <f t="shared" si="34"/>
        <v>-0.25999999999999091</v>
      </c>
      <c r="D1102" s="23">
        <f t="shared" si="35"/>
        <v>-9.9479644934186151E-4</v>
      </c>
    </row>
    <row r="1103" spans="1:5">
      <c r="A1103" s="21">
        <v>31016</v>
      </c>
      <c r="B1103" s="20">
        <v>259.44</v>
      </c>
      <c r="C1103" s="22">
        <f t="shared" si="34"/>
        <v>-1.660000000000025</v>
      </c>
      <c r="D1103" s="23">
        <f t="shared" si="35"/>
        <v>-6.3577173496744965E-3</v>
      </c>
      <c r="E1103" s="24">
        <f>B1103/B1088-1</f>
        <v>-3.1253500616108432E-2</v>
      </c>
    </row>
    <row r="1104" spans="1:5">
      <c r="A1104" s="21">
        <v>31019</v>
      </c>
      <c r="B1104" s="20">
        <v>259.98</v>
      </c>
      <c r="C1104" s="22">
        <f t="shared" si="34"/>
        <v>0.54000000000002046</v>
      </c>
      <c r="D1104" s="23">
        <f t="shared" si="35"/>
        <v>2.081406105457928E-3</v>
      </c>
    </row>
    <row r="1105" spans="1:5">
      <c r="A1105" s="21">
        <v>31020</v>
      </c>
      <c r="B1105" s="20">
        <v>260.10000000000002</v>
      </c>
      <c r="C1105" s="22">
        <f t="shared" si="34"/>
        <v>0.12000000000000455</v>
      </c>
      <c r="D1105" s="23">
        <f t="shared" si="35"/>
        <v>4.6157396722823485E-4</v>
      </c>
    </row>
    <row r="1106" spans="1:5">
      <c r="A1106" s="21">
        <v>31021</v>
      </c>
      <c r="B1106" s="20">
        <v>259.99</v>
      </c>
      <c r="C1106" s="22">
        <f t="shared" si="34"/>
        <v>-0.11000000000001364</v>
      </c>
      <c r="D1106" s="23">
        <f t="shared" si="35"/>
        <v>-4.2291426374474472E-4</v>
      </c>
    </row>
    <row r="1107" spans="1:5">
      <c r="A1107" s="21">
        <v>31023</v>
      </c>
      <c r="B1107" s="20">
        <v>260.19</v>
      </c>
      <c r="C1107" s="22">
        <f t="shared" si="34"/>
        <v>0.19999999999998863</v>
      </c>
      <c r="D1107" s="23">
        <f t="shared" si="35"/>
        <v>7.6926035616753374E-4</v>
      </c>
    </row>
    <row r="1108" spans="1:5">
      <c r="A1108" s="21">
        <v>31027</v>
      </c>
      <c r="B1108" s="20">
        <v>261.17</v>
      </c>
      <c r="C1108" s="22">
        <f t="shared" si="34"/>
        <v>0.98000000000001819</v>
      </c>
      <c r="D1108" s="23">
        <f t="shared" si="35"/>
        <v>3.7664783427495685E-3</v>
      </c>
    </row>
    <row r="1109" spans="1:5">
      <c r="A1109" s="21">
        <v>31028</v>
      </c>
      <c r="B1109" s="20">
        <v>262.39999999999998</v>
      </c>
      <c r="C1109" s="22">
        <f t="shared" si="34"/>
        <v>1.2299999999999613</v>
      </c>
      <c r="D1109" s="23">
        <f t="shared" si="35"/>
        <v>4.7095761381474865E-3</v>
      </c>
    </row>
    <row r="1110" spans="1:5">
      <c r="A1110" s="21">
        <v>31029</v>
      </c>
      <c r="B1110" s="20">
        <v>265.89</v>
      </c>
      <c r="C1110" s="22">
        <f t="shared" si="34"/>
        <v>3.4900000000000091</v>
      </c>
      <c r="D1110" s="23">
        <f t="shared" si="35"/>
        <v>1.3300304878048896E-2</v>
      </c>
    </row>
    <row r="1111" spans="1:5">
      <c r="A1111" s="21">
        <v>31030</v>
      </c>
      <c r="B1111" s="20">
        <v>267.94</v>
      </c>
      <c r="C1111" s="22">
        <f t="shared" si="34"/>
        <v>2.0500000000000114</v>
      </c>
      <c r="D1111" s="23">
        <f t="shared" si="35"/>
        <v>7.709955244650013E-3</v>
      </c>
    </row>
    <row r="1112" spans="1:5">
      <c r="A1112" s="21">
        <v>31033</v>
      </c>
      <c r="B1112" s="20">
        <v>269.79000000000002</v>
      </c>
      <c r="C1112" s="22">
        <f t="shared" si="34"/>
        <v>1.8500000000000227</v>
      </c>
      <c r="D1112" s="23">
        <f t="shared" si="35"/>
        <v>6.9045308651192183E-3</v>
      </c>
    </row>
    <row r="1113" spans="1:5">
      <c r="A1113" s="21">
        <v>31034</v>
      </c>
      <c r="B1113" s="20">
        <v>269.39</v>
      </c>
      <c r="C1113" s="22">
        <f t="shared" si="34"/>
        <v>-0.40000000000003411</v>
      </c>
      <c r="D1113" s="23">
        <f t="shared" si="35"/>
        <v>-1.4826346417585734E-3</v>
      </c>
    </row>
    <row r="1114" spans="1:5">
      <c r="A1114" s="21">
        <v>31035</v>
      </c>
      <c r="B1114" s="20">
        <v>268.66000000000003</v>
      </c>
      <c r="C1114" s="22">
        <f t="shared" si="34"/>
        <v>-0.72999999999996135</v>
      </c>
      <c r="D1114" s="23">
        <f t="shared" si="35"/>
        <v>-2.7098259029658678E-3</v>
      </c>
    </row>
    <row r="1115" spans="1:5">
      <c r="A1115" s="21">
        <v>31036</v>
      </c>
      <c r="B1115" s="20">
        <v>269.72000000000003</v>
      </c>
      <c r="C1115" s="22">
        <f t="shared" si="34"/>
        <v>1.0600000000000023</v>
      </c>
      <c r="D1115" s="23">
        <f t="shared" si="35"/>
        <v>3.9455073326881696E-3</v>
      </c>
    </row>
    <row r="1116" spans="1:5">
      <c r="A1116" s="21">
        <v>31037</v>
      </c>
      <c r="B1116" s="20">
        <v>271.87</v>
      </c>
      <c r="C1116" s="22">
        <f t="shared" si="34"/>
        <v>2.1499999999999773</v>
      </c>
      <c r="D1116" s="23">
        <f t="shared" si="35"/>
        <v>7.9712294231053527E-3</v>
      </c>
      <c r="E1116" s="24">
        <f>B1116/B1103-1</f>
        <v>4.7910884983040525E-2</v>
      </c>
    </row>
    <row r="1117" spans="1:5">
      <c r="A1117" s="21">
        <v>31049</v>
      </c>
      <c r="B1117" s="20">
        <v>273.41000000000003</v>
      </c>
      <c r="C1117" s="22">
        <f t="shared" si="34"/>
        <v>1.5400000000000205</v>
      </c>
      <c r="D1117" s="23">
        <f t="shared" si="35"/>
        <v>5.6644719902896323E-3</v>
      </c>
    </row>
    <row r="1118" spans="1:5">
      <c r="A1118" s="21">
        <v>31050</v>
      </c>
      <c r="B1118" s="20">
        <v>273.48</v>
      </c>
      <c r="C1118" s="22">
        <f t="shared" si="34"/>
        <v>6.9999999999993179E-2</v>
      </c>
      <c r="D1118" s="23">
        <f t="shared" si="35"/>
        <v>2.5602574887528817E-4</v>
      </c>
    </row>
    <row r="1119" spans="1:5">
      <c r="A1119" s="21">
        <v>31051</v>
      </c>
      <c r="B1119" s="20">
        <v>273.73</v>
      </c>
      <c r="C1119" s="22">
        <f t="shared" si="34"/>
        <v>0.25</v>
      </c>
      <c r="D1119" s="23">
        <f t="shared" si="35"/>
        <v>9.1414363024711065E-4</v>
      </c>
    </row>
    <row r="1120" spans="1:5">
      <c r="A1120" s="21">
        <v>31055</v>
      </c>
      <c r="B1120" s="20">
        <v>278.83999999999997</v>
      </c>
      <c r="C1120" s="22">
        <f t="shared" si="34"/>
        <v>5.1099999999999568</v>
      </c>
      <c r="D1120" s="23">
        <f t="shared" si="35"/>
        <v>1.8668030541044045E-2</v>
      </c>
    </row>
    <row r="1121" spans="1:5">
      <c r="A1121" s="21">
        <v>31056</v>
      </c>
      <c r="B1121" s="20">
        <v>279.07</v>
      </c>
      <c r="C1121" s="22">
        <f t="shared" si="34"/>
        <v>0.23000000000001819</v>
      </c>
      <c r="D1121" s="23">
        <f t="shared" si="35"/>
        <v>8.2484578970021261E-4</v>
      </c>
    </row>
    <row r="1122" spans="1:5">
      <c r="A1122" s="21">
        <v>31057</v>
      </c>
      <c r="B1122" s="20">
        <v>276.62</v>
      </c>
      <c r="C1122" s="22">
        <f t="shared" si="34"/>
        <v>-2.4499999999999886</v>
      </c>
      <c r="D1122" s="23">
        <f t="shared" si="35"/>
        <v>-8.779159350700505E-3</v>
      </c>
    </row>
    <row r="1123" spans="1:5">
      <c r="A1123" s="21">
        <v>31058</v>
      </c>
      <c r="B1123" s="20">
        <v>274.93</v>
      </c>
      <c r="C1123" s="22">
        <f t="shared" si="34"/>
        <v>-1.6899999999999977</v>
      </c>
      <c r="D1123" s="23">
        <f t="shared" si="35"/>
        <v>-6.1094642469814442E-3</v>
      </c>
    </row>
    <row r="1124" spans="1:5">
      <c r="A1124" s="21">
        <v>31061</v>
      </c>
      <c r="B1124" s="20">
        <v>276</v>
      </c>
      <c r="C1124" s="22">
        <f t="shared" si="34"/>
        <v>1.0699999999999932</v>
      </c>
      <c r="D1124" s="23">
        <f t="shared" si="35"/>
        <v>3.8918997563015534E-3</v>
      </c>
    </row>
    <row r="1125" spans="1:5">
      <c r="A1125" s="21">
        <v>31062</v>
      </c>
      <c r="B1125" s="20">
        <v>274.51</v>
      </c>
      <c r="C1125" s="22">
        <f t="shared" si="34"/>
        <v>-1.4900000000000091</v>
      </c>
      <c r="D1125" s="23">
        <f t="shared" si="35"/>
        <v>-5.3985507246376851E-3</v>
      </c>
    </row>
    <row r="1126" spans="1:5">
      <c r="A1126" s="21">
        <v>31063</v>
      </c>
      <c r="B1126" s="20">
        <v>276.27</v>
      </c>
      <c r="C1126" s="22">
        <f t="shared" si="34"/>
        <v>1.7599999999999909</v>
      </c>
      <c r="D1126" s="23">
        <f t="shared" si="35"/>
        <v>6.4114239918400262E-3</v>
      </c>
    </row>
    <row r="1127" spans="1:5">
      <c r="A1127" s="21">
        <v>31064</v>
      </c>
      <c r="B1127" s="20">
        <v>276.67</v>
      </c>
      <c r="C1127" s="22">
        <f t="shared" si="34"/>
        <v>0.40000000000003411</v>
      </c>
      <c r="D1127" s="23">
        <f t="shared" si="35"/>
        <v>1.44785897853561E-3</v>
      </c>
    </row>
    <row r="1128" spans="1:5">
      <c r="A1128" s="21">
        <v>31065</v>
      </c>
      <c r="B1128" s="20">
        <v>281.36</v>
      </c>
      <c r="C1128" s="22">
        <f t="shared" si="34"/>
        <v>4.6899999999999977</v>
      </c>
      <c r="D1128" s="23">
        <f t="shared" si="35"/>
        <v>1.6951602992735015E-2</v>
      </c>
    </row>
    <row r="1129" spans="1:5">
      <c r="A1129" s="21">
        <v>31069</v>
      </c>
      <c r="B1129" s="20">
        <v>286.45999999999998</v>
      </c>
      <c r="C1129" s="22">
        <f t="shared" si="34"/>
        <v>5.0999999999999659</v>
      </c>
      <c r="D1129" s="23">
        <f t="shared" si="35"/>
        <v>1.812624395791862E-2</v>
      </c>
    </row>
    <row r="1130" spans="1:5">
      <c r="A1130" s="21">
        <v>31070</v>
      </c>
      <c r="B1130" s="20">
        <v>286.27</v>
      </c>
      <c r="C1130" s="22">
        <f t="shared" si="34"/>
        <v>-0.18999999999999773</v>
      </c>
      <c r="D1130" s="23">
        <f t="shared" si="35"/>
        <v>-6.6326886825385234E-4</v>
      </c>
    </row>
    <row r="1131" spans="1:5">
      <c r="A1131" s="21">
        <v>31071</v>
      </c>
      <c r="B1131" s="20">
        <v>285.67</v>
      </c>
      <c r="C1131" s="22">
        <f t="shared" si="34"/>
        <v>-0.59999999999996589</v>
      </c>
      <c r="D1131" s="23">
        <f t="shared" si="35"/>
        <v>-2.0959234289306128E-3</v>
      </c>
    </row>
    <row r="1132" spans="1:5">
      <c r="A1132" s="21">
        <v>31072</v>
      </c>
      <c r="B1132" s="20">
        <v>283.85000000000002</v>
      </c>
      <c r="C1132" s="22">
        <f t="shared" si="34"/>
        <v>-1.8199999999999932</v>
      </c>
      <c r="D1132" s="23">
        <f t="shared" si="35"/>
        <v>-6.3709875030629748E-3</v>
      </c>
    </row>
    <row r="1133" spans="1:5">
      <c r="A1133" s="21">
        <v>31075</v>
      </c>
      <c r="B1133" s="20">
        <v>282.36</v>
      </c>
      <c r="C1133" s="22">
        <f t="shared" si="34"/>
        <v>-1.4900000000000091</v>
      </c>
      <c r="D1133" s="23">
        <f t="shared" si="35"/>
        <v>-5.2492513651576367E-3</v>
      </c>
    </row>
    <row r="1134" spans="1:5">
      <c r="A1134" s="21">
        <v>31076</v>
      </c>
      <c r="B1134" s="20">
        <v>284.51</v>
      </c>
      <c r="C1134" s="22">
        <f t="shared" si="34"/>
        <v>2.1499999999999773</v>
      </c>
      <c r="D1134" s="23">
        <f t="shared" si="35"/>
        <v>7.6143929735088545E-3</v>
      </c>
    </row>
    <row r="1135" spans="1:5">
      <c r="A1135" s="21">
        <v>31077</v>
      </c>
      <c r="B1135" s="20">
        <v>287.45</v>
      </c>
      <c r="C1135" s="22">
        <f t="shared" si="34"/>
        <v>2.9399999999999977</v>
      </c>
      <c r="D1135" s="23">
        <f t="shared" si="35"/>
        <v>1.0333555938279781E-2</v>
      </c>
    </row>
    <row r="1136" spans="1:5">
      <c r="A1136" s="21">
        <v>31078</v>
      </c>
      <c r="B1136" s="20">
        <v>287.62</v>
      </c>
      <c r="C1136" s="22">
        <f t="shared" si="34"/>
        <v>0.17000000000001592</v>
      </c>
      <c r="D1136" s="23">
        <f t="shared" si="35"/>
        <v>5.914072012525029E-4</v>
      </c>
      <c r="E1136" s="24">
        <f>B1136/B1116-1</f>
        <v>5.7932099900687817E-2</v>
      </c>
    </row>
    <row r="1137" spans="1:4">
      <c r="A1137" s="21">
        <v>31079</v>
      </c>
      <c r="B1137" s="20">
        <v>295.01</v>
      </c>
      <c r="C1137" s="22">
        <f t="shared" si="34"/>
        <v>7.3899999999999864</v>
      </c>
      <c r="D1137" s="23">
        <f t="shared" si="35"/>
        <v>2.5693623531047871E-2</v>
      </c>
    </row>
    <row r="1138" spans="1:4">
      <c r="A1138" s="21">
        <v>31083</v>
      </c>
      <c r="B1138" s="20">
        <v>298.52</v>
      </c>
      <c r="C1138" s="22">
        <f t="shared" si="34"/>
        <v>3.5099999999999909</v>
      </c>
      <c r="D1138" s="23">
        <f t="shared" si="35"/>
        <v>1.1897901766041885E-2</v>
      </c>
    </row>
    <row r="1139" spans="1:4">
      <c r="A1139" s="21">
        <v>31084</v>
      </c>
      <c r="B1139" s="20">
        <v>297.67</v>
      </c>
      <c r="C1139" s="22">
        <f t="shared" si="34"/>
        <v>-0.84999999999996589</v>
      </c>
      <c r="D1139" s="23">
        <f t="shared" si="35"/>
        <v>-2.8473804100226374E-3</v>
      </c>
    </row>
    <row r="1140" spans="1:4">
      <c r="A1140" s="21">
        <v>31085</v>
      </c>
      <c r="B1140" s="20">
        <v>297.26</v>
      </c>
      <c r="C1140" s="22">
        <f t="shared" si="34"/>
        <v>-0.41000000000002501</v>
      </c>
      <c r="D1140" s="23">
        <f t="shared" si="35"/>
        <v>-1.3773641952498084E-3</v>
      </c>
    </row>
    <row r="1141" spans="1:4">
      <c r="A1141" s="21">
        <v>31086</v>
      </c>
      <c r="B1141" s="20">
        <v>298.08</v>
      </c>
      <c r="C1141" s="22">
        <f t="shared" si="34"/>
        <v>0.81999999999999318</v>
      </c>
      <c r="D1141" s="23">
        <f t="shared" si="35"/>
        <v>2.7585278880442043E-3</v>
      </c>
    </row>
    <row r="1142" spans="1:4">
      <c r="A1142" s="21">
        <v>31089</v>
      </c>
      <c r="B1142" s="20">
        <v>297.43</v>
      </c>
      <c r="C1142" s="22">
        <f t="shared" si="34"/>
        <v>-0.64999999999997726</v>
      </c>
      <c r="D1142" s="23">
        <f t="shared" si="35"/>
        <v>-2.1806226516370986E-3</v>
      </c>
    </row>
    <row r="1143" spans="1:4">
      <c r="A1143" s="21">
        <v>31090</v>
      </c>
      <c r="B1143" s="20">
        <v>296.68</v>
      </c>
      <c r="C1143" s="22">
        <f t="shared" si="34"/>
        <v>-0.75</v>
      </c>
      <c r="D1143" s="23">
        <f t="shared" si="35"/>
        <v>-2.5216017214134689E-3</v>
      </c>
    </row>
    <row r="1144" spans="1:4">
      <c r="A1144" s="21">
        <v>31091</v>
      </c>
      <c r="B1144" s="20">
        <v>295.19</v>
      </c>
      <c r="C1144" s="22">
        <f t="shared" si="34"/>
        <v>-1.4900000000000091</v>
      </c>
      <c r="D1144" s="23">
        <f t="shared" si="35"/>
        <v>-5.0222461911824112E-3</v>
      </c>
    </row>
    <row r="1145" spans="1:4">
      <c r="A1145" s="21">
        <v>31092</v>
      </c>
      <c r="B1145" s="20">
        <v>297.02</v>
      </c>
      <c r="C1145" s="22">
        <f t="shared" si="34"/>
        <v>1.8299999999999841</v>
      </c>
      <c r="D1145" s="23">
        <f t="shared" si="35"/>
        <v>6.1993969985432162E-3</v>
      </c>
    </row>
    <row r="1146" spans="1:4">
      <c r="A1146" s="21">
        <v>31093</v>
      </c>
      <c r="B1146" s="20">
        <v>300.92</v>
      </c>
      <c r="C1146" s="22">
        <f t="shared" si="34"/>
        <v>3.9000000000000341</v>
      </c>
      <c r="D1146" s="23">
        <f t="shared" si="35"/>
        <v>1.3130428927345061E-2</v>
      </c>
    </row>
    <row r="1147" spans="1:4">
      <c r="A1147" s="21">
        <v>31097</v>
      </c>
      <c r="B1147" s="20">
        <v>302.64</v>
      </c>
      <c r="C1147" s="22">
        <f t="shared" si="34"/>
        <v>1.7199999999999704</v>
      </c>
      <c r="D1147" s="23">
        <f t="shared" si="35"/>
        <v>5.7158048650802762E-3</v>
      </c>
    </row>
    <row r="1148" spans="1:4">
      <c r="A1148" s="21">
        <v>31098</v>
      </c>
      <c r="B1148" s="20">
        <v>302.57</v>
      </c>
      <c r="C1148" s="22">
        <f t="shared" si="34"/>
        <v>-6.9999999999993179E-2</v>
      </c>
      <c r="D1148" s="23">
        <f t="shared" si="35"/>
        <v>-2.3129791171028202E-4</v>
      </c>
    </row>
    <row r="1149" spans="1:4">
      <c r="A1149" s="21">
        <v>31099</v>
      </c>
      <c r="B1149" s="20">
        <v>307.32</v>
      </c>
      <c r="C1149" s="22">
        <f t="shared" si="34"/>
        <v>4.75</v>
      </c>
      <c r="D1149" s="23">
        <f t="shared" si="35"/>
        <v>1.5698846547906209E-2</v>
      </c>
    </row>
    <row r="1150" spans="1:4">
      <c r="A1150" s="21">
        <v>31100</v>
      </c>
      <c r="B1150" s="20">
        <v>306.57</v>
      </c>
      <c r="C1150" s="22">
        <f t="shared" si="34"/>
        <v>-0.75</v>
      </c>
      <c r="D1150" s="23">
        <f t="shared" si="35"/>
        <v>-2.4404529480671622E-3</v>
      </c>
    </row>
    <row r="1151" spans="1:4">
      <c r="A1151" s="21">
        <v>31103</v>
      </c>
      <c r="B1151" s="20">
        <v>305.16000000000003</v>
      </c>
      <c r="C1151" s="22">
        <f t="shared" si="34"/>
        <v>-1.4099999999999682</v>
      </c>
      <c r="D1151" s="23">
        <f t="shared" si="35"/>
        <v>-4.5992758586944626E-3</v>
      </c>
    </row>
    <row r="1152" spans="1:4">
      <c r="A1152" s="21">
        <v>31104</v>
      </c>
      <c r="B1152" s="20">
        <v>303.07</v>
      </c>
      <c r="C1152" s="22">
        <f t="shared" si="34"/>
        <v>-2.0900000000000318</v>
      </c>
      <c r="D1152" s="23">
        <f t="shared" si="35"/>
        <v>-6.8488661685673913E-3</v>
      </c>
    </row>
    <row r="1153" spans="1:5">
      <c r="A1153" s="21">
        <v>31105</v>
      </c>
      <c r="B1153" s="20">
        <v>303.22000000000003</v>
      </c>
      <c r="C1153" s="22">
        <f t="shared" si="34"/>
        <v>0.15000000000003411</v>
      </c>
      <c r="D1153" s="23">
        <f t="shared" si="35"/>
        <v>4.9493516349374822E-4</v>
      </c>
    </row>
    <row r="1154" spans="1:5">
      <c r="A1154" s="21">
        <v>31106</v>
      </c>
      <c r="B1154" s="20">
        <v>303.63</v>
      </c>
      <c r="C1154" s="22">
        <f t="shared" ref="C1154:C1217" si="36">B1154-B1153</f>
        <v>0.40999999999996817</v>
      </c>
      <c r="D1154" s="23">
        <f t="shared" si="35"/>
        <v>1.352153551876345E-3</v>
      </c>
      <c r="E1154" s="24">
        <f>B1154/B1136-1</f>
        <v>5.5663722967804752E-2</v>
      </c>
    </row>
    <row r="1155" spans="1:5">
      <c r="A1155" s="21">
        <v>31107</v>
      </c>
      <c r="B1155" s="20">
        <v>305.58999999999997</v>
      </c>
      <c r="C1155" s="22">
        <f t="shared" si="36"/>
        <v>1.9599999999999795</v>
      </c>
      <c r="D1155" s="23">
        <f t="shared" ref="D1155:D1218" si="37">B1155/B1154-1</f>
        <v>6.4552251095082447E-3</v>
      </c>
    </row>
    <row r="1156" spans="1:5">
      <c r="A1156" s="21">
        <v>31111</v>
      </c>
      <c r="B1156" s="20">
        <v>305.70999999999998</v>
      </c>
      <c r="C1156" s="22">
        <f t="shared" si="36"/>
        <v>0.12000000000000455</v>
      </c>
      <c r="D1156" s="23">
        <f t="shared" si="37"/>
        <v>3.9268300664296873E-4</v>
      </c>
    </row>
    <row r="1157" spans="1:5">
      <c r="A1157" s="21">
        <v>31112</v>
      </c>
      <c r="B1157" s="20">
        <v>306.58999999999997</v>
      </c>
      <c r="C1157" s="22">
        <f t="shared" si="36"/>
        <v>0.87999999999999545</v>
      </c>
      <c r="D1157" s="23">
        <f t="shared" si="37"/>
        <v>2.8785450263322243E-3</v>
      </c>
    </row>
    <row r="1158" spans="1:5">
      <c r="A1158" s="21">
        <v>31114</v>
      </c>
      <c r="B1158" s="20">
        <v>309.32</v>
      </c>
      <c r="C1158" s="22">
        <f t="shared" si="36"/>
        <v>2.7300000000000182</v>
      </c>
      <c r="D1158" s="23">
        <f t="shared" si="37"/>
        <v>8.9044000130467094E-3</v>
      </c>
    </row>
    <row r="1159" spans="1:5">
      <c r="A1159" s="21">
        <v>31117</v>
      </c>
      <c r="B1159" s="20">
        <v>311.26</v>
      </c>
      <c r="C1159" s="22">
        <f t="shared" si="36"/>
        <v>1.9399999999999977</v>
      </c>
      <c r="D1159" s="23">
        <f t="shared" si="37"/>
        <v>6.2718220612958397E-3</v>
      </c>
    </row>
    <row r="1160" spans="1:5">
      <c r="A1160" s="21">
        <v>31118</v>
      </c>
      <c r="B1160" s="20">
        <v>313.73</v>
      </c>
      <c r="C1160" s="22">
        <f t="shared" si="36"/>
        <v>2.4700000000000273</v>
      </c>
      <c r="D1160" s="23">
        <f t="shared" si="37"/>
        <v>7.9354880164492769E-3</v>
      </c>
    </row>
    <row r="1161" spans="1:5">
      <c r="A1161" s="21">
        <v>31119</v>
      </c>
      <c r="B1161" s="20">
        <v>316.62</v>
      </c>
      <c r="C1161" s="22">
        <f t="shared" si="36"/>
        <v>2.8899999999999864</v>
      </c>
      <c r="D1161" s="23">
        <f t="shared" si="37"/>
        <v>9.2117425812003884E-3</v>
      </c>
    </row>
    <row r="1162" spans="1:5">
      <c r="A1162" s="21">
        <v>31120</v>
      </c>
      <c r="B1162" s="20">
        <v>314.17</v>
      </c>
      <c r="C1162" s="22">
        <f t="shared" si="36"/>
        <v>-2.4499999999999886</v>
      </c>
      <c r="D1162" s="23">
        <f t="shared" si="37"/>
        <v>-7.7379824395173991E-3</v>
      </c>
    </row>
    <row r="1163" spans="1:5">
      <c r="A1163" s="21">
        <v>31121</v>
      </c>
      <c r="B1163" s="20">
        <v>310.55</v>
      </c>
      <c r="C1163" s="22">
        <f t="shared" si="36"/>
        <v>-3.6200000000000045</v>
      </c>
      <c r="D1163" s="23">
        <f t="shared" si="37"/>
        <v>-1.1522424165260836E-2</v>
      </c>
    </row>
    <row r="1164" spans="1:5">
      <c r="A1164" s="21">
        <v>31122</v>
      </c>
      <c r="B1164" s="20">
        <v>316.62</v>
      </c>
      <c r="C1164" s="22">
        <f t="shared" si="36"/>
        <v>6.0699999999999932</v>
      </c>
      <c r="D1164" s="23">
        <f t="shared" si="37"/>
        <v>1.954596683303822E-2</v>
      </c>
    </row>
    <row r="1165" spans="1:5">
      <c r="A1165" s="21">
        <v>31124</v>
      </c>
      <c r="B1165" s="20">
        <v>320.73</v>
      </c>
      <c r="C1165" s="22">
        <f t="shared" si="36"/>
        <v>4.1100000000000136</v>
      </c>
      <c r="D1165" s="23">
        <f t="shared" si="37"/>
        <v>1.2980860337312938E-2</v>
      </c>
    </row>
    <row r="1166" spans="1:5">
      <c r="A1166" s="21">
        <v>31125</v>
      </c>
      <c r="B1166" s="20">
        <v>322.17</v>
      </c>
      <c r="C1166" s="22">
        <f t="shared" si="36"/>
        <v>1.4399999999999977</v>
      </c>
      <c r="D1166" s="23">
        <f t="shared" si="37"/>
        <v>4.4897577401552535E-3</v>
      </c>
    </row>
    <row r="1167" spans="1:5">
      <c r="A1167" s="21">
        <v>31126</v>
      </c>
      <c r="B1167" s="20">
        <v>324.12</v>
      </c>
      <c r="C1167" s="22">
        <f t="shared" si="36"/>
        <v>1.9499999999999886</v>
      </c>
      <c r="D1167" s="23">
        <f t="shared" si="37"/>
        <v>6.052705093584132E-3</v>
      </c>
    </row>
    <row r="1168" spans="1:5">
      <c r="A1168" s="21">
        <v>31127</v>
      </c>
      <c r="B1168" s="20">
        <v>340.76</v>
      </c>
      <c r="C1168" s="22">
        <f t="shared" si="36"/>
        <v>16.639999999999986</v>
      </c>
      <c r="D1168" s="23">
        <f t="shared" si="37"/>
        <v>5.1339010243119709E-2</v>
      </c>
    </row>
    <row r="1169" spans="1:5">
      <c r="A1169" s="21">
        <v>31132</v>
      </c>
      <c r="B1169" s="20">
        <v>347.56</v>
      </c>
      <c r="C1169" s="22">
        <f t="shared" si="36"/>
        <v>6.8000000000000114</v>
      </c>
      <c r="D1169" s="23">
        <f t="shared" si="37"/>
        <v>1.9955393825566325E-2</v>
      </c>
    </row>
    <row r="1170" spans="1:5">
      <c r="A1170" s="21">
        <v>31133</v>
      </c>
      <c r="B1170" s="20">
        <v>352.51</v>
      </c>
      <c r="C1170" s="22">
        <f t="shared" si="36"/>
        <v>4.9499999999999886</v>
      </c>
      <c r="D1170" s="23">
        <f t="shared" si="37"/>
        <v>1.424214524110945E-2</v>
      </c>
    </row>
    <row r="1171" spans="1:5">
      <c r="A1171" s="21">
        <v>31134</v>
      </c>
      <c r="B1171" s="20">
        <v>353.86</v>
      </c>
      <c r="C1171" s="22">
        <f t="shared" si="36"/>
        <v>1.3500000000000227</v>
      </c>
      <c r="D1171" s="23">
        <f t="shared" si="37"/>
        <v>3.8296785906783981E-3</v>
      </c>
      <c r="E1171" s="24">
        <f>B1171/B1154-1</f>
        <v>0.16543161084214342</v>
      </c>
    </row>
    <row r="1172" spans="1:5">
      <c r="A1172" s="21">
        <v>31138</v>
      </c>
      <c r="B1172" s="20">
        <v>351.4</v>
      </c>
      <c r="C1172" s="22">
        <f t="shared" si="36"/>
        <v>-2.4600000000000364</v>
      </c>
      <c r="D1172" s="23">
        <f t="shared" si="37"/>
        <v>-6.9519018821003753E-3</v>
      </c>
    </row>
    <row r="1173" spans="1:5">
      <c r="A1173" s="21">
        <v>31139</v>
      </c>
      <c r="B1173" s="20">
        <v>353.03</v>
      </c>
      <c r="C1173" s="22">
        <f t="shared" si="36"/>
        <v>1.6299999999999955</v>
      </c>
      <c r="D1173" s="23">
        <f t="shared" si="37"/>
        <v>4.6385885031303697E-3</v>
      </c>
    </row>
    <row r="1174" spans="1:5">
      <c r="A1174" s="21">
        <v>31141</v>
      </c>
      <c r="B1174" s="20">
        <v>353.01</v>
      </c>
      <c r="C1174" s="22">
        <f t="shared" si="36"/>
        <v>-1.999999999998181E-2</v>
      </c>
      <c r="D1174" s="23">
        <f t="shared" si="37"/>
        <v>-5.665240914365377E-5</v>
      </c>
    </row>
    <row r="1175" spans="1:5">
      <c r="A1175" s="21">
        <v>31145</v>
      </c>
      <c r="B1175" s="20">
        <v>347</v>
      </c>
      <c r="C1175" s="22">
        <f t="shared" si="36"/>
        <v>-6.0099999999999909</v>
      </c>
      <c r="D1175" s="23">
        <f t="shared" si="37"/>
        <v>-1.7025013455709392E-2</v>
      </c>
    </row>
    <row r="1176" spans="1:5">
      <c r="A1176" s="21">
        <v>31146</v>
      </c>
      <c r="B1176" s="20">
        <v>348.37</v>
      </c>
      <c r="C1176" s="22">
        <f t="shared" si="36"/>
        <v>1.3700000000000045</v>
      </c>
      <c r="D1176" s="23">
        <f t="shared" si="37"/>
        <v>3.9481268011527515E-3</v>
      </c>
    </row>
    <row r="1177" spans="1:5">
      <c r="A1177" s="21">
        <v>31148</v>
      </c>
      <c r="B1177" s="20">
        <v>346.53</v>
      </c>
      <c r="C1177" s="22">
        <f t="shared" si="36"/>
        <v>-1.8400000000000318</v>
      </c>
      <c r="D1177" s="23">
        <f t="shared" si="37"/>
        <v>-5.2817406780149012E-3</v>
      </c>
    </row>
    <row r="1178" spans="1:5">
      <c r="A1178" s="21">
        <v>31149</v>
      </c>
      <c r="B1178" s="20">
        <v>350.7</v>
      </c>
      <c r="C1178" s="22">
        <f t="shared" si="36"/>
        <v>4.1700000000000159</v>
      </c>
      <c r="D1178" s="23">
        <f t="shared" si="37"/>
        <v>1.2033590165353658E-2</v>
      </c>
    </row>
    <row r="1179" spans="1:5">
      <c r="A1179" s="21">
        <v>31152</v>
      </c>
      <c r="B1179" s="20">
        <v>355.9</v>
      </c>
      <c r="C1179" s="22">
        <f t="shared" si="36"/>
        <v>5.1999999999999886</v>
      </c>
      <c r="D1179" s="23">
        <f t="shared" si="37"/>
        <v>1.4827487881380108E-2</v>
      </c>
    </row>
    <row r="1180" spans="1:5">
      <c r="A1180" s="21">
        <v>31153</v>
      </c>
      <c r="B1180" s="20">
        <v>361.31</v>
      </c>
      <c r="C1180" s="22">
        <f t="shared" si="36"/>
        <v>5.410000000000025</v>
      </c>
      <c r="D1180" s="23">
        <f t="shared" si="37"/>
        <v>1.5200899128968937E-2</v>
      </c>
    </row>
    <row r="1181" spans="1:5">
      <c r="A1181" s="21">
        <v>31154</v>
      </c>
      <c r="B1181" s="20">
        <v>360.53</v>
      </c>
      <c r="C1181" s="22">
        <f t="shared" si="36"/>
        <v>-0.78000000000002956</v>
      </c>
      <c r="D1181" s="23">
        <f t="shared" si="37"/>
        <v>-2.1588109933299293E-3</v>
      </c>
    </row>
    <row r="1182" spans="1:5">
      <c r="A1182" s="21">
        <v>31155</v>
      </c>
      <c r="B1182" s="20">
        <v>353.19</v>
      </c>
      <c r="C1182" s="22">
        <f t="shared" si="36"/>
        <v>-7.339999999999975</v>
      </c>
      <c r="D1182" s="23">
        <f t="shared" si="37"/>
        <v>-2.0358916040273956E-2</v>
      </c>
    </row>
    <row r="1183" spans="1:5">
      <c r="A1183" s="21">
        <v>31156</v>
      </c>
      <c r="B1183" s="20">
        <v>356.92</v>
      </c>
      <c r="C1183" s="22">
        <f t="shared" si="36"/>
        <v>3.7300000000000182</v>
      </c>
      <c r="D1183" s="23">
        <f t="shared" si="37"/>
        <v>1.0560887907358651E-2</v>
      </c>
    </row>
    <row r="1184" spans="1:5">
      <c r="A1184" s="21">
        <v>31160</v>
      </c>
      <c r="B1184" s="20">
        <v>363.4</v>
      </c>
      <c r="C1184" s="22">
        <f t="shared" si="36"/>
        <v>6.4799999999999613</v>
      </c>
      <c r="D1184" s="23">
        <f t="shared" si="37"/>
        <v>1.8155328925249181E-2</v>
      </c>
    </row>
    <row r="1185" spans="1:5">
      <c r="A1185" s="21">
        <v>31161</v>
      </c>
      <c r="B1185" s="20">
        <v>363.05</v>
      </c>
      <c r="C1185" s="22">
        <f t="shared" si="36"/>
        <v>-0.34999999999996589</v>
      </c>
      <c r="D1185" s="23">
        <f t="shared" si="37"/>
        <v>-9.6312603192061363E-4</v>
      </c>
    </row>
    <row r="1186" spans="1:5">
      <c r="A1186" s="21">
        <v>31163</v>
      </c>
      <c r="B1186" s="20">
        <v>376.96</v>
      </c>
      <c r="C1186" s="22">
        <f t="shared" si="36"/>
        <v>13.909999999999968</v>
      </c>
      <c r="D1186" s="23">
        <f t="shared" si="37"/>
        <v>3.831428177936913E-2</v>
      </c>
    </row>
    <row r="1187" spans="1:5">
      <c r="A1187" s="21">
        <v>31167</v>
      </c>
      <c r="B1187" s="20">
        <v>386.95</v>
      </c>
      <c r="C1187" s="22">
        <f t="shared" si="36"/>
        <v>9.9900000000000091</v>
      </c>
      <c r="D1187" s="23">
        <f t="shared" si="37"/>
        <v>2.6501485568760641E-2</v>
      </c>
      <c r="E1187" s="24">
        <f>B1187/B1171-1</f>
        <v>9.3511558243372983E-2</v>
      </c>
    </row>
    <row r="1188" spans="1:5">
      <c r="A1188" s="21">
        <v>31169</v>
      </c>
      <c r="B1188" s="20">
        <v>384.14</v>
      </c>
      <c r="C1188" s="22">
        <f t="shared" si="36"/>
        <v>-2.8100000000000023</v>
      </c>
      <c r="D1188" s="23">
        <f t="shared" si="37"/>
        <v>-7.2619201447216009E-3</v>
      </c>
    </row>
    <row r="1189" spans="1:5">
      <c r="A1189" s="21">
        <v>31170</v>
      </c>
      <c r="B1189" s="20">
        <v>369.78</v>
      </c>
      <c r="C1189" s="22">
        <f t="shared" si="36"/>
        <v>-14.360000000000014</v>
      </c>
      <c r="D1189" s="23">
        <f t="shared" si="37"/>
        <v>-3.7382204404644126E-2</v>
      </c>
    </row>
    <row r="1190" spans="1:5">
      <c r="A1190" s="21">
        <v>31173</v>
      </c>
      <c r="B1190" s="20">
        <v>363.05</v>
      </c>
      <c r="C1190" s="22">
        <f t="shared" si="36"/>
        <v>-6.7299999999999613</v>
      </c>
      <c r="D1190" s="23">
        <f t="shared" si="37"/>
        <v>-1.820001081724254E-2</v>
      </c>
    </row>
    <row r="1191" spans="1:5">
      <c r="A1191" s="21">
        <v>31174</v>
      </c>
      <c r="B1191" s="20">
        <v>364</v>
      </c>
      <c r="C1191" s="22">
        <f t="shared" si="36"/>
        <v>0.94999999999998863</v>
      </c>
      <c r="D1191" s="23">
        <f t="shared" si="37"/>
        <v>2.6167194601294241E-3</v>
      </c>
    </row>
    <row r="1192" spans="1:5">
      <c r="A1192" s="21">
        <v>31175</v>
      </c>
      <c r="B1192" s="20">
        <v>365.77</v>
      </c>
      <c r="C1192" s="22">
        <f t="shared" si="36"/>
        <v>1.7699999999999818</v>
      </c>
      <c r="D1192" s="23">
        <f t="shared" si="37"/>
        <v>4.8626373626372565E-3</v>
      </c>
    </row>
    <row r="1193" spans="1:5">
      <c r="A1193" s="21">
        <v>31176</v>
      </c>
      <c r="B1193" s="20">
        <v>377.49</v>
      </c>
      <c r="C1193" s="22">
        <f t="shared" si="36"/>
        <v>11.720000000000027</v>
      </c>
      <c r="D1193" s="23">
        <f t="shared" si="37"/>
        <v>3.2041993602537122E-2</v>
      </c>
    </row>
    <row r="1194" spans="1:5">
      <c r="A1194" s="21">
        <v>31177</v>
      </c>
      <c r="B1194" s="20">
        <v>381.48</v>
      </c>
      <c r="C1194" s="22">
        <f t="shared" si="36"/>
        <v>3.9900000000000091</v>
      </c>
      <c r="D1194" s="23">
        <f t="shared" si="37"/>
        <v>1.0569816418978029E-2</v>
      </c>
    </row>
    <row r="1195" spans="1:5">
      <c r="A1195" s="21">
        <v>31181</v>
      </c>
      <c r="B1195" s="20">
        <v>374.97</v>
      </c>
      <c r="C1195" s="22">
        <f t="shared" si="36"/>
        <v>-6.5099999999999909</v>
      </c>
      <c r="D1195" s="23">
        <f t="shared" si="37"/>
        <v>-1.7065114815979832E-2</v>
      </c>
    </row>
    <row r="1196" spans="1:5">
      <c r="A1196" s="21">
        <v>31182</v>
      </c>
      <c r="B1196" s="20">
        <v>373.79</v>
      </c>
      <c r="C1196" s="22">
        <f t="shared" si="36"/>
        <v>-1.1800000000000068</v>
      </c>
      <c r="D1196" s="23">
        <f t="shared" si="37"/>
        <v>-3.1469184201402545E-3</v>
      </c>
    </row>
    <row r="1197" spans="1:5">
      <c r="A1197" s="21">
        <v>31183</v>
      </c>
      <c r="B1197" s="20">
        <v>374.47</v>
      </c>
      <c r="C1197" s="22">
        <f t="shared" si="36"/>
        <v>0.68000000000000682</v>
      </c>
      <c r="D1197" s="23">
        <f t="shared" si="37"/>
        <v>1.8192032959682969E-3</v>
      </c>
    </row>
    <row r="1198" spans="1:5">
      <c r="A1198" s="21">
        <v>31184</v>
      </c>
      <c r="B1198" s="20">
        <v>380.77</v>
      </c>
      <c r="C1198" s="22">
        <f t="shared" si="36"/>
        <v>6.2999999999999545</v>
      </c>
      <c r="D1198" s="23">
        <f t="shared" si="37"/>
        <v>1.6823777605682544E-2</v>
      </c>
    </row>
    <row r="1199" spans="1:5">
      <c r="A1199" s="21">
        <v>31187</v>
      </c>
      <c r="B1199" s="20">
        <v>385.24</v>
      </c>
      <c r="C1199" s="22">
        <f t="shared" si="36"/>
        <v>4.4700000000000273</v>
      </c>
      <c r="D1199" s="23">
        <f t="shared" si="37"/>
        <v>1.1739370223494472E-2</v>
      </c>
    </row>
    <row r="1200" spans="1:5">
      <c r="A1200" s="21">
        <v>31188</v>
      </c>
      <c r="B1200" s="20">
        <v>382.2</v>
      </c>
      <c r="C1200" s="22">
        <f t="shared" si="36"/>
        <v>-3.0400000000000205</v>
      </c>
      <c r="D1200" s="23">
        <f t="shared" si="37"/>
        <v>-7.8911847160212378E-3</v>
      </c>
    </row>
    <row r="1201" spans="1:5">
      <c r="A1201" s="21">
        <v>31189</v>
      </c>
      <c r="B1201" s="20">
        <v>377.63</v>
      </c>
      <c r="C1201" s="22">
        <f t="shared" si="36"/>
        <v>-4.5699999999999932</v>
      </c>
      <c r="D1201" s="23">
        <f t="shared" si="37"/>
        <v>-1.1957090528519121E-2</v>
      </c>
    </row>
    <row r="1202" spans="1:5">
      <c r="A1202" s="21">
        <v>31190</v>
      </c>
      <c r="B1202" s="20">
        <v>377.14</v>
      </c>
      <c r="C1202" s="22">
        <f t="shared" si="36"/>
        <v>-0.49000000000000909</v>
      </c>
      <c r="D1202" s="23">
        <f t="shared" si="37"/>
        <v>-1.2975664009745591E-3</v>
      </c>
    </row>
    <row r="1203" spans="1:5">
      <c r="A1203" s="21">
        <v>31195</v>
      </c>
      <c r="B1203" s="20">
        <v>393.39</v>
      </c>
      <c r="C1203" s="22">
        <f t="shared" si="36"/>
        <v>16.25</v>
      </c>
      <c r="D1203" s="23">
        <f t="shared" si="37"/>
        <v>4.3087447632178977E-2</v>
      </c>
    </row>
    <row r="1204" spans="1:5">
      <c r="A1204" s="21">
        <v>31196</v>
      </c>
      <c r="B1204" s="20">
        <v>395.63</v>
      </c>
      <c r="C1204" s="22">
        <f t="shared" si="36"/>
        <v>2.2400000000000091</v>
      </c>
      <c r="D1204" s="23">
        <f t="shared" si="37"/>
        <v>5.6940949185286804E-3</v>
      </c>
    </row>
    <row r="1205" spans="1:5">
      <c r="A1205" s="21">
        <v>31197</v>
      </c>
      <c r="B1205" s="20">
        <v>396.06</v>
      </c>
      <c r="C1205" s="22">
        <f t="shared" si="36"/>
        <v>0.43000000000000682</v>
      </c>
      <c r="D1205" s="23">
        <f t="shared" si="37"/>
        <v>1.0868740995375603E-3</v>
      </c>
    </row>
    <row r="1206" spans="1:5">
      <c r="A1206" s="21">
        <v>31198</v>
      </c>
      <c r="B1206" s="20">
        <v>399.42</v>
      </c>
      <c r="C1206" s="22">
        <f t="shared" si="36"/>
        <v>3.3600000000000136</v>
      </c>
      <c r="D1206" s="23">
        <f t="shared" si="37"/>
        <v>8.4835630965005571E-3</v>
      </c>
      <c r="E1206" s="24">
        <f>B1206/B1187-1</f>
        <v>3.2226385837963667E-2</v>
      </c>
    </row>
    <row r="1207" spans="1:5">
      <c r="A1207" s="21">
        <v>31201</v>
      </c>
      <c r="B1207" s="20">
        <v>403.49</v>
      </c>
      <c r="C1207" s="22">
        <f t="shared" si="36"/>
        <v>4.0699999999999932</v>
      </c>
      <c r="D1207" s="23">
        <f t="shared" si="37"/>
        <v>1.0189775174002325E-2</v>
      </c>
    </row>
    <row r="1208" spans="1:5">
      <c r="A1208" s="21">
        <v>31202</v>
      </c>
      <c r="B1208" s="20">
        <v>399.97</v>
      </c>
      <c r="C1208" s="22">
        <f t="shared" si="36"/>
        <v>-3.5199999999999818</v>
      </c>
      <c r="D1208" s="23">
        <f t="shared" si="37"/>
        <v>-8.7238841111303422E-3</v>
      </c>
    </row>
    <row r="1209" spans="1:5">
      <c r="A1209" s="21">
        <v>31203</v>
      </c>
      <c r="B1209" s="20">
        <v>401.28</v>
      </c>
      <c r="C1209" s="22">
        <f t="shared" si="36"/>
        <v>1.3099999999999454</v>
      </c>
      <c r="D1209" s="23">
        <f t="shared" si="37"/>
        <v>3.2752456434230748E-3</v>
      </c>
    </row>
    <row r="1210" spans="1:5">
      <c r="A1210" s="21">
        <v>31204</v>
      </c>
      <c r="B1210" s="20">
        <v>415.34</v>
      </c>
      <c r="C1210" s="22">
        <f t="shared" si="36"/>
        <v>14.060000000000002</v>
      </c>
      <c r="D1210" s="23">
        <f t="shared" si="37"/>
        <v>3.5037878787878896E-2</v>
      </c>
    </row>
    <row r="1211" spans="1:5">
      <c r="A1211" s="21">
        <v>31205</v>
      </c>
      <c r="B1211" s="20">
        <v>427.88</v>
      </c>
      <c r="C1211" s="22">
        <f t="shared" si="36"/>
        <v>12.54000000000002</v>
      </c>
      <c r="D1211" s="23">
        <f t="shared" si="37"/>
        <v>3.019213174748403E-2</v>
      </c>
    </row>
    <row r="1212" spans="1:5">
      <c r="A1212" s="21">
        <v>31209</v>
      </c>
      <c r="B1212" s="20">
        <v>446.23</v>
      </c>
      <c r="C1212" s="22">
        <f t="shared" si="36"/>
        <v>18.350000000000023</v>
      </c>
      <c r="D1212" s="23">
        <f t="shared" si="37"/>
        <v>4.2885855847433874E-2</v>
      </c>
    </row>
    <row r="1213" spans="1:5">
      <c r="A1213" s="21">
        <v>31210</v>
      </c>
      <c r="B1213" s="20">
        <v>448.75</v>
      </c>
      <c r="C1213" s="22">
        <f t="shared" si="36"/>
        <v>2.5199999999999818</v>
      </c>
      <c r="D1213" s="23">
        <f t="shared" si="37"/>
        <v>5.6473119243438674E-3</v>
      </c>
    </row>
    <row r="1214" spans="1:5">
      <c r="A1214" s="21">
        <v>31211</v>
      </c>
      <c r="B1214" s="20">
        <v>445.11</v>
      </c>
      <c r="C1214" s="22">
        <f t="shared" si="36"/>
        <v>-3.6399999999999864</v>
      </c>
      <c r="D1214" s="23">
        <f t="shared" si="37"/>
        <v>-8.1114206128133359E-3</v>
      </c>
    </row>
    <row r="1215" spans="1:5">
      <c r="A1215" s="21">
        <v>31212</v>
      </c>
      <c r="B1215" s="20">
        <v>439.21</v>
      </c>
      <c r="C1215" s="22">
        <f t="shared" si="36"/>
        <v>-5.9000000000000341</v>
      </c>
      <c r="D1215" s="23">
        <f t="shared" si="37"/>
        <v>-1.3255150412257666E-2</v>
      </c>
    </row>
    <row r="1216" spans="1:5">
      <c r="A1216" s="21">
        <v>31216</v>
      </c>
      <c r="B1216" s="20">
        <v>444.07</v>
      </c>
      <c r="C1216" s="22">
        <f t="shared" si="36"/>
        <v>4.8600000000000136</v>
      </c>
      <c r="D1216" s="23">
        <f t="shared" si="37"/>
        <v>1.1065321827827157E-2</v>
      </c>
    </row>
    <row r="1217" spans="1:5">
      <c r="A1217" s="21">
        <v>31217</v>
      </c>
      <c r="B1217" s="20">
        <v>445.07</v>
      </c>
      <c r="C1217" s="22">
        <f t="shared" si="36"/>
        <v>1</v>
      </c>
      <c r="D1217" s="23">
        <f t="shared" si="37"/>
        <v>2.2518972234106815E-3</v>
      </c>
    </row>
    <row r="1218" spans="1:5">
      <c r="A1218" s="21">
        <v>31219</v>
      </c>
      <c r="B1218" s="20">
        <v>459.34</v>
      </c>
      <c r="C1218" s="22">
        <f t="shared" ref="C1218:C1281" si="38">B1218-B1217</f>
        <v>14.269999999999982</v>
      </c>
      <c r="D1218" s="23">
        <f t="shared" si="37"/>
        <v>3.2062372211112855E-2</v>
      </c>
    </row>
    <row r="1219" spans="1:5">
      <c r="A1219" s="21">
        <v>31225</v>
      </c>
      <c r="B1219" s="20">
        <v>471.27</v>
      </c>
      <c r="C1219" s="22">
        <f t="shared" si="38"/>
        <v>11.930000000000007</v>
      </c>
      <c r="D1219" s="23">
        <f t="shared" ref="D1219:D1282" si="39">B1219/B1218-1</f>
        <v>2.5972046849828123E-2</v>
      </c>
    </row>
    <row r="1220" spans="1:5">
      <c r="A1220" s="21">
        <v>31226</v>
      </c>
      <c r="B1220" s="20">
        <v>477.96</v>
      </c>
      <c r="C1220" s="22">
        <f t="shared" si="38"/>
        <v>6.6899999999999977</v>
      </c>
      <c r="D1220" s="23">
        <f t="shared" si="39"/>
        <v>1.4195684002801023E-2</v>
      </c>
      <c r="E1220" s="24">
        <f>B1220/B1206-1</f>
        <v>0.19663512092534163</v>
      </c>
    </row>
    <row r="1221" spans="1:5">
      <c r="A1221" s="21">
        <v>31230</v>
      </c>
      <c r="B1221" s="20">
        <v>454.34</v>
      </c>
      <c r="C1221" s="22">
        <f t="shared" si="38"/>
        <v>-23.620000000000005</v>
      </c>
      <c r="D1221" s="23">
        <f t="shared" si="39"/>
        <v>-4.9418361369152231E-2</v>
      </c>
    </row>
    <row r="1222" spans="1:5">
      <c r="A1222" s="21">
        <v>31231</v>
      </c>
      <c r="B1222" s="20">
        <v>451.79</v>
      </c>
      <c r="C1222" s="22">
        <f t="shared" si="38"/>
        <v>-2.5499999999999545</v>
      </c>
      <c r="D1222" s="23">
        <f t="shared" si="39"/>
        <v>-5.6125368666636311E-3</v>
      </c>
    </row>
    <row r="1223" spans="1:5">
      <c r="A1223" s="21">
        <v>31233</v>
      </c>
      <c r="B1223" s="20">
        <v>460.77</v>
      </c>
      <c r="C1223" s="22">
        <f t="shared" si="38"/>
        <v>8.9799999999999613</v>
      </c>
      <c r="D1223" s="23">
        <f t="shared" si="39"/>
        <v>1.9876491290201193E-2</v>
      </c>
    </row>
    <row r="1224" spans="1:5">
      <c r="A1224" s="21">
        <v>31236</v>
      </c>
      <c r="B1224" s="20">
        <v>463</v>
      </c>
      <c r="C1224" s="22">
        <f t="shared" si="38"/>
        <v>2.2300000000000182</v>
      </c>
      <c r="D1224" s="23">
        <f t="shared" si="39"/>
        <v>4.8397248084728339E-3</v>
      </c>
    </row>
    <row r="1225" spans="1:5">
      <c r="A1225" s="21">
        <v>31237</v>
      </c>
      <c r="B1225" s="20">
        <v>462.26</v>
      </c>
      <c r="C1225" s="22">
        <f t="shared" si="38"/>
        <v>-0.74000000000000909</v>
      </c>
      <c r="D1225" s="23">
        <f t="shared" si="39"/>
        <v>-1.59827213822894E-3</v>
      </c>
    </row>
    <row r="1226" spans="1:5">
      <c r="A1226" s="21">
        <v>31238</v>
      </c>
      <c r="B1226" s="20">
        <v>458.87</v>
      </c>
      <c r="C1226" s="22">
        <f t="shared" si="38"/>
        <v>-3.3899999999999864</v>
      </c>
      <c r="D1226" s="23">
        <f t="shared" si="39"/>
        <v>-7.3335352399082065E-3</v>
      </c>
    </row>
    <row r="1227" spans="1:5">
      <c r="A1227" s="21">
        <v>31239</v>
      </c>
      <c r="B1227" s="20">
        <v>457.56</v>
      </c>
      <c r="C1227" s="22">
        <f t="shared" si="38"/>
        <v>-1.3100000000000023</v>
      </c>
      <c r="D1227" s="23">
        <f t="shared" si="39"/>
        <v>-2.8548390611720098E-3</v>
      </c>
    </row>
    <row r="1228" spans="1:5">
      <c r="A1228" s="21">
        <v>31240</v>
      </c>
      <c r="B1228" s="20">
        <v>452.9</v>
      </c>
      <c r="C1228" s="22">
        <f t="shared" si="38"/>
        <v>-4.660000000000025</v>
      </c>
      <c r="D1228" s="23">
        <f t="shared" si="39"/>
        <v>-1.018445668327661E-2</v>
      </c>
    </row>
    <row r="1229" spans="1:5">
      <c r="A1229" s="21">
        <v>31244</v>
      </c>
      <c r="B1229" s="20">
        <v>466.88</v>
      </c>
      <c r="C1229" s="22">
        <f t="shared" si="38"/>
        <v>13.980000000000018</v>
      </c>
      <c r="D1229" s="23">
        <f t="shared" si="39"/>
        <v>3.0867741223228107E-2</v>
      </c>
    </row>
    <row r="1230" spans="1:5">
      <c r="A1230" s="21">
        <v>31245</v>
      </c>
      <c r="B1230" s="20">
        <v>480.29</v>
      </c>
      <c r="C1230" s="22">
        <f t="shared" si="38"/>
        <v>13.410000000000025</v>
      </c>
      <c r="D1230" s="23">
        <f t="shared" si="39"/>
        <v>2.8722583961617643E-2</v>
      </c>
    </row>
    <row r="1231" spans="1:5">
      <c r="A1231" s="21">
        <v>31246</v>
      </c>
      <c r="B1231" s="20">
        <v>499.16</v>
      </c>
      <c r="C1231" s="22">
        <f t="shared" si="38"/>
        <v>18.870000000000005</v>
      </c>
      <c r="D1231" s="23">
        <f t="shared" si="39"/>
        <v>3.928876303899731E-2</v>
      </c>
    </row>
    <row r="1232" spans="1:5">
      <c r="A1232" s="21">
        <v>31247</v>
      </c>
      <c r="B1232" s="20">
        <v>505.9</v>
      </c>
      <c r="C1232" s="22">
        <f t="shared" si="38"/>
        <v>6.7399999999999523</v>
      </c>
      <c r="D1232" s="23">
        <f t="shared" si="39"/>
        <v>1.3502684509976604E-2</v>
      </c>
    </row>
    <row r="1233" spans="1:5">
      <c r="A1233" s="21">
        <v>31250</v>
      </c>
      <c r="B1233" s="20">
        <v>539.70000000000005</v>
      </c>
      <c r="C1233" s="22">
        <f t="shared" si="38"/>
        <v>33.800000000000068</v>
      </c>
      <c r="D1233" s="23">
        <f t="shared" si="39"/>
        <v>6.6811622850365904E-2</v>
      </c>
    </row>
    <row r="1234" spans="1:5">
      <c r="A1234" s="21">
        <v>31251</v>
      </c>
      <c r="B1234" s="20">
        <v>520.42999999999995</v>
      </c>
      <c r="C1234" s="22">
        <f t="shared" si="38"/>
        <v>-19.270000000000095</v>
      </c>
      <c r="D1234" s="23">
        <f t="shared" si="39"/>
        <v>-3.5705021308134355E-2</v>
      </c>
    </row>
    <row r="1235" spans="1:5">
      <c r="A1235" s="21">
        <v>31252</v>
      </c>
      <c r="B1235" s="20">
        <v>523.09</v>
      </c>
      <c r="C1235" s="22">
        <f t="shared" si="38"/>
        <v>2.6600000000000819</v>
      </c>
      <c r="D1235" s="23">
        <f t="shared" si="39"/>
        <v>5.1111580808178569E-3</v>
      </c>
    </row>
    <row r="1236" spans="1:5">
      <c r="A1236" s="21">
        <v>31253</v>
      </c>
      <c r="B1236" s="20">
        <v>512.71</v>
      </c>
      <c r="C1236" s="22">
        <f t="shared" si="38"/>
        <v>-10.379999999999995</v>
      </c>
      <c r="D1236" s="23">
        <f t="shared" si="39"/>
        <v>-1.9843621556519864E-2</v>
      </c>
    </row>
    <row r="1237" spans="1:5">
      <c r="A1237" s="21">
        <v>31254</v>
      </c>
      <c r="B1237" s="20">
        <v>504.09</v>
      </c>
      <c r="C1237" s="22">
        <f t="shared" si="38"/>
        <v>-8.6200000000000614</v>
      </c>
      <c r="D1237" s="23">
        <f t="shared" si="39"/>
        <v>-1.6812623120282533E-2</v>
      </c>
    </row>
    <row r="1238" spans="1:5">
      <c r="A1238" s="21">
        <v>31257</v>
      </c>
      <c r="B1238" s="20">
        <v>497.72</v>
      </c>
      <c r="C1238" s="22">
        <f t="shared" si="38"/>
        <v>-6.3699999999999477</v>
      </c>
      <c r="D1238" s="23">
        <f t="shared" si="39"/>
        <v>-1.2636632347398202E-2</v>
      </c>
    </row>
    <row r="1239" spans="1:5">
      <c r="A1239" s="21">
        <v>31258</v>
      </c>
      <c r="B1239" s="20">
        <v>514.85</v>
      </c>
      <c r="C1239" s="22">
        <f t="shared" si="38"/>
        <v>17.129999999999995</v>
      </c>
      <c r="D1239" s="23">
        <f t="shared" si="39"/>
        <v>3.441694125210959E-2</v>
      </c>
      <c r="E1239" s="24">
        <f>B1239/B1220-1</f>
        <v>7.7182190978324572E-2</v>
      </c>
    </row>
    <row r="1240" spans="1:5">
      <c r="A1240" s="21">
        <v>31261</v>
      </c>
      <c r="B1240" s="20">
        <v>515.66999999999996</v>
      </c>
      <c r="C1240" s="22">
        <f t="shared" si="38"/>
        <v>0.81999999999993634</v>
      </c>
      <c r="D1240" s="23">
        <f t="shared" si="39"/>
        <v>1.5926969020101378E-3</v>
      </c>
    </row>
    <row r="1241" spans="1:5">
      <c r="A1241" s="21">
        <v>31266</v>
      </c>
      <c r="B1241" s="20">
        <v>530.58000000000004</v>
      </c>
      <c r="C1241" s="22">
        <f t="shared" si="38"/>
        <v>14.910000000000082</v>
      </c>
      <c r="D1241" s="23">
        <f t="shared" si="39"/>
        <v>2.8913840246669542E-2</v>
      </c>
    </row>
    <row r="1242" spans="1:5">
      <c r="A1242" s="21">
        <v>31267</v>
      </c>
      <c r="B1242" s="20">
        <v>532.66</v>
      </c>
      <c r="C1242" s="22">
        <f t="shared" si="38"/>
        <v>2.0799999999999272</v>
      </c>
      <c r="D1242" s="23">
        <f t="shared" si="39"/>
        <v>3.920238229861539E-3</v>
      </c>
    </row>
    <row r="1243" spans="1:5">
      <c r="A1243" s="21">
        <v>31268</v>
      </c>
      <c r="B1243" s="20">
        <v>533.20000000000005</v>
      </c>
      <c r="C1243" s="22">
        <f t="shared" si="38"/>
        <v>0.54000000000007731</v>
      </c>
      <c r="D1243" s="23">
        <f t="shared" si="39"/>
        <v>1.0137798971201484E-3</v>
      </c>
    </row>
    <row r="1244" spans="1:5">
      <c r="A1244" s="21">
        <v>31271</v>
      </c>
      <c r="B1244" s="20">
        <v>522.79</v>
      </c>
      <c r="C1244" s="22">
        <f t="shared" si="38"/>
        <v>-10.410000000000082</v>
      </c>
      <c r="D1244" s="23">
        <f t="shared" si="39"/>
        <v>-1.952363090772713E-2</v>
      </c>
    </row>
    <row r="1245" spans="1:5">
      <c r="A1245" s="21">
        <v>31272</v>
      </c>
      <c r="B1245" s="20">
        <v>522.29</v>
      </c>
      <c r="C1245" s="22">
        <f t="shared" si="38"/>
        <v>-0.5</v>
      </c>
      <c r="D1245" s="23">
        <f t="shared" si="39"/>
        <v>-9.5640697029397703E-4</v>
      </c>
    </row>
    <row r="1246" spans="1:5">
      <c r="A1246" s="21">
        <v>31273</v>
      </c>
      <c r="B1246" s="20">
        <v>505.4</v>
      </c>
      <c r="C1246" s="22">
        <f t="shared" si="38"/>
        <v>-16.889999999999986</v>
      </c>
      <c r="D1246" s="23">
        <f t="shared" si="39"/>
        <v>-3.233835608569946E-2</v>
      </c>
    </row>
    <row r="1247" spans="1:5">
      <c r="A1247" s="21">
        <v>31275</v>
      </c>
      <c r="B1247" s="20">
        <v>476.57</v>
      </c>
      <c r="C1247" s="22">
        <f t="shared" si="38"/>
        <v>-28.829999999999984</v>
      </c>
      <c r="D1247" s="23">
        <f t="shared" si="39"/>
        <v>-5.7043925603482371E-2</v>
      </c>
    </row>
    <row r="1248" spans="1:5">
      <c r="A1248" s="21">
        <v>31280</v>
      </c>
      <c r="B1248" s="20">
        <v>475.28</v>
      </c>
      <c r="C1248" s="22">
        <f t="shared" si="38"/>
        <v>-1.2900000000000205</v>
      </c>
      <c r="D1248" s="23">
        <f t="shared" si="39"/>
        <v>-2.7068426464108564E-3</v>
      </c>
    </row>
    <row r="1249" spans="1:5">
      <c r="A1249" s="21">
        <v>31282</v>
      </c>
      <c r="B1249" s="20">
        <v>484.88</v>
      </c>
      <c r="C1249" s="22">
        <f t="shared" si="38"/>
        <v>9.6000000000000227</v>
      </c>
      <c r="D1249" s="23">
        <f t="shared" si="39"/>
        <v>2.0198619760983139E-2</v>
      </c>
    </row>
    <row r="1250" spans="1:5">
      <c r="A1250" s="21">
        <v>31285</v>
      </c>
      <c r="B1250" s="20">
        <v>470.46</v>
      </c>
      <c r="C1250" s="22">
        <f t="shared" si="38"/>
        <v>-14.420000000000016</v>
      </c>
      <c r="D1250" s="23">
        <f t="shared" si="39"/>
        <v>-2.9739316944398686E-2</v>
      </c>
    </row>
    <row r="1251" spans="1:5">
      <c r="A1251" s="21">
        <v>31287</v>
      </c>
      <c r="B1251" s="20">
        <v>468.39</v>
      </c>
      <c r="C1251" s="22">
        <f t="shared" si="38"/>
        <v>-2.0699999999999932</v>
      </c>
      <c r="D1251" s="23">
        <f t="shared" si="39"/>
        <v>-4.3999489860987451E-3</v>
      </c>
    </row>
    <row r="1252" spans="1:5">
      <c r="A1252" s="21">
        <v>31288</v>
      </c>
      <c r="B1252" s="20">
        <v>468.14</v>
      </c>
      <c r="C1252" s="22">
        <f t="shared" si="38"/>
        <v>-0.25</v>
      </c>
      <c r="D1252" s="23">
        <f t="shared" si="39"/>
        <v>-5.3374324814792207E-4</v>
      </c>
      <c r="E1252" s="24">
        <f>B1252/B1239-1</f>
        <v>-9.0725454015732843E-2</v>
      </c>
    </row>
    <row r="1253" spans="1:5">
      <c r="A1253" s="21">
        <v>31292</v>
      </c>
      <c r="B1253" s="20">
        <v>467.39</v>
      </c>
      <c r="C1253" s="22">
        <f t="shared" si="38"/>
        <v>-0.75</v>
      </c>
      <c r="D1253" s="23">
        <f t="shared" si="39"/>
        <v>-1.602084846413443E-3</v>
      </c>
    </row>
    <row r="1254" spans="1:5">
      <c r="A1254" s="21">
        <v>31293</v>
      </c>
      <c r="B1254" s="20">
        <v>447.77</v>
      </c>
      <c r="C1254" s="22">
        <f t="shared" si="38"/>
        <v>-19.620000000000005</v>
      </c>
      <c r="D1254" s="23">
        <f t="shared" si="39"/>
        <v>-4.1977791565929956E-2</v>
      </c>
    </row>
    <row r="1255" spans="1:5">
      <c r="A1255" s="21">
        <v>31294</v>
      </c>
      <c r="B1255" s="20">
        <v>449.49</v>
      </c>
      <c r="C1255" s="22">
        <f t="shared" si="38"/>
        <v>1.7200000000000273</v>
      </c>
      <c r="D1255" s="23">
        <f t="shared" si="39"/>
        <v>3.8412577885968968E-3</v>
      </c>
    </row>
    <row r="1256" spans="1:5">
      <c r="A1256" s="21">
        <v>31295</v>
      </c>
      <c r="B1256" s="20">
        <v>461.24</v>
      </c>
      <c r="C1256" s="22">
        <f t="shared" si="38"/>
        <v>11.75</v>
      </c>
      <c r="D1256" s="23">
        <f t="shared" si="39"/>
        <v>2.6140737280028414E-2</v>
      </c>
    </row>
    <row r="1257" spans="1:5">
      <c r="A1257" s="21">
        <v>31296</v>
      </c>
      <c r="B1257" s="20">
        <v>476.42</v>
      </c>
      <c r="C1257" s="22">
        <f t="shared" si="38"/>
        <v>15.180000000000007</v>
      </c>
      <c r="D1257" s="23">
        <f t="shared" si="39"/>
        <v>3.2911282629433769E-2</v>
      </c>
    </row>
    <row r="1258" spans="1:5">
      <c r="A1258" s="21">
        <v>31300</v>
      </c>
      <c r="B1258" s="20">
        <v>488.71</v>
      </c>
      <c r="C1258" s="22">
        <f t="shared" si="38"/>
        <v>12.289999999999964</v>
      </c>
      <c r="D1258" s="23">
        <f t="shared" si="39"/>
        <v>2.5796566055161341E-2</v>
      </c>
    </row>
    <row r="1259" spans="1:5">
      <c r="A1259" s="21">
        <v>31301</v>
      </c>
      <c r="B1259" s="20">
        <v>489.71</v>
      </c>
      <c r="C1259" s="22">
        <f t="shared" si="38"/>
        <v>1</v>
      </c>
      <c r="D1259" s="23">
        <f t="shared" si="39"/>
        <v>2.0462032698327359E-3</v>
      </c>
    </row>
    <row r="1260" spans="1:5">
      <c r="A1260" s="21">
        <v>31302</v>
      </c>
      <c r="B1260" s="20">
        <v>487.78</v>
      </c>
      <c r="C1260" s="22">
        <f t="shared" si="38"/>
        <v>-1.9300000000000068</v>
      </c>
      <c r="D1260" s="23">
        <f t="shared" si="39"/>
        <v>-3.941108002695537E-3</v>
      </c>
    </row>
    <row r="1261" spans="1:5">
      <c r="A1261" s="21">
        <v>31303</v>
      </c>
      <c r="B1261" s="20">
        <v>487.38</v>
      </c>
      <c r="C1261" s="22">
        <f t="shared" si="38"/>
        <v>-0.39999999999997726</v>
      </c>
      <c r="D1261" s="23">
        <f t="shared" si="39"/>
        <v>-8.2004182213291088E-4</v>
      </c>
    </row>
    <row r="1262" spans="1:5">
      <c r="A1262" s="21">
        <v>31306</v>
      </c>
      <c r="B1262" s="20">
        <v>483.04</v>
      </c>
      <c r="C1262" s="22">
        <f t="shared" si="38"/>
        <v>-4.339999999999975</v>
      </c>
      <c r="D1262" s="23">
        <f t="shared" si="39"/>
        <v>-8.9047560425129513E-3</v>
      </c>
    </row>
    <row r="1263" spans="1:5">
      <c r="A1263" s="21">
        <v>31307</v>
      </c>
      <c r="B1263" s="20">
        <v>483.44</v>
      </c>
      <c r="C1263" s="22">
        <f t="shared" si="38"/>
        <v>0.39999999999997726</v>
      </c>
      <c r="D1263" s="23">
        <f t="shared" si="39"/>
        <v>8.2808877111628654E-4</v>
      </c>
    </row>
    <row r="1264" spans="1:5">
      <c r="A1264" s="21">
        <v>31309</v>
      </c>
      <c r="B1264" s="20">
        <v>479.14</v>
      </c>
      <c r="C1264" s="22">
        <f t="shared" si="38"/>
        <v>-4.3000000000000114</v>
      </c>
      <c r="D1264" s="23">
        <f t="shared" si="39"/>
        <v>-8.8945887804070534E-3</v>
      </c>
    </row>
    <row r="1265" spans="1:5">
      <c r="A1265" s="21">
        <v>31310</v>
      </c>
      <c r="B1265" s="20">
        <v>482.78</v>
      </c>
      <c r="C1265" s="22">
        <f t="shared" si="38"/>
        <v>3.6399999999999864</v>
      </c>
      <c r="D1265" s="23">
        <f t="shared" si="39"/>
        <v>7.596944525608329E-3</v>
      </c>
    </row>
    <row r="1266" spans="1:5">
      <c r="A1266" s="21">
        <v>31314</v>
      </c>
      <c r="B1266" s="20">
        <v>480.92</v>
      </c>
      <c r="C1266" s="22">
        <f t="shared" si="38"/>
        <v>-1.8599999999999568</v>
      </c>
      <c r="D1266" s="23">
        <f t="shared" si="39"/>
        <v>-3.852686523882376E-3</v>
      </c>
    </row>
    <row r="1267" spans="1:5">
      <c r="A1267" s="21">
        <v>31315</v>
      </c>
      <c r="B1267" s="20">
        <v>464.3</v>
      </c>
      <c r="C1267" s="22">
        <f t="shared" si="38"/>
        <v>-16.620000000000005</v>
      </c>
      <c r="D1267" s="23">
        <f t="shared" si="39"/>
        <v>-3.4558762372120078E-2</v>
      </c>
    </row>
    <row r="1268" spans="1:5">
      <c r="A1268" s="21">
        <v>31317</v>
      </c>
      <c r="B1268" s="20">
        <v>461.86</v>
      </c>
      <c r="C1268" s="22">
        <f t="shared" si="38"/>
        <v>-2.4399999999999977</v>
      </c>
      <c r="D1268" s="23">
        <f t="shared" si="39"/>
        <v>-5.2552229162179387E-3</v>
      </c>
    </row>
    <row r="1269" spans="1:5">
      <c r="A1269" s="21">
        <v>31320</v>
      </c>
      <c r="B1269" s="20">
        <v>434.97</v>
      </c>
      <c r="C1269" s="22">
        <f t="shared" si="38"/>
        <v>-26.889999999999986</v>
      </c>
      <c r="D1269" s="23">
        <f t="shared" si="39"/>
        <v>-5.8221105962845798E-2</v>
      </c>
      <c r="E1269" s="24">
        <f>B1269/B1252-1</f>
        <v>-7.0854872474046093E-2</v>
      </c>
    </row>
    <row r="1270" spans="1:5">
      <c r="A1270" s="21">
        <v>31321</v>
      </c>
      <c r="B1270" s="20">
        <v>434.66</v>
      </c>
      <c r="C1270" s="22">
        <f t="shared" si="38"/>
        <v>-0.31000000000000227</v>
      </c>
      <c r="D1270" s="23">
        <f t="shared" si="39"/>
        <v>-7.1269282939057099E-4</v>
      </c>
    </row>
    <row r="1271" spans="1:5">
      <c r="A1271" s="21">
        <v>31323</v>
      </c>
      <c r="B1271" s="20">
        <v>453.04</v>
      </c>
      <c r="C1271" s="22">
        <f t="shared" si="38"/>
        <v>18.379999999999995</v>
      </c>
      <c r="D1271" s="23">
        <f t="shared" si="39"/>
        <v>4.2285924630745875E-2</v>
      </c>
    </row>
    <row r="1272" spans="1:5">
      <c r="A1272" s="21">
        <v>31324</v>
      </c>
      <c r="B1272" s="20">
        <v>464.19</v>
      </c>
      <c r="C1272" s="22">
        <f t="shared" si="38"/>
        <v>11.149999999999977</v>
      </c>
      <c r="D1272" s="23">
        <f t="shared" si="39"/>
        <v>2.4611513332156054E-2</v>
      </c>
    </row>
    <row r="1273" spans="1:5">
      <c r="A1273" s="21">
        <v>31328</v>
      </c>
      <c r="B1273" s="20">
        <v>478.73</v>
      </c>
      <c r="C1273" s="22">
        <f t="shared" si="38"/>
        <v>14.54000000000002</v>
      </c>
      <c r="D1273" s="23">
        <f t="shared" si="39"/>
        <v>3.1323380512290333E-2</v>
      </c>
    </row>
    <row r="1274" spans="1:5">
      <c r="A1274" s="21">
        <v>31329</v>
      </c>
      <c r="B1274" s="20">
        <v>469.74</v>
      </c>
      <c r="C1274" s="22">
        <f t="shared" si="38"/>
        <v>-8.9900000000000091</v>
      </c>
      <c r="D1274" s="23">
        <f t="shared" si="39"/>
        <v>-1.8778852380256117E-2</v>
      </c>
    </row>
    <row r="1275" spans="1:5">
      <c r="A1275" s="21">
        <v>31330</v>
      </c>
      <c r="B1275" s="20">
        <v>466.16</v>
      </c>
      <c r="C1275" s="22">
        <f t="shared" si="38"/>
        <v>-3.5799999999999841</v>
      </c>
      <c r="D1275" s="23">
        <f t="shared" si="39"/>
        <v>-7.6212372801974793E-3</v>
      </c>
    </row>
    <row r="1276" spans="1:5">
      <c r="A1276" s="21">
        <v>31331</v>
      </c>
      <c r="B1276" s="20">
        <v>465.16</v>
      </c>
      <c r="C1276" s="22">
        <f t="shared" si="38"/>
        <v>-1</v>
      </c>
      <c r="D1276" s="23">
        <f t="shared" si="39"/>
        <v>-2.145186202162308E-3</v>
      </c>
    </row>
    <row r="1277" spans="1:5">
      <c r="A1277" s="21">
        <v>31334</v>
      </c>
      <c r="B1277" s="20">
        <v>465.23</v>
      </c>
      <c r="C1277" s="22">
        <f t="shared" si="38"/>
        <v>6.9999999999993179E-2</v>
      </c>
      <c r="D1277" s="23">
        <f t="shared" si="39"/>
        <v>1.5048585432975159E-4</v>
      </c>
    </row>
    <row r="1278" spans="1:5">
      <c r="A1278" s="21">
        <v>31335</v>
      </c>
      <c r="B1278" s="20">
        <v>465.04</v>
      </c>
      <c r="C1278" s="22">
        <f t="shared" si="38"/>
        <v>-0.18999999999999773</v>
      </c>
      <c r="D1278" s="23">
        <f t="shared" si="39"/>
        <v>-4.0840014616427833E-4</v>
      </c>
    </row>
    <row r="1279" spans="1:5">
      <c r="A1279" s="21">
        <v>31336</v>
      </c>
      <c r="B1279" s="20">
        <v>469.93</v>
      </c>
      <c r="C1279" s="22">
        <f t="shared" si="38"/>
        <v>4.8899999999999864</v>
      </c>
      <c r="D1279" s="23">
        <f t="shared" si="39"/>
        <v>1.051522449681741E-2</v>
      </c>
    </row>
    <row r="1280" spans="1:5">
      <c r="A1280" s="21">
        <v>31337</v>
      </c>
      <c r="B1280" s="20">
        <v>471.87</v>
      </c>
      <c r="C1280" s="22">
        <f t="shared" si="38"/>
        <v>1.9399999999999977</v>
      </c>
      <c r="D1280" s="23">
        <f t="shared" si="39"/>
        <v>4.1282744238504421E-3</v>
      </c>
    </row>
    <row r="1281" spans="1:5">
      <c r="A1281" s="21">
        <v>31338</v>
      </c>
      <c r="B1281" s="20">
        <v>482.11</v>
      </c>
      <c r="C1281" s="22">
        <f t="shared" si="38"/>
        <v>10.240000000000009</v>
      </c>
      <c r="D1281" s="23">
        <f t="shared" si="39"/>
        <v>2.1700892194884247E-2</v>
      </c>
    </row>
    <row r="1282" spans="1:5">
      <c r="A1282" s="21">
        <v>31343</v>
      </c>
      <c r="B1282" s="20">
        <v>486.43</v>
      </c>
      <c r="C1282" s="22">
        <f t="shared" ref="C1282:C1345" si="40">B1282-B1281</f>
        <v>4.3199999999999932</v>
      </c>
      <c r="D1282" s="23">
        <f t="shared" si="39"/>
        <v>8.9606106490220938E-3</v>
      </c>
    </row>
    <row r="1283" spans="1:5">
      <c r="A1283" s="21">
        <v>31344</v>
      </c>
      <c r="B1283" s="20">
        <v>481.91</v>
      </c>
      <c r="C1283" s="22">
        <f t="shared" si="40"/>
        <v>-4.5199999999999818</v>
      </c>
      <c r="D1283" s="23">
        <f t="shared" ref="D1283:D1346" si="41">B1283/B1282-1</f>
        <v>-9.2921900376210509E-3</v>
      </c>
    </row>
    <row r="1284" spans="1:5">
      <c r="A1284" s="21">
        <v>31345</v>
      </c>
      <c r="B1284" s="20">
        <v>477.89</v>
      </c>
      <c r="C1284" s="22">
        <f t="shared" si="40"/>
        <v>-4.0200000000000387</v>
      </c>
      <c r="D1284" s="23">
        <f t="shared" si="41"/>
        <v>-8.3418065613911629E-3</v>
      </c>
    </row>
    <row r="1285" spans="1:5">
      <c r="A1285" s="21">
        <v>31348</v>
      </c>
      <c r="B1285" s="20">
        <v>482.01</v>
      </c>
      <c r="C1285" s="22">
        <f t="shared" si="40"/>
        <v>4.1200000000000045</v>
      </c>
      <c r="D1285" s="23">
        <f t="shared" si="41"/>
        <v>8.621230827177806E-3</v>
      </c>
    </row>
    <row r="1286" spans="1:5">
      <c r="A1286" s="21">
        <v>31349</v>
      </c>
      <c r="B1286" s="20">
        <v>476.63</v>
      </c>
      <c r="C1286" s="22">
        <f t="shared" si="40"/>
        <v>-5.3799999999999955</v>
      </c>
      <c r="D1286" s="23">
        <f t="shared" si="41"/>
        <v>-1.1161594157797494E-2</v>
      </c>
    </row>
    <row r="1287" spans="1:5">
      <c r="A1287" s="21">
        <v>31350</v>
      </c>
      <c r="B1287" s="20">
        <v>481.15</v>
      </c>
      <c r="C1287" s="22">
        <f t="shared" si="40"/>
        <v>4.5199999999999818</v>
      </c>
      <c r="D1287" s="23">
        <f t="shared" si="41"/>
        <v>9.4832469630530269E-3</v>
      </c>
    </row>
    <row r="1288" spans="1:5">
      <c r="A1288" s="21">
        <v>31351</v>
      </c>
      <c r="B1288" s="20">
        <v>476.14</v>
      </c>
      <c r="C1288" s="22">
        <f t="shared" si="40"/>
        <v>-5.0099999999999909</v>
      </c>
      <c r="D1288" s="23">
        <f t="shared" si="41"/>
        <v>-1.0412553257819757E-2</v>
      </c>
      <c r="E1288" s="24">
        <f>B1288/B1269-1</f>
        <v>9.4650205761316775E-2</v>
      </c>
    </row>
    <row r="1289" spans="1:5">
      <c r="A1289" s="21">
        <v>31352</v>
      </c>
      <c r="B1289" s="20">
        <v>472.85</v>
      </c>
      <c r="C1289" s="22">
        <f t="shared" si="40"/>
        <v>-3.2899999999999636</v>
      </c>
      <c r="D1289" s="23">
        <f t="shared" si="41"/>
        <v>-6.9097324316377273E-3</v>
      </c>
    </row>
    <row r="1290" spans="1:5">
      <c r="A1290" s="21">
        <v>31356</v>
      </c>
      <c r="B1290" s="20">
        <v>465.1</v>
      </c>
      <c r="C1290" s="22">
        <f t="shared" si="40"/>
        <v>-7.75</v>
      </c>
      <c r="D1290" s="23">
        <f t="shared" si="41"/>
        <v>-1.6389975679390933E-2</v>
      </c>
    </row>
    <row r="1291" spans="1:5">
      <c r="A1291" s="21">
        <v>31357</v>
      </c>
      <c r="B1291" s="20">
        <v>455.65</v>
      </c>
      <c r="C1291" s="22">
        <f t="shared" si="40"/>
        <v>-9.4500000000000455</v>
      </c>
      <c r="D1291" s="23">
        <f t="shared" si="41"/>
        <v>-2.0318211137389852E-2</v>
      </c>
    </row>
    <row r="1292" spans="1:5">
      <c r="A1292" s="21">
        <v>31358</v>
      </c>
      <c r="B1292" s="20">
        <v>459.26</v>
      </c>
      <c r="C1292" s="22">
        <f t="shared" si="40"/>
        <v>3.6100000000000136</v>
      </c>
      <c r="D1292" s="23">
        <f t="shared" si="41"/>
        <v>7.9227477230330301E-3</v>
      </c>
    </row>
    <row r="1293" spans="1:5">
      <c r="A1293" s="21">
        <v>31359</v>
      </c>
      <c r="B1293" s="20">
        <v>470.47</v>
      </c>
      <c r="C1293" s="22">
        <f t="shared" si="40"/>
        <v>11.210000000000036</v>
      </c>
      <c r="D1293" s="23">
        <f t="shared" si="41"/>
        <v>2.4408831598658809E-2</v>
      </c>
    </row>
    <row r="1294" spans="1:5">
      <c r="A1294" s="21">
        <v>31363</v>
      </c>
      <c r="B1294" s="20">
        <v>477.1</v>
      </c>
      <c r="C1294" s="22">
        <f t="shared" si="40"/>
        <v>6.6299999999999955</v>
      </c>
      <c r="D1294" s="23">
        <f t="shared" si="41"/>
        <v>1.4092290688035414E-2</v>
      </c>
    </row>
    <row r="1295" spans="1:5">
      <c r="A1295" s="21">
        <v>31365</v>
      </c>
      <c r="B1295" s="20">
        <v>474.13</v>
      </c>
      <c r="C1295" s="22">
        <f t="shared" si="40"/>
        <v>-2.9700000000000273</v>
      </c>
      <c r="D1295" s="23">
        <f t="shared" si="41"/>
        <v>-6.2251100398239556E-3</v>
      </c>
    </row>
    <row r="1296" spans="1:5">
      <c r="A1296" s="21">
        <v>31366</v>
      </c>
      <c r="B1296" s="20">
        <v>475.18</v>
      </c>
      <c r="C1296" s="22">
        <f t="shared" si="40"/>
        <v>1.0500000000000114</v>
      </c>
      <c r="D1296" s="23">
        <f t="shared" si="41"/>
        <v>2.2145824984709517E-3</v>
      </c>
    </row>
    <row r="1297" spans="1:5">
      <c r="A1297" s="21">
        <v>31369</v>
      </c>
      <c r="B1297" s="20">
        <v>476.33</v>
      </c>
      <c r="C1297" s="22">
        <f t="shared" si="40"/>
        <v>1.1499999999999773</v>
      </c>
      <c r="D1297" s="23">
        <f t="shared" si="41"/>
        <v>2.420135527589462E-3</v>
      </c>
    </row>
    <row r="1298" spans="1:5">
      <c r="A1298" s="21">
        <v>31370</v>
      </c>
      <c r="B1298" s="20">
        <v>482.98</v>
      </c>
      <c r="C1298" s="22">
        <f t="shared" si="40"/>
        <v>6.6500000000000341</v>
      </c>
      <c r="D1298" s="23">
        <f t="shared" si="41"/>
        <v>1.3960909453530235E-2</v>
      </c>
    </row>
    <row r="1299" spans="1:5">
      <c r="A1299" s="21">
        <v>31371</v>
      </c>
      <c r="B1299" s="20">
        <v>487.39</v>
      </c>
      <c r="C1299" s="22">
        <f t="shared" si="40"/>
        <v>4.4099999999999682</v>
      </c>
      <c r="D1299" s="23">
        <f t="shared" si="41"/>
        <v>9.1308128700979818E-3</v>
      </c>
    </row>
    <row r="1300" spans="1:5">
      <c r="A1300" s="21">
        <v>31372</v>
      </c>
      <c r="B1300" s="20">
        <v>491.28</v>
      </c>
      <c r="C1300" s="22">
        <f t="shared" si="40"/>
        <v>3.8899999999999864</v>
      </c>
      <c r="D1300" s="23">
        <f t="shared" si="41"/>
        <v>7.9812880855167911E-3</v>
      </c>
    </row>
    <row r="1301" spans="1:5">
      <c r="A1301" s="21">
        <v>31373</v>
      </c>
      <c r="B1301" s="20">
        <v>493.91</v>
      </c>
      <c r="C1301" s="22">
        <f t="shared" si="40"/>
        <v>2.6300000000000523</v>
      </c>
      <c r="D1301" s="23">
        <f t="shared" si="41"/>
        <v>5.3533626445205762E-3</v>
      </c>
    </row>
    <row r="1302" spans="1:5">
      <c r="A1302" s="21">
        <v>31377</v>
      </c>
      <c r="B1302" s="20">
        <v>491.09</v>
      </c>
      <c r="C1302" s="22">
        <f t="shared" si="40"/>
        <v>-2.82000000000005</v>
      </c>
      <c r="D1302" s="23">
        <f t="shared" si="41"/>
        <v>-5.7095422242919858E-3</v>
      </c>
    </row>
    <row r="1303" spans="1:5">
      <c r="A1303" s="21">
        <v>31379</v>
      </c>
      <c r="B1303" s="20">
        <v>494.11</v>
      </c>
      <c r="C1303" s="22">
        <f t="shared" si="40"/>
        <v>3.0200000000000387</v>
      </c>
      <c r="D1303" s="23">
        <f t="shared" si="41"/>
        <v>6.1495856156712492E-3</v>
      </c>
    </row>
    <row r="1304" spans="1:5">
      <c r="A1304" s="21">
        <v>31380</v>
      </c>
      <c r="B1304" s="20">
        <v>496.35</v>
      </c>
      <c r="C1304" s="22">
        <f t="shared" si="40"/>
        <v>2.2400000000000091</v>
      </c>
      <c r="D1304" s="23">
        <f t="shared" si="41"/>
        <v>4.5334034931492351E-3</v>
      </c>
      <c r="E1304" s="24">
        <f>B1304/B1288-1</f>
        <v>4.2445499222917737E-2</v>
      </c>
    </row>
    <row r="1305" spans="1:5">
      <c r="A1305" s="21">
        <v>31383</v>
      </c>
      <c r="B1305" s="20">
        <v>503.43</v>
      </c>
      <c r="C1305" s="22">
        <f t="shared" si="40"/>
        <v>7.0799999999999841</v>
      </c>
      <c r="D1305" s="23">
        <f t="shared" si="41"/>
        <v>1.4264128135388354E-2</v>
      </c>
    </row>
    <row r="1306" spans="1:5">
      <c r="A1306" s="21">
        <v>31384</v>
      </c>
      <c r="B1306" s="20">
        <v>509.23</v>
      </c>
      <c r="C1306" s="22">
        <f t="shared" si="40"/>
        <v>5.8000000000000114</v>
      </c>
      <c r="D1306" s="23">
        <f t="shared" si="41"/>
        <v>1.1520966172059666E-2</v>
      </c>
    </row>
    <row r="1307" spans="1:5">
      <c r="A1307" s="21">
        <v>31385</v>
      </c>
      <c r="B1307" s="20">
        <v>510.41</v>
      </c>
      <c r="C1307" s="22">
        <f t="shared" si="40"/>
        <v>1.1800000000000068</v>
      </c>
      <c r="D1307" s="23">
        <f t="shared" si="41"/>
        <v>2.3172240441451386E-3</v>
      </c>
    </row>
    <row r="1308" spans="1:5">
      <c r="A1308" s="21">
        <v>31386</v>
      </c>
      <c r="B1308" s="20">
        <v>510.62</v>
      </c>
      <c r="C1308" s="22">
        <f t="shared" si="40"/>
        <v>0.20999999999997954</v>
      </c>
      <c r="D1308" s="23">
        <f t="shared" si="41"/>
        <v>4.1143394525966492E-4</v>
      </c>
    </row>
    <row r="1309" spans="1:5">
      <c r="A1309" s="21">
        <v>31387</v>
      </c>
      <c r="B1309" s="20">
        <v>519.86</v>
      </c>
      <c r="C1309" s="22">
        <f t="shared" si="40"/>
        <v>9.2400000000000091</v>
      </c>
      <c r="D1309" s="23">
        <f t="shared" si="41"/>
        <v>1.8095648427401967E-2</v>
      </c>
    </row>
    <row r="1310" spans="1:5">
      <c r="A1310" s="21">
        <v>31391</v>
      </c>
      <c r="B1310" s="20">
        <v>538.24</v>
      </c>
      <c r="C1310" s="22">
        <f t="shared" si="40"/>
        <v>18.379999999999995</v>
      </c>
      <c r="D1310" s="23">
        <f t="shared" si="41"/>
        <v>3.5355672681106398E-2</v>
      </c>
    </row>
    <row r="1311" spans="1:5">
      <c r="A1311" s="21">
        <v>31392</v>
      </c>
      <c r="B1311" s="20">
        <v>536.73</v>
      </c>
      <c r="C1311" s="22">
        <f t="shared" si="40"/>
        <v>-1.5099999999999909</v>
      </c>
      <c r="D1311" s="23">
        <f t="shared" si="41"/>
        <v>-2.8054399524375384E-3</v>
      </c>
    </row>
    <row r="1312" spans="1:5">
      <c r="A1312" s="21">
        <v>31393</v>
      </c>
      <c r="B1312" s="20">
        <v>534.21</v>
      </c>
      <c r="C1312" s="22">
        <f t="shared" si="40"/>
        <v>-2.5199999999999818</v>
      </c>
      <c r="D1312" s="23">
        <f t="shared" si="41"/>
        <v>-4.6950980940136944E-3</v>
      </c>
    </row>
    <row r="1313" spans="1:5">
      <c r="A1313" s="21">
        <v>31394</v>
      </c>
      <c r="B1313" s="20">
        <v>531.62</v>
      </c>
      <c r="C1313" s="22">
        <f t="shared" si="40"/>
        <v>-2.5900000000000318</v>
      </c>
      <c r="D1313" s="23">
        <f t="shared" si="41"/>
        <v>-4.848280638700242E-3</v>
      </c>
    </row>
    <row r="1314" spans="1:5">
      <c r="A1314" s="21">
        <v>31397</v>
      </c>
      <c r="B1314" s="20">
        <v>526.26</v>
      </c>
      <c r="C1314" s="22">
        <f t="shared" si="40"/>
        <v>-5.3600000000000136</v>
      </c>
      <c r="D1314" s="23">
        <f t="shared" si="41"/>
        <v>-1.0082389676836834E-2</v>
      </c>
    </row>
    <row r="1315" spans="1:5">
      <c r="A1315" s="21">
        <v>31398</v>
      </c>
      <c r="B1315" s="20">
        <v>524.76</v>
      </c>
      <c r="C1315" s="22">
        <f t="shared" si="40"/>
        <v>-1.5</v>
      </c>
      <c r="D1315" s="23">
        <f t="shared" si="41"/>
        <v>-2.8503021320259725E-3</v>
      </c>
    </row>
    <row r="1316" spans="1:5">
      <c r="A1316" s="21">
        <v>31399</v>
      </c>
      <c r="B1316" s="20">
        <v>533.35</v>
      </c>
      <c r="C1316" s="22">
        <f t="shared" si="40"/>
        <v>8.5900000000000318</v>
      </c>
      <c r="D1316" s="23">
        <f t="shared" si="41"/>
        <v>1.6369387910663891E-2</v>
      </c>
    </row>
    <row r="1317" spans="1:5">
      <c r="A1317" s="21">
        <v>31400</v>
      </c>
      <c r="B1317" s="20">
        <v>524.21</v>
      </c>
      <c r="C1317" s="22">
        <f t="shared" si="40"/>
        <v>-9.1399999999999864</v>
      </c>
      <c r="D1317" s="23">
        <f t="shared" si="41"/>
        <v>-1.7136964469860239E-2</v>
      </c>
    </row>
    <row r="1318" spans="1:5">
      <c r="A1318" s="21">
        <v>31401</v>
      </c>
      <c r="B1318" s="20">
        <v>521.72</v>
      </c>
      <c r="C1318" s="22">
        <f t="shared" si="40"/>
        <v>-2.4900000000000091</v>
      </c>
      <c r="D1318" s="23">
        <f t="shared" si="41"/>
        <v>-4.750004769081162E-3</v>
      </c>
    </row>
    <row r="1319" spans="1:5">
      <c r="A1319" s="21">
        <v>31404</v>
      </c>
      <c r="B1319" s="20">
        <v>527.36</v>
      </c>
      <c r="C1319" s="22">
        <f t="shared" si="40"/>
        <v>5.6399999999999864</v>
      </c>
      <c r="D1319" s="23">
        <f t="shared" si="41"/>
        <v>1.0810396381200515E-2</v>
      </c>
      <c r="E1319" s="24">
        <f>B1319/B1304-1</f>
        <v>6.2476075350055282E-2</v>
      </c>
    </row>
    <row r="1320" spans="1:5">
      <c r="A1320" s="21">
        <v>31414</v>
      </c>
      <c r="B1320" s="20">
        <v>549.42999999999995</v>
      </c>
      <c r="C1320" s="22">
        <f t="shared" si="40"/>
        <v>22.069999999999936</v>
      </c>
      <c r="D1320" s="23">
        <f t="shared" si="41"/>
        <v>4.1849969660193942E-2</v>
      </c>
    </row>
    <row r="1321" spans="1:5">
      <c r="A1321" s="21">
        <v>31415</v>
      </c>
      <c r="B1321" s="20">
        <v>561.01</v>
      </c>
      <c r="C1321" s="22">
        <f t="shared" si="40"/>
        <v>11.580000000000041</v>
      </c>
      <c r="D1321" s="23">
        <f t="shared" si="41"/>
        <v>2.107638825692093E-2</v>
      </c>
    </row>
    <row r="1322" spans="1:5">
      <c r="A1322" s="21">
        <v>31419</v>
      </c>
      <c r="B1322" s="20">
        <v>564.35</v>
      </c>
      <c r="C1322" s="22">
        <f t="shared" si="40"/>
        <v>3.3400000000000318</v>
      </c>
      <c r="D1322" s="23">
        <f t="shared" si="41"/>
        <v>5.9535480650969586E-3</v>
      </c>
    </row>
    <row r="1323" spans="1:5">
      <c r="A1323" s="21">
        <v>31420</v>
      </c>
      <c r="B1323" s="20">
        <v>570.53</v>
      </c>
      <c r="C1323" s="22">
        <f t="shared" si="40"/>
        <v>6.17999999999995</v>
      </c>
      <c r="D1323" s="23">
        <f t="shared" si="41"/>
        <v>1.0950651191636407E-2</v>
      </c>
    </row>
    <row r="1324" spans="1:5">
      <c r="A1324" s="21">
        <v>31421</v>
      </c>
      <c r="B1324" s="20">
        <v>577.64</v>
      </c>
      <c r="C1324" s="22">
        <f t="shared" si="40"/>
        <v>7.1100000000000136</v>
      </c>
      <c r="D1324" s="23">
        <f t="shared" si="41"/>
        <v>1.2462096646977505E-2</v>
      </c>
    </row>
    <row r="1325" spans="1:5">
      <c r="A1325" s="21">
        <v>31422</v>
      </c>
      <c r="B1325" s="20">
        <v>593.08000000000004</v>
      </c>
      <c r="C1325" s="22">
        <f t="shared" si="40"/>
        <v>15.440000000000055</v>
      </c>
      <c r="D1325" s="23">
        <f t="shared" si="41"/>
        <v>2.6729450869053428E-2</v>
      </c>
    </row>
    <row r="1326" spans="1:5">
      <c r="A1326" s="21">
        <v>31425</v>
      </c>
      <c r="B1326" s="20">
        <v>578.98</v>
      </c>
      <c r="C1326" s="22">
        <f t="shared" si="40"/>
        <v>-14.100000000000023</v>
      </c>
      <c r="D1326" s="23">
        <f t="shared" si="41"/>
        <v>-2.3774195724017066E-2</v>
      </c>
    </row>
    <row r="1327" spans="1:5">
      <c r="A1327" s="21">
        <v>31426</v>
      </c>
      <c r="B1327" s="20">
        <v>567.14</v>
      </c>
      <c r="C1327" s="22">
        <f t="shared" si="40"/>
        <v>-11.840000000000032</v>
      </c>
      <c r="D1327" s="23">
        <f t="shared" si="41"/>
        <v>-2.0449756468271851E-2</v>
      </c>
    </row>
    <row r="1328" spans="1:5">
      <c r="A1328" s="21">
        <v>31427</v>
      </c>
      <c r="B1328" s="20">
        <v>575.67999999999995</v>
      </c>
      <c r="C1328" s="22">
        <f t="shared" si="40"/>
        <v>8.5399999999999636</v>
      </c>
      <c r="D1328" s="23">
        <f t="shared" si="41"/>
        <v>1.5058010367810404E-2</v>
      </c>
    </row>
    <row r="1329" spans="1:5">
      <c r="A1329" s="21">
        <v>31428</v>
      </c>
      <c r="B1329" s="20">
        <v>581.24</v>
      </c>
      <c r="C1329" s="22">
        <f t="shared" si="40"/>
        <v>5.5600000000000591</v>
      </c>
      <c r="D1329" s="23">
        <f t="shared" si="41"/>
        <v>9.658143413007414E-3</v>
      </c>
    </row>
    <row r="1330" spans="1:5">
      <c r="A1330" s="21">
        <v>31429</v>
      </c>
      <c r="B1330" s="20">
        <v>580.46</v>
      </c>
      <c r="C1330" s="22">
        <f t="shared" si="40"/>
        <v>-0.77999999999997272</v>
      </c>
      <c r="D1330" s="23">
        <f t="shared" si="41"/>
        <v>-1.3419585713302373E-3</v>
      </c>
    </row>
    <row r="1331" spans="1:5">
      <c r="A1331" s="21">
        <v>31435</v>
      </c>
      <c r="B1331" s="20">
        <v>588.53</v>
      </c>
      <c r="C1331" s="22">
        <f t="shared" si="40"/>
        <v>8.0699999999999363</v>
      </c>
      <c r="D1331" s="23">
        <f t="shared" si="41"/>
        <v>1.3902766771181296E-2</v>
      </c>
    </row>
    <row r="1332" spans="1:5">
      <c r="A1332" s="21">
        <v>31436</v>
      </c>
      <c r="B1332" s="20">
        <v>587.82000000000005</v>
      </c>
      <c r="C1332" s="22">
        <f t="shared" si="40"/>
        <v>-0.70999999999992269</v>
      </c>
      <c r="D1332" s="23">
        <f t="shared" si="41"/>
        <v>-1.2063955958063755E-3</v>
      </c>
    </row>
    <row r="1333" spans="1:5">
      <c r="A1333" s="21">
        <v>31439</v>
      </c>
      <c r="B1333" s="20">
        <v>592.1</v>
      </c>
      <c r="C1333" s="22">
        <f t="shared" si="40"/>
        <v>4.2799999999999727</v>
      </c>
      <c r="D1333" s="23">
        <f t="shared" si="41"/>
        <v>7.281140485182469E-3</v>
      </c>
    </row>
    <row r="1334" spans="1:5">
      <c r="A1334" s="21">
        <v>31440</v>
      </c>
      <c r="B1334" s="20">
        <v>579.25</v>
      </c>
      <c r="C1334" s="22">
        <f t="shared" si="40"/>
        <v>-12.850000000000023</v>
      </c>
      <c r="D1334" s="23">
        <f t="shared" si="41"/>
        <v>-2.1702415132578978E-2</v>
      </c>
    </row>
    <row r="1335" spans="1:5">
      <c r="A1335" s="21">
        <v>31441</v>
      </c>
      <c r="B1335" s="20">
        <v>582.25</v>
      </c>
      <c r="C1335" s="22">
        <f t="shared" si="40"/>
        <v>3</v>
      </c>
      <c r="D1335" s="23">
        <f t="shared" si="41"/>
        <v>5.1791109192922402E-3</v>
      </c>
    </row>
    <row r="1336" spans="1:5">
      <c r="A1336" s="21">
        <v>31442</v>
      </c>
      <c r="B1336" s="20">
        <v>590.08000000000004</v>
      </c>
      <c r="C1336" s="22">
        <f t="shared" si="40"/>
        <v>7.8300000000000409</v>
      </c>
      <c r="D1336" s="23">
        <f t="shared" si="41"/>
        <v>1.3447831687419587E-2</v>
      </c>
    </row>
    <row r="1337" spans="1:5">
      <c r="A1337" s="21">
        <v>31443</v>
      </c>
      <c r="B1337" s="20">
        <v>597.86</v>
      </c>
      <c r="C1337" s="22">
        <f t="shared" si="40"/>
        <v>7.7799999999999727</v>
      </c>
      <c r="D1337" s="23">
        <f t="shared" si="41"/>
        <v>1.3184652928416529E-2</v>
      </c>
      <c r="E1337" s="24">
        <f>B1337/B1319-1</f>
        <v>0.13368476941747565</v>
      </c>
    </row>
    <row r="1338" spans="1:5">
      <c r="A1338" s="21">
        <v>31448</v>
      </c>
      <c r="B1338" s="20">
        <v>625.27</v>
      </c>
      <c r="C1338" s="22">
        <f t="shared" si="40"/>
        <v>27.409999999999968</v>
      </c>
      <c r="D1338" s="23">
        <f t="shared" si="41"/>
        <v>4.5846853778476415E-2</v>
      </c>
    </row>
    <row r="1339" spans="1:5">
      <c r="A1339" s="21">
        <v>31449</v>
      </c>
      <c r="B1339" s="20">
        <v>624.62</v>
      </c>
      <c r="C1339" s="22">
        <f t="shared" si="40"/>
        <v>-0.64999999999997726</v>
      </c>
      <c r="D1339" s="23">
        <f t="shared" si="41"/>
        <v>-1.039550914005094E-3</v>
      </c>
    </row>
    <row r="1340" spans="1:5">
      <c r="A1340" s="21">
        <v>31450</v>
      </c>
      <c r="B1340" s="20">
        <v>627.84</v>
      </c>
      <c r="C1340" s="22">
        <f t="shared" si="40"/>
        <v>3.2200000000000273</v>
      </c>
      <c r="D1340" s="23">
        <f t="shared" si="41"/>
        <v>5.1551343216675871E-3</v>
      </c>
    </row>
    <row r="1341" spans="1:5">
      <c r="A1341" s="21">
        <v>31453</v>
      </c>
      <c r="B1341" s="20">
        <v>637.34</v>
      </c>
      <c r="C1341" s="22">
        <f t="shared" si="40"/>
        <v>9.5</v>
      </c>
      <c r="D1341" s="23">
        <f t="shared" si="41"/>
        <v>1.5131243628950131E-2</v>
      </c>
    </row>
    <row r="1342" spans="1:5">
      <c r="A1342" s="21">
        <v>31454</v>
      </c>
      <c r="B1342" s="20">
        <v>656.45</v>
      </c>
      <c r="C1342" s="22">
        <f t="shared" si="40"/>
        <v>19.110000000000014</v>
      </c>
      <c r="D1342" s="23">
        <f t="shared" si="41"/>
        <v>2.99839959833057E-2</v>
      </c>
    </row>
    <row r="1343" spans="1:5">
      <c r="A1343" s="21">
        <v>31455</v>
      </c>
      <c r="B1343" s="20">
        <v>651.17999999999995</v>
      </c>
      <c r="C1343" s="22">
        <f t="shared" si="40"/>
        <v>-5.2700000000000955</v>
      </c>
      <c r="D1343" s="23">
        <f t="shared" si="41"/>
        <v>-8.0280295528982748E-3</v>
      </c>
    </row>
    <row r="1344" spans="1:5">
      <c r="A1344" s="21">
        <v>31456</v>
      </c>
      <c r="B1344" s="20">
        <v>640.08000000000004</v>
      </c>
      <c r="C1344" s="22">
        <f t="shared" si="40"/>
        <v>-11.099999999999909</v>
      </c>
      <c r="D1344" s="23">
        <f t="shared" si="41"/>
        <v>-1.7045978070579393E-2</v>
      </c>
    </row>
    <row r="1345" spans="1:5">
      <c r="A1345" s="21">
        <v>31457</v>
      </c>
      <c r="B1345" s="20">
        <v>640.37</v>
      </c>
      <c r="C1345" s="22">
        <f t="shared" si="40"/>
        <v>0.28999999999996362</v>
      </c>
      <c r="D1345" s="23">
        <f t="shared" si="41"/>
        <v>4.5306836645409021E-4</v>
      </c>
    </row>
    <row r="1346" spans="1:5">
      <c r="A1346" s="21">
        <v>31460</v>
      </c>
      <c r="B1346" s="20">
        <v>633.98</v>
      </c>
      <c r="C1346" s="22">
        <f t="shared" ref="C1346:C1409" si="42">B1346-B1345</f>
        <v>-6.3899999999999864</v>
      </c>
      <c r="D1346" s="23">
        <f t="shared" si="41"/>
        <v>-9.978606118337785E-3</v>
      </c>
    </row>
    <row r="1347" spans="1:5">
      <c r="A1347" s="21">
        <v>31461</v>
      </c>
      <c r="B1347" s="20">
        <v>627.21</v>
      </c>
      <c r="C1347" s="22">
        <f t="shared" si="42"/>
        <v>-6.7699999999999818</v>
      </c>
      <c r="D1347" s="23">
        <f t="shared" ref="D1347:D1410" si="43">B1347/B1346-1</f>
        <v>-1.0678570301902224E-2</v>
      </c>
    </row>
    <row r="1348" spans="1:5">
      <c r="A1348" s="21">
        <v>31462</v>
      </c>
      <c r="B1348" s="20">
        <v>622.48</v>
      </c>
      <c r="C1348" s="22">
        <f t="shared" si="42"/>
        <v>-4.7300000000000182</v>
      </c>
      <c r="D1348" s="23">
        <f t="shared" si="43"/>
        <v>-7.5413338435292854E-3</v>
      </c>
    </row>
    <row r="1349" spans="1:5">
      <c r="A1349" s="21">
        <v>31463</v>
      </c>
      <c r="B1349" s="20">
        <v>627.57000000000005</v>
      </c>
      <c r="C1349" s="22">
        <f t="shared" si="42"/>
        <v>5.0900000000000318</v>
      </c>
      <c r="D1349" s="23">
        <f t="shared" si="43"/>
        <v>8.1769695411901822E-3</v>
      </c>
    </row>
    <row r="1350" spans="1:5">
      <c r="A1350" s="21">
        <v>31464</v>
      </c>
      <c r="B1350" s="20">
        <v>633.15</v>
      </c>
      <c r="C1350" s="22">
        <f t="shared" si="42"/>
        <v>5.5799999999999272</v>
      </c>
      <c r="D1350" s="23">
        <f t="shared" si="43"/>
        <v>8.8914384052773965E-3</v>
      </c>
    </row>
    <row r="1351" spans="1:5">
      <c r="A1351" s="21">
        <v>31468</v>
      </c>
      <c r="B1351" s="20">
        <v>632.9</v>
      </c>
      <c r="C1351" s="22">
        <f t="shared" si="42"/>
        <v>-0.25</v>
      </c>
      <c r="D1351" s="23">
        <f t="shared" si="43"/>
        <v>-3.948511411198119E-4</v>
      </c>
    </row>
    <row r="1352" spans="1:5">
      <c r="A1352" s="21">
        <v>31470</v>
      </c>
      <c r="B1352" s="20">
        <v>649.49</v>
      </c>
      <c r="C1352" s="22">
        <f t="shared" si="42"/>
        <v>16.590000000000032</v>
      </c>
      <c r="D1352" s="23">
        <f t="shared" si="43"/>
        <v>2.6212671828093059E-2</v>
      </c>
    </row>
    <row r="1353" spans="1:5">
      <c r="A1353" s="21">
        <v>31471</v>
      </c>
      <c r="B1353" s="20">
        <v>656.89</v>
      </c>
      <c r="C1353" s="22">
        <f t="shared" si="42"/>
        <v>7.3999999999999773</v>
      </c>
      <c r="D1353" s="23">
        <f t="shared" si="43"/>
        <v>1.139355494310923E-2</v>
      </c>
      <c r="E1353" s="24">
        <f>B1353/B1337-1</f>
        <v>9.8735489914026697E-2</v>
      </c>
    </row>
    <row r="1354" spans="1:5">
      <c r="A1354" s="21">
        <v>31472</v>
      </c>
      <c r="B1354" s="20">
        <v>641.14</v>
      </c>
      <c r="C1354" s="22">
        <f t="shared" si="42"/>
        <v>-15.75</v>
      </c>
      <c r="D1354" s="23">
        <f t="shared" si="43"/>
        <v>-2.397661708961929E-2</v>
      </c>
    </row>
    <row r="1355" spans="1:5">
      <c r="A1355" s="21">
        <v>31474</v>
      </c>
      <c r="B1355" s="20">
        <v>627.1</v>
      </c>
      <c r="C1355" s="22">
        <f t="shared" si="42"/>
        <v>-14.039999999999964</v>
      </c>
      <c r="D1355" s="23">
        <f t="shared" si="43"/>
        <v>-2.1898493308793676E-2</v>
      </c>
    </row>
    <row r="1356" spans="1:5">
      <c r="A1356" s="21">
        <v>31475</v>
      </c>
      <c r="B1356" s="20">
        <v>613.44000000000005</v>
      </c>
      <c r="C1356" s="22">
        <f t="shared" si="42"/>
        <v>-13.659999999999968</v>
      </c>
      <c r="D1356" s="23">
        <f t="shared" si="43"/>
        <v>-2.1782809759208988E-2</v>
      </c>
    </row>
    <row r="1357" spans="1:5">
      <c r="A1357" s="21">
        <v>31476</v>
      </c>
      <c r="B1357" s="20">
        <v>599.16</v>
      </c>
      <c r="C1357" s="22">
        <f t="shared" si="42"/>
        <v>-14.280000000000086</v>
      </c>
      <c r="D1357" s="23">
        <f t="shared" si="43"/>
        <v>-2.3278560250391322E-2</v>
      </c>
    </row>
    <row r="1358" spans="1:5">
      <c r="A1358" s="21">
        <v>31477</v>
      </c>
      <c r="B1358" s="20">
        <v>591.66999999999996</v>
      </c>
      <c r="C1358" s="22">
        <f t="shared" si="42"/>
        <v>-7.4900000000000091</v>
      </c>
      <c r="D1358" s="23">
        <f t="shared" si="43"/>
        <v>-1.2500834501635638E-2</v>
      </c>
    </row>
    <row r="1359" spans="1:5">
      <c r="A1359" s="21">
        <v>31478</v>
      </c>
      <c r="B1359" s="20">
        <v>560.09</v>
      </c>
      <c r="C1359" s="22">
        <f t="shared" si="42"/>
        <v>-31.579999999999927</v>
      </c>
      <c r="D1359" s="23">
        <f t="shared" si="43"/>
        <v>-5.337434718677625E-2</v>
      </c>
    </row>
    <row r="1360" spans="1:5">
      <c r="A1360" s="21">
        <v>31483</v>
      </c>
      <c r="B1360" s="20">
        <v>588.29</v>
      </c>
      <c r="C1360" s="22">
        <f t="shared" si="42"/>
        <v>28.199999999999932</v>
      </c>
      <c r="D1360" s="23">
        <f t="shared" si="43"/>
        <v>5.0349051045367688E-2</v>
      </c>
    </row>
    <row r="1361" spans="1:5">
      <c r="A1361" s="21">
        <v>31484</v>
      </c>
      <c r="B1361" s="20">
        <v>593.91</v>
      </c>
      <c r="C1361" s="22">
        <f t="shared" si="42"/>
        <v>5.6200000000000045</v>
      </c>
      <c r="D1361" s="23">
        <f t="shared" si="43"/>
        <v>9.5531115606248829E-3</v>
      </c>
    </row>
    <row r="1362" spans="1:5">
      <c r="A1362" s="21">
        <v>31485</v>
      </c>
      <c r="B1362" s="20">
        <v>593.55999999999995</v>
      </c>
      <c r="C1362" s="22">
        <f t="shared" si="42"/>
        <v>-0.35000000000002274</v>
      </c>
      <c r="D1362" s="23">
        <f t="shared" si="43"/>
        <v>-5.8931487935887095E-4</v>
      </c>
    </row>
    <row r="1363" spans="1:5">
      <c r="A1363" s="21">
        <v>31488</v>
      </c>
      <c r="B1363" s="20">
        <v>568.9</v>
      </c>
      <c r="C1363" s="22">
        <f t="shared" si="42"/>
        <v>-24.659999999999968</v>
      </c>
      <c r="D1363" s="23">
        <f t="shared" si="43"/>
        <v>-4.1545926275355471E-2</v>
      </c>
    </row>
    <row r="1364" spans="1:5">
      <c r="A1364" s="21">
        <v>31489</v>
      </c>
      <c r="B1364" s="20">
        <v>560.6</v>
      </c>
      <c r="C1364" s="22">
        <f t="shared" si="42"/>
        <v>-8.2999999999999545</v>
      </c>
      <c r="D1364" s="23">
        <f t="shared" si="43"/>
        <v>-1.4589558797679647E-2</v>
      </c>
    </row>
    <row r="1365" spans="1:5">
      <c r="A1365" s="21">
        <v>31490</v>
      </c>
      <c r="B1365" s="20">
        <v>554.83000000000004</v>
      </c>
      <c r="C1365" s="22">
        <f t="shared" si="42"/>
        <v>-5.7699999999999818</v>
      </c>
      <c r="D1365" s="23">
        <f t="shared" si="43"/>
        <v>-1.0292543703175117E-2</v>
      </c>
    </row>
    <row r="1366" spans="1:5">
      <c r="A1366" s="21">
        <v>31491</v>
      </c>
      <c r="B1366" s="20">
        <v>539.61</v>
      </c>
      <c r="C1366" s="22">
        <f t="shared" si="42"/>
        <v>-15.220000000000027</v>
      </c>
      <c r="D1366" s="23">
        <f t="shared" si="43"/>
        <v>-2.7431825964709944E-2</v>
      </c>
    </row>
    <row r="1367" spans="1:5">
      <c r="A1367" s="21">
        <v>31492</v>
      </c>
      <c r="B1367" s="20">
        <v>525.02</v>
      </c>
      <c r="C1367" s="22">
        <f t="shared" si="42"/>
        <v>-14.590000000000032</v>
      </c>
      <c r="D1367" s="23">
        <f t="shared" si="43"/>
        <v>-2.7038045996182536E-2</v>
      </c>
    </row>
    <row r="1368" spans="1:5">
      <c r="A1368" s="21">
        <v>31496</v>
      </c>
      <c r="B1368" s="20">
        <v>572.97</v>
      </c>
      <c r="C1368" s="22">
        <f t="shared" si="42"/>
        <v>47.950000000000045</v>
      </c>
      <c r="D1368" s="23">
        <f t="shared" si="43"/>
        <v>9.1329854100796304E-2</v>
      </c>
    </row>
    <row r="1369" spans="1:5">
      <c r="A1369" s="21">
        <v>31498</v>
      </c>
      <c r="B1369" s="20">
        <v>581.49</v>
      </c>
      <c r="C1369" s="22">
        <f t="shared" si="42"/>
        <v>8.5199999999999818</v>
      </c>
      <c r="D1369" s="23">
        <f t="shared" si="43"/>
        <v>1.4869888475836479E-2</v>
      </c>
    </row>
    <row r="1370" spans="1:5">
      <c r="A1370" s="21">
        <v>31502</v>
      </c>
      <c r="B1370" s="20">
        <v>574.11</v>
      </c>
      <c r="C1370" s="22">
        <f t="shared" si="42"/>
        <v>-7.3799999999999955</v>
      </c>
      <c r="D1370" s="23">
        <f t="shared" si="43"/>
        <v>-1.2691533818294354E-2</v>
      </c>
      <c r="E1370" s="24">
        <f>B1370/B1353-1</f>
        <v>-0.12601805477324968</v>
      </c>
    </row>
    <row r="1371" spans="1:5">
      <c r="A1371" s="21">
        <v>31503</v>
      </c>
      <c r="B1371" s="20">
        <v>560.74</v>
      </c>
      <c r="C1371" s="22">
        <f t="shared" si="42"/>
        <v>-13.370000000000005</v>
      </c>
      <c r="D1371" s="23">
        <f t="shared" si="43"/>
        <v>-2.3288220027520845E-2</v>
      </c>
    </row>
    <row r="1372" spans="1:5">
      <c r="A1372" s="21">
        <v>31504</v>
      </c>
      <c r="B1372" s="20">
        <v>570.94000000000005</v>
      </c>
      <c r="C1372" s="22">
        <f t="shared" si="42"/>
        <v>10.200000000000045</v>
      </c>
      <c r="D1372" s="23">
        <f t="shared" si="43"/>
        <v>1.819024860006424E-2</v>
      </c>
    </row>
    <row r="1373" spans="1:5">
      <c r="A1373" s="21">
        <v>31505</v>
      </c>
      <c r="B1373" s="20">
        <v>582.17999999999995</v>
      </c>
      <c r="C1373" s="22">
        <f t="shared" si="42"/>
        <v>11.239999999999895</v>
      </c>
      <c r="D1373" s="23">
        <f t="shared" si="43"/>
        <v>1.9686832241566421E-2</v>
      </c>
    </row>
    <row r="1374" spans="1:5">
      <c r="A1374" s="21">
        <v>31506</v>
      </c>
      <c r="B1374" s="20">
        <v>590.9</v>
      </c>
      <c r="C1374" s="22">
        <f t="shared" si="42"/>
        <v>8.7200000000000273</v>
      </c>
      <c r="D1374" s="23">
        <f t="shared" si="43"/>
        <v>1.4978185440928993E-2</v>
      </c>
    </row>
    <row r="1375" spans="1:5">
      <c r="A1375" s="21">
        <v>31509</v>
      </c>
      <c r="B1375" s="20">
        <v>589.11</v>
      </c>
      <c r="C1375" s="22">
        <f t="shared" si="42"/>
        <v>-1.7899999999999636</v>
      </c>
      <c r="D1375" s="23">
        <f t="shared" si="43"/>
        <v>-3.0292773734980072E-3</v>
      </c>
    </row>
    <row r="1376" spans="1:5">
      <c r="A1376" s="21">
        <v>31510</v>
      </c>
      <c r="B1376" s="20">
        <v>606.26</v>
      </c>
      <c r="C1376" s="22">
        <f t="shared" si="42"/>
        <v>17.149999999999977</v>
      </c>
      <c r="D1376" s="23">
        <f t="shared" si="43"/>
        <v>2.9111710885912689E-2</v>
      </c>
    </row>
    <row r="1377" spans="1:5">
      <c r="A1377" s="21">
        <v>31511</v>
      </c>
      <c r="B1377" s="20">
        <v>604.59</v>
      </c>
      <c r="C1377" s="22">
        <f t="shared" si="42"/>
        <v>-1.6699999999999591</v>
      </c>
      <c r="D1377" s="23">
        <f t="shared" si="43"/>
        <v>-2.7545937386599384E-3</v>
      </c>
    </row>
    <row r="1378" spans="1:5">
      <c r="A1378" s="21">
        <v>31513</v>
      </c>
      <c r="B1378" s="20">
        <v>623.16999999999996</v>
      </c>
      <c r="C1378" s="22">
        <f t="shared" si="42"/>
        <v>18.579999999999927</v>
      </c>
      <c r="D1378" s="23">
        <f t="shared" si="43"/>
        <v>3.0731570154980847E-2</v>
      </c>
    </row>
    <row r="1379" spans="1:5">
      <c r="A1379" s="21">
        <v>31517</v>
      </c>
      <c r="B1379" s="20">
        <v>626.04999999999995</v>
      </c>
      <c r="C1379" s="22">
        <f t="shared" si="42"/>
        <v>2.8799999999999955</v>
      </c>
      <c r="D1379" s="23">
        <f t="shared" si="43"/>
        <v>4.6215318452429432E-3</v>
      </c>
    </row>
    <row r="1380" spans="1:5">
      <c r="A1380" s="21">
        <v>31518</v>
      </c>
      <c r="B1380" s="20">
        <v>622.79</v>
      </c>
      <c r="C1380" s="22">
        <f t="shared" si="42"/>
        <v>-3.2599999999999909</v>
      </c>
      <c r="D1380" s="23">
        <f t="shared" si="43"/>
        <v>-5.207251816947478E-3</v>
      </c>
    </row>
    <row r="1381" spans="1:5">
      <c r="A1381" s="21">
        <v>31519</v>
      </c>
      <c r="B1381" s="20">
        <v>607.41999999999996</v>
      </c>
      <c r="C1381" s="22">
        <f t="shared" si="42"/>
        <v>-15.370000000000005</v>
      </c>
      <c r="D1381" s="23">
        <f t="shared" si="43"/>
        <v>-2.4679265884166468E-2</v>
      </c>
    </row>
    <row r="1382" spans="1:5">
      <c r="A1382" s="21">
        <v>31523</v>
      </c>
      <c r="B1382" s="20">
        <v>610.33000000000004</v>
      </c>
      <c r="C1382" s="22">
        <f t="shared" si="42"/>
        <v>2.9100000000000819</v>
      </c>
      <c r="D1382" s="23">
        <f t="shared" si="43"/>
        <v>4.790754338019898E-3</v>
      </c>
    </row>
    <row r="1383" spans="1:5">
      <c r="A1383" s="21">
        <v>31525</v>
      </c>
      <c r="B1383" s="20">
        <v>597.91</v>
      </c>
      <c r="C1383" s="22">
        <f t="shared" si="42"/>
        <v>-12.420000000000073</v>
      </c>
      <c r="D1383" s="23">
        <f t="shared" si="43"/>
        <v>-2.0349646912326214E-2</v>
      </c>
    </row>
    <row r="1384" spans="1:5">
      <c r="A1384" s="21">
        <v>31526</v>
      </c>
      <c r="B1384" s="20">
        <v>596.14</v>
      </c>
      <c r="C1384" s="22">
        <f t="shared" si="42"/>
        <v>-1.7699999999999818</v>
      </c>
      <c r="D1384" s="23">
        <f t="shared" si="43"/>
        <v>-2.9603117526049161E-3</v>
      </c>
    </row>
    <row r="1385" spans="1:5">
      <c r="A1385" s="21">
        <v>31527</v>
      </c>
      <c r="B1385" s="20">
        <v>599.83000000000004</v>
      </c>
      <c r="C1385" s="22">
        <f t="shared" si="42"/>
        <v>3.6900000000000546</v>
      </c>
      <c r="D1385" s="23">
        <f t="shared" si="43"/>
        <v>6.1898211829436445E-3</v>
      </c>
    </row>
    <row r="1386" spans="1:5">
      <c r="A1386" s="21">
        <v>31530</v>
      </c>
      <c r="B1386" s="20">
        <v>588.91</v>
      </c>
      <c r="C1386" s="22">
        <f t="shared" si="42"/>
        <v>-10.920000000000073</v>
      </c>
      <c r="D1386" s="23">
        <f t="shared" si="43"/>
        <v>-1.8205158128136389E-2</v>
      </c>
    </row>
    <row r="1387" spans="1:5">
      <c r="A1387" s="21">
        <v>31531</v>
      </c>
      <c r="B1387" s="20">
        <v>584.53</v>
      </c>
      <c r="C1387" s="22">
        <f t="shared" si="42"/>
        <v>-4.3799999999999955</v>
      </c>
      <c r="D1387" s="23">
        <f t="shared" si="43"/>
        <v>-7.4374692228014183E-3</v>
      </c>
    </row>
    <row r="1388" spans="1:5">
      <c r="A1388" s="21">
        <v>31532</v>
      </c>
      <c r="B1388" s="20">
        <v>598.53</v>
      </c>
      <c r="C1388" s="22">
        <f t="shared" si="42"/>
        <v>14</v>
      </c>
      <c r="D1388" s="23">
        <f t="shared" si="43"/>
        <v>2.3950866508134716E-2</v>
      </c>
      <c r="E1388" s="24">
        <f>B1388/B1370-1</f>
        <v>4.2535402623190555E-2</v>
      </c>
    </row>
    <row r="1389" spans="1:5">
      <c r="A1389" s="21">
        <v>31534</v>
      </c>
      <c r="B1389" s="20">
        <v>597.1</v>
      </c>
      <c r="C1389" s="22">
        <f t="shared" si="42"/>
        <v>-1.42999999999995</v>
      </c>
      <c r="D1389" s="23">
        <f t="shared" si="43"/>
        <v>-2.3891868410939043E-3</v>
      </c>
    </row>
    <row r="1390" spans="1:5">
      <c r="A1390" s="21">
        <v>31538</v>
      </c>
      <c r="B1390" s="20">
        <v>580.9</v>
      </c>
      <c r="C1390" s="22">
        <f t="shared" si="42"/>
        <v>-16.200000000000045</v>
      </c>
      <c r="D1390" s="23">
        <f t="shared" si="43"/>
        <v>-2.7131133813431685E-2</v>
      </c>
    </row>
    <row r="1391" spans="1:5">
      <c r="A1391" s="21">
        <v>31539</v>
      </c>
      <c r="B1391" s="20">
        <v>575.64</v>
      </c>
      <c r="C1391" s="22">
        <f t="shared" si="42"/>
        <v>-5.2599999999999909</v>
      </c>
      <c r="D1391" s="23">
        <f t="shared" si="43"/>
        <v>-9.0549147873988378E-3</v>
      </c>
    </row>
    <row r="1392" spans="1:5">
      <c r="A1392" s="21">
        <v>31540</v>
      </c>
      <c r="B1392" s="20">
        <v>592.72</v>
      </c>
      <c r="C1392" s="22">
        <f t="shared" si="42"/>
        <v>17.080000000000041</v>
      </c>
      <c r="D1392" s="23">
        <f t="shared" si="43"/>
        <v>2.9671322354249297E-2</v>
      </c>
    </row>
    <row r="1393" spans="1:5">
      <c r="A1393" s="21">
        <v>31541</v>
      </c>
      <c r="B1393" s="20">
        <v>603.54999999999995</v>
      </c>
      <c r="C1393" s="22">
        <f t="shared" si="42"/>
        <v>10.829999999999927</v>
      </c>
      <c r="D1393" s="23">
        <f t="shared" si="43"/>
        <v>1.8271696585234087E-2</v>
      </c>
    </row>
    <row r="1394" spans="1:5">
      <c r="A1394" s="21">
        <v>31544</v>
      </c>
      <c r="B1394" s="20">
        <v>603.91999999999996</v>
      </c>
      <c r="C1394" s="22">
        <f t="shared" si="42"/>
        <v>0.37000000000000455</v>
      </c>
      <c r="D1394" s="23">
        <f t="shared" si="43"/>
        <v>6.1303951619584574E-4</v>
      </c>
    </row>
    <row r="1395" spans="1:5">
      <c r="A1395" s="21">
        <v>31545</v>
      </c>
      <c r="B1395" s="20">
        <v>599.13</v>
      </c>
      <c r="C1395" s="22">
        <f t="shared" si="42"/>
        <v>-4.7899999999999636</v>
      </c>
      <c r="D1395" s="23">
        <f t="shared" si="43"/>
        <v>-7.9315141078287743E-3</v>
      </c>
    </row>
    <row r="1396" spans="1:5">
      <c r="A1396" s="21">
        <v>31546</v>
      </c>
      <c r="B1396" s="20">
        <v>596.11</v>
      </c>
      <c r="C1396" s="22">
        <f t="shared" si="42"/>
        <v>-3.0199999999999818</v>
      </c>
      <c r="D1396" s="23">
        <f t="shared" si="43"/>
        <v>-5.0406422646169791E-3</v>
      </c>
    </row>
    <row r="1397" spans="1:5">
      <c r="A1397" s="21">
        <v>31547</v>
      </c>
      <c r="B1397" s="20">
        <v>598.69000000000005</v>
      </c>
      <c r="C1397" s="22">
        <f t="shared" si="42"/>
        <v>2.5800000000000409</v>
      </c>
      <c r="D1397" s="23">
        <f t="shared" si="43"/>
        <v>4.3280602573352311E-3</v>
      </c>
    </row>
    <row r="1398" spans="1:5">
      <c r="A1398" s="21">
        <v>31548</v>
      </c>
      <c r="B1398" s="20">
        <v>596</v>
      </c>
      <c r="C1398" s="22">
        <f t="shared" si="42"/>
        <v>-2.6900000000000546</v>
      </c>
      <c r="D1398" s="23">
        <f t="shared" si="43"/>
        <v>-4.493143363009322E-3</v>
      </c>
    </row>
    <row r="1399" spans="1:5">
      <c r="A1399" s="21">
        <v>31552</v>
      </c>
      <c r="B1399" s="20">
        <v>596.87</v>
      </c>
      <c r="C1399" s="22">
        <f t="shared" si="42"/>
        <v>0.87000000000000455</v>
      </c>
      <c r="D1399" s="23">
        <f t="shared" si="43"/>
        <v>1.4597315436242209E-3</v>
      </c>
    </row>
    <row r="1400" spans="1:5">
      <c r="A1400" s="21">
        <v>31553</v>
      </c>
      <c r="B1400" s="20">
        <v>603.03</v>
      </c>
      <c r="C1400" s="22">
        <f t="shared" si="42"/>
        <v>6.1599999999999682</v>
      </c>
      <c r="D1400" s="23">
        <f t="shared" si="43"/>
        <v>1.0320505302662264E-2</v>
      </c>
    </row>
    <row r="1401" spans="1:5">
      <c r="A1401" s="21">
        <v>31554</v>
      </c>
      <c r="B1401" s="20">
        <v>603.37</v>
      </c>
      <c r="C1401" s="22">
        <f t="shared" si="42"/>
        <v>0.34000000000003183</v>
      </c>
      <c r="D1401" s="23">
        <f t="shared" si="43"/>
        <v>5.6381937880378707E-4</v>
      </c>
    </row>
    <row r="1402" spans="1:5">
      <c r="A1402" s="21">
        <v>31558</v>
      </c>
      <c r="B1402" s="20">
        <v>598.91</v>
      </c>
      <c r="C1402" s="22">
        <f t="shared" si="42"/>
        <v>-4.4600000000000364</v>
      </c>
      <c r="D1402" s="23">
        <f t="shared" si="43"/>
        <v>-7.39181596698546E-3</v>
      </c>
    </row>
    <row r="1403" spans="1:5">
      <c r="A1403" s="21">
        <v>31559</v>
      </c>
      <c r="B1403" s="20">
        <v>603.29</v>
      </c>
      <c r="C1403" s="22">
        <f t="shared" si="42"/>
        <v>4.3799999999999955</v>
      </c>
      <c r="D1403" s="23">
        <f t="shared" si="43"/>
        <v>7.3132858025413139E-3</v>
      </c>
    </row>
    <row r="1404" spans="1:5">
      <c r="A1404" s="21">
        <v>31560</v>
      </c>
      <c r="B1404" s="20">
        <v>607.91</v>
      </c>
      <c r="C1404" s="22">
        <f t="shared" si="42"/>
        <v>4.6200000000000045</v>
      </c>
      <c r="D1404" s="23">
        <f t="shared" si="43"/>
        <v>7.6580085862520964E-3</v>
      </c>
    </row>
    <row r="1405" spans="1:5">
      <c r="A1405" s="21">
        <v>31561</v>
      </c>
      <c r="B1405" s="20">
        <v>619.48</v>
      </c>
      <c r="C1405" s="22">
        <f t="shared" si="42"/>
        <v>11.57000000000005</v>
      </c>
      <c r="D1405" s="23">
        <f t="shared" si="43"/>
        <v>1.9032422562550444E-2</v>
      </c>
    </row>
    <row r="1406" spans="1:5">
      <c r="A1406" s="21">
        <v>31562</v>
      </c>
      <c r="B1406" s="20">
        <v>625.64</v>
      </c>
      <c r="C1406" s="22">
        <f t="shared" si="42"/>
        <v>6.1599999999999682</v>
      </c>
      <c r="D1406" s="23">
        <f t="shared" si="43"/>
        <v>9.9438238522631117E-3</v>
      </c>
      <c r="E1406" s="24">
        <f>B1406/B1388-1</f>
        <v>4.5294304379062122E-2</v>
      </c>
    </row>
    <row r="1407" spans="1:5">
      <c r="A1407" s="21">
        <v>31566</v>
      </c>
      <c r="B1407" s="20">
        <v>654.28</v>
      </c>
      <c r="C1407" s="22">
        <f t="shared" si="42"/>
        <v>28.639999999999986</v>
      </c>
      <c r="D1407" s="23">
        <f t="shared" si="43"/>
        <v>4.5777124224793742E-2</v>
      </c>
    </row>
    <row r="1408" spans="1:5">
      <c r="A1408" s="21">
        <v>31567</v>
      </c>
      <c r="B1408" s="20">
        <v>658.92</v>
      </c>
      <c r="C1408" s="22">
        <f t="shared" si="42"/>
        <v>4.6399999999999864</v>
      </c>
      <c r="D1408" s="23">
        <f t="shared" si="43"/>
        <v>7.0917649935806626E-3</v>
      </c>
    </row>
    <row r="1409" spans="1:5">
      <c r="A1409" s="21">
        <v>31568</v>
      </c>
      <c r="B1409" s="20">
        <v>650.65</v>
      </c>
      <c r="C1409" s="22">
        <f t="shared" si="42"/>
        <v>-8.2699999999999818</v>
      </c>
      <c r="D1409" s="23">
        <f t="shared" si="43"/>
        <v>-1.2550840769744442E-2</v>
      </c>
    </row>
    <row r="1410" spans="1:5">
      <c r="A1410" s="21">
        <v>31569</v>
      </c>
      <c r="B1410" s="20">
        <v>647.78</v>
      </c>
      <c r="C1410" s="22">
        <f t="shared" ref="C1410:C1473" si="44">B1410-B1409</f>
        <v>-2.8700000000000045</v>
      </c>
      <c r="D1410" s="23">
        <f t="shared" si="43"/>
        <v>-4.4109736417429213E-3</v>
      </c>
    </row>
    <row r="1411" spans="1:5">
      <c r="A1411" s="21">
        <v>31572</v>
      </c>
      <c r="B1411" s="20">
        <v>651.1</v>
      </c>
      <c r="C1411" s="22">
        <f t="shared" si="44"/>
        <v>3.32000000000005</v>
      </c>
      <c r="D1411" s="23">
        <f t="shared" ref="D1411:D1474" si="45">B1411/B1410-1</f>
        <v>5.1251968260830338E-3</v>
      </c>
    </row>
    <row r="1412" spans="1:5">
      <c r="A1412" s="21">
        <v>31574</v>
      </c>
      <c r="B1412" s="20">
        <v>645.22</v>
      </c>
      <c r="C1412" s="22">
        <f t="shared" si="44"/>
        <v>-5.8799999999999955</v>
      </c>
      <c r="D1412" s="23">
        <f t="shared" si="45"/>
        <v>-9.030870833973248E-3</v>
      </c>
    </row>
    <row r="1413" spans="1:5">
      <c r="A1413" s="21">
        <v>31575</v>
      </c>
      <c r="B1413" s="20">
        <v>641.4</v>
      </c>
      <c r="C1413" s="22">
        <f t="shared" si="44"/>
        <v>-3.82000000000005</v>
      </c>
      <c r="D1413" s="23">
        <f t="shared" si="45"/>
        <v>-5.9204612380273636E-3</v>
      </c>
    </row>
    <row r="1414" spans="1:5">
      <c r="A1414" s="21">
        <v>31576</v>
      </c>
      <c r="B1414" s="20">
        <v>632.17999999999995</v>
      </c>
      <c r="C1414" s="22">
        <f t="shared" si="44"/>
        <v>-9.2200000000000273</v>
      </c>
      <c r="D1414" s="23">
        <f t="shared" si="45"/>
        <v>-1.4374805113813616E-2</v>
      </c>
    </row>
    <row r="1415" spans="1:5">
      <c r="A1415" s="21">
        <v>31580</v>
      </c>
      <c r="B1415" s="20">
        <v>622.75</v>
      </c>
      <c r="C1415" s="22">
        <f t="shared" si="44"/>
        <v>-9.42999999999995</v>
      </c>
      <c r="D1415" s="23">
        <f t="shared" si="45"/>
        <v>-1.491663766648732E-2</v>
      </c>
    </row>
    <row r="1416" spans="1:5">
      <c r="A1416" s="21">
        <v>31581</v>
      </c>
      <c r="B1416" s="20">
        <v>625.48</v>
      </c>
      <c r="C1416" s="22">
        <f t="shared" si="44"/>
        <v>2.7300000000000182</v>
      </c>
      <c r="D1416" s="23">
        <f t="shared" si="45"/>
        <v>4.3837816138097008E-3</v>
      </c>
    </row>
    <row r="1417" spans="1:5">
      <c r="A1417" s="21">
        <v>31582</v>
      </c>
      <c r="B1417" s="20">
        <v>622.75</v>
      </c>
      <c r="C1417" s="22">
        <f t="shared" si="44"/>
        <v>-2.7300000000000182</v>
      </c>
      <c r="D1417" s="23">
        <f t="shared" si="45"/>
        <v>-4.3646479503741675E-3</v>
      </c>
    </row>
    <row r="1418" spans="1:5">
      <c r="A1418" s="21">
        <v>31583</v>
      </c>
      <c r="B1418" s="20">
        <v>626.13</v>
      </c>
      <c r="C1418" s="22">
        <f t="shared" si="44"/>
        <v>3.3799999999999955</v>
      </c>
      <c r="D1418" s="23">
        <f t="shared" si="45"/>
        <v>5.4275391409073226E-3</v>
      </c>
    </row>
    <row r="1419" spans="1:5">
      <c r="A1419" s="21">
        <v>31586</v>
      </c>
      <c r="B1419" s="20">
        <v>620.57000000000005</v>
      </c>
      <c r="C1419" s="22">
        <f t="shared" si="44"/>
        <v>-5.5599999999999454</v>
      </c>
      <c r="D1419" s="23">
        <f t="shared" si="45"/>
        <v>-8.8799450593326501E-3</v>
      </c>
    </row>
    <row r="1420" spans="1:5">
      <c r="A1420" s="21">
        <v>31587</v>
      </c>
      <c r="B1420" s="20">
        <v>624.45000000000005</v>
      </c>
      <c r="C1420" s="22">
        <f t="shared" si="44"/>
        <v>3.8799999999999955</v>
      </c>
      <c r="D1420" s="23">
        <f t="shared" si="45"/>
        <v>6.2523164187762159E-3</v>
      </c>
    </row>
    <row r="1421" spans="1:5">
      <c r="A1421" s="21">
        <v>31588</v>
      </c>
      <c r="B1421" s="20">
        <v>627.09</v>
      </c>
      <c r="C1421" s="22">
        <f t="shared" si="44"/>
        <v>2.6399999999999864</v>
      </c>
      <c r="D1421" s="23">
        <f t="shared" si="45"/>
        <v>4.227720393946699E-3</v>
      </c>
    </row>
    <row r="1422" spans="1:5">
      <c r="A1422" s="21">
        <v>31589</v>
      </c>
      <c r="B1422" s="20">
        <v>613.15</v>
      </c>
      <c r="C1422" s="22">
        <f t="shared" si="44"/>
        <v>-13.940000000000055</v>
      </c>
      <c r="D1422" s="23">
        <f t="shared" si="45"/>
        <v>-2.222966400357218E-2</v>
      </c>
    </row>
    <row r="1423" spans="1:5">
      <c r="A1423" s="21">
        <v>31590</v>
      </c>
      <c r="B1423" s="20">
        <v>605.57000000000005</v>
      </c>
      <c r="C1423" s="22">
        <f t="shared" si="44"/>
        <v>-7.5799999999999272</v>
      </c>
      <c r="D1423" s="23">
        <f t="shared" si="45"/>
        <v>-1.2362390932071921E-2</v>
      </c>
      <c r="E1423" s="24">
        <f>B1423/B1406-1</f>
        <v>-3.2079150949427704E-2</v>
      </c>
    </row>
    <row r="1424" spans="1:5">
      <c r="A1424" s="21">
        <v>31594</v>
      </c>
      <c r="B1424" s="20">
        <v>605.24</v>
      </c>
      <c r="C1424" s="22">
        <f t="shared" si="44"/>
        <v>-0.33000000000004093</v>
      </c>
      <c r="D1424" s="23">
        <f t="shared" si="45"/>
        <v>-5.4494112984471155E-4</v>
      </c>
    </row>
    <row r="1425" spans="1:4">
      <c r="A1425" s="21">
        <v>31595</v>
      </c>
      <c r="B1425" s="20">
        <v>603.9</v>
      </c>
      <c r="C1425" s="22">
        <f t="shared" si="44"/>
        <v>-1.3400000000000318</v>
      </c>
      <c r="D1425" s="23">
        <f t="shared" si="45"/>
        <v>-2.2139977529576083E-3</v>
      </c>
    </row>
    <row r="1426" spans="1:4">
      <c r="A1426" s="21">
        <v>31596</v>
      </c>
      <c r="B1426" s="20">
        <v>613.98</v>
      </c>
      <c r="C1426" s="22">
        <f t="shared" si="44"/>
        <v>10.080000000000041</v>
      </c>
      <c r="D1426" s="23">
        <f t="shared" si="45"/>
        <v>1.6691505216095415E-2</v>
      </c>
    </row>
    <row r="1427" spans="1:4">
      <c r="A1427" s="21">
        <v>31597</v>
      </c>
      <c r="B1427" s="20">
        <v>613.6</v>
      </c>
      <c r="C1427" s="22">
        <f t="shared" si="44"/>
        <v>-0.37999999999999545</v>
      </c>
      <c r="D1427" s="23">
        <f t="shared" si="45"/>
        <v>-6.1891266816505031E-4</v>
      </c>
    </row>
    <row r="1428" spans="1:4">
      <c r="A1428" s="21">
        <v>31601</v>
      </c>
      <c r="B1428" s="20">
        <v>618.23</v>
      </c>
      <c r="C1428" s="22">
        <f t="shared" si="44"/>
        <v>4.6299999999999955</v>
      </c>
      <c r="D1428" s="23">
        <f t="shared" si="45"/>
        <v>7.5456323337679265E-3</v>
      </c>
    </row>
    <row r="1429" spans="1:4">
      <c r="A1429" s="21">
        <v>31602</v>
      </c>
      <c r="B1429" s="20">
        <v>615.89</v>
      </c>
      <c r="C1429" s="22">
        <f t="shared" si="44"/>
        <v>-2.3400000000000318</v>
      </c>
      <c r="D1429" s="23">
        <f t="shared" si="45"/>
        <v>-3.7849991103635627E-3</v>
      </c>
    </row>
    <row r="1430" spans="1:4">
      <c r="A1430" s="21">
        <v>31603</v>
      </c>
      <c r="B1430" s="20">
        <v>612.86</v>
      </c>
      <c r="C1430" s="22">
        <f t="shared" si="44"/>
        <v>-3.0299999999999727</v>
      </c>
      <c r="D1430" s="23">
        <f t="shared" si="45"/>
        <v>-4.9197096884183722E-3</v>
      </c>
    </row>
    <row r="1431" spans="1:4">
      <c r="A1431" s="21">
        <v>31604</v>
      </c>
      <c r="B1431" s="20">
        <v>612.37</v>
      </c>
      <c r="C1431" s="22">
        <f t="shared" si="44"/>
        <v>-0.49000000000000909</v>
      </c>
      <c r="D1431" s="23">
        <f t="shared" si="45"/>
        <v>-7.9953007212085758E-4</v>
      </c>
    </row>
    <row r="1432" spans="1:4">
      <c r="A1432" s="21">
        <v>31608</v>
      </c>
      <c r="B1432" s="20">
        <v>610.76</v>
      </c>
      <c r="C1432" s="22">
        <f t="shared" si="44"/>
        <v>-1.6100000000000136</v>
      </c>
      <c r="D1432" s="23">
        <f t="shared" si="45"/>
        <v>-2.6291294478828497E-3</v>
      </c>
    </row>
    <row r="1433" spans="1:4">
      <c r="A1433" s="21">
        <v>31609</v>
      </c>
      <c r="B1433" s="20">
        <v>616.95000000000005</v>
      </c>
      <c r="C1433" s="22">
        <f t="shared" si="44"/>
        <v>6.1900000000000546</v>
      </c>
      <c r="D1433" s="23">
        <f t="shared" si="45"/>
        <v>1.0134913877791751E-2</v>
      </c>
    </row>
    <row r="1434" spans="1:4">
      <c r="A1434" s="21">
        <v>31610</v>
      </c>
      <c r="B1434" s="20">
        <v>631.58000000000004</v>
      </c>
      <c r="C1434" s="22">
        <f t="shared" si="44"/>
        <v>14.629999999999995</v>
      </c>
      <c r="D1434" s="23">
        <f t="shared" si="45"/>
        <v>2.3713428965070005E-2</v>
      </c>
    </row>
    <row r="1435" spans="1:4">
      <c r="A1435" s="21">
        <v>31611</v>
      </c>
      <c r="B1435" s="20">
        <v>633.58000000000004</v>
      </c>
      <c r="C1435" s="22">
        <f t="shared" si="44"/>
        <v>2</v>
      </c>
      <c r="D1435" s="23">
        <f t="shared" si="45"/>
        <v>3.1666613888976514E-3</v>
      </c>
    </row>
    <row r="1436" spans="1:4">
      <c r="A1436" s="21">
        <v>31614</v>
      </c>
      <c r="B1436" s="20">
        <v>623.04999999999995</v>
      </c>
      <c r="C1436" s="22">
        <f t="shared" si="44"/>
        <v>-10.530000000000086</v>
      </c>
      <c r="D1436" s="23">
        <f t="shared" si="45"/>
        <v>-1.6619842798068274E-2</v>
      </c>
    </row>
    <row r="1437" spans="1:4">
      <c r="A1437" s="21">
        <v>31615</v>
      </c>
      <c r="B1437" s="20">
        <v>621.79</v>
      </c>
      <c r="C1437" s="22">
        <f t="shared" si="44"/>
        <v>-1.2599999999999909</v>
      </c>
      <c r="D1437" s="23">
        <f t="shared" si="45"/>
        <v>-2.0223096059706069E-3</v>
      </c>
    </row>
    <row r="1438" spans="1:4">
      <c r="A1438" s="21">
        <v>31616</v>
      </c>
      <c r="B1438" s="20">
        <v>591.61</v>
      </c>
      <c r="C1438" s="22">
        <f t="shared" si="44"/>
        <v>-30.17999999999995</v>
      </c>
      <c r="D1438" s="23">
        <f t="shared" si="45"/>
        <v>-4.8537287508644278E-2</v>
      </c>
    </row>
    <row r="1439" spans="1:4">
      <c r="A1439" s="21">
        <v>31617</v>
      </c>
      <c r="B1439" s="20">
        <v>595.35</v>
      </c>
      <c r="C1439" s="22">
        <f t="shared" si="44"/>
        <v>3.7400000000000091</v>
      </c>
      <c r="D1439" s="23">
        <f t="shared" si="45"/>
        <v>6.3217322222410832E-3</v>
      </c>
    </row>
    <row r="1440" spans="1:4">
      <c r="A1440" s="21">
        <v>31621</v>
      </c>
      <c r="B1440" s="20">
        <v>584.25</v>
      </c>
      <c r="C1440" s="22">
        <f t="shared" si="44"/>
        <v>-11.100000000000023</v>
      </c>
      <c r="D1440" s="23">
        <f t="shared" si="45"/>
        <v>-1.8644494834971104E-2</v>
      </c>
    </row>
    <row r="1441" spans="1:5">
      <c r="A1441" s="21">
        <v>31624</v>
      </c>
      <c r="B1441" s="20">
        <v>596.70000000000005</v>
      </c>
      <c r="C1441" s="22">
        <f t="shared" si="44"/>
        <v>12.450000000000045</v>
      </c>
      <c r="D1441" s="23">
        <f t="shared" si="45"/>
        <v>2.1309370988446874E-2</v>
      </c>
      <c r="E1441" s="24">
        <f>B1441/B1423-1</f>
        <v>-1.4647357035520225E-2</v>
      </c>
    </row>
    <row r="1442" spans="1:5">
      <c r="A1442" s="21">
        <v>31625</v>
      </c>
      <c r="B1442" s="20">
        <v>586.08000000000004</v>
      </c>
      <c r="C1442" s="22">
        <f t="shared" si="44"/>
        <v>-10.620000000000005</v>
      </c>
      <c r="D1442" s="23">
        <f t="shared" si="45"/>
        <v>-1.7797888386123728E-2</v>
      </c>
    </row>
    <row r="1443" spans="1:5">
      <c r="A1443" s="21">
        <v>31628</v>
      </c>
      <c r="B1443" s="20">
        <v>571.71</v>
      </c>
      <c r="C1443" s="22">
        <f t="shared" si="44"/>
        <v>-14.370000000000005</v>
      </c>
      <c r="D1443" s="23">
        <f t="shared" si="45"/>
        <v>-2.4518837018837059E-2</v>
      </c>
    </row>
    <row r="1444" spans="1:5">
      <c r="A1444" s="21">
        <v>31629</v>
      </c>
      <c r="B1444" s="20">
        <v>567.17999999999995</v>
      </c>
      <c r="C1444" s="22">
        <f t="shared" si="44"/>
        <v>-4.5300000000000864</v>
      </c>
      <c r="D1444" s="23">
        <f t="shared" si="45"/>
        <v>-7.9235976281682996E-3</v>
      </c>
    </row>
    <row r="1445" spans="1:5">
      <c r="A1445" s="21">
        <v>31630</v>
      </c>
      <c r="B1445" s="20">
        <v>563.30999999999995</v>
      </c>
      <c r="C1445" s="22">
        <f t="shared" si="44"/>
        <v>-3.8700000000000045</v>
      </c>
      <c r="D1445" s="23">
        <f t="shared" si="45"/>
        <v>-6.8232307204062481E-3</v>
      </c>
    </row>
    <row r="1446" spans="1:5">
      <c r="A1446" s="21">
        <v>31631</v>
      </c>
      <c r="B1446" s="20">
        <v>561.74</v>
      </c>
      <c r="C1446" s="22">
        <f t="shared" si="44"/>
        <v>-1.5699999999999363</v>
      </c>
      <c r="D1446" s="23">
        <f t="shared" si="45"/>
        <v>-2.787097690436724E-3</v>
      </c>
    </row>
    <row r="1447" spans="1:5">
      <c r="A1447" s="21">
        <v>31632</v>
      </c>
      <c r="B1447" s="20">
        <v>570.86</v>
      </c>
      <c r="C1447" s="22">
        <f t="shared" si="44"/>
        <v>9.1200000000000045</v>
      </c>
      <c r="D1447" s="23">
        <f t="shared" si="45"/>
        <v>1.6235268985651752E-2</v>
      </c>
    </row>
    <row r="1448" spans="1:5">
      <c r="A1448" s="21">
        <v>31636</v>
      </c>
      <c r="B1448" s="20">
        <v>571.13</v>
      </c>
      <c r="C1448" s="22">
        <f t="shared" si="44"/>
        <v>0.26999999999998181</v>
      </c>
      <c r="D1448" s="23">
        <f t="shared" si="45"/>
        <v>4.7297060575268723E-4</v>
      </c>
    </row>
    <row r="1449" spans="1:5">
      <c r="A1449" s="21">
        <v>31637</v>
      </c>
      <c r="B1449" s="20">
        <v>565.91</v>
      </c>
      <c r="C1449" s="22">
        <f t="shared" si="44"/>
        <v>-5.2200000000000273</v>
      </c>
      <c r="D1449" s="23">
        <f t="shared" si="45"/>
        <v>-9.1397755327159436E-3</v>
      </c>
    </row>
    <row r="1450" spans="1:5">
      <c r="A1450" s="21">
        <v>31638</v>
      </c>
      <c r="B1450" s="20">
        <v>549.64</v>
      </c>
      <c r="C1450" s="22">
        <f t="shared" si="44"/>
        <v>-16.269999999999982</v>
      </c>
      <c r="D1450" s="23">
        <f t="shared" si="45"/>
        <v>-2.8750154618225499E-2</v>
      </c>
    </row>
    <row r="1451" spans="1:5">
      <c r="A1451" s="21">
        <v>31642</v>
      </c>
      <c r="B1451" s="20">
        <v>539.33000000000004</v>
      </c>
      <c r="C1451" s="22">
        <f t="shared" si="44"/>
        <v>-10.309999999999945</v>
      </c>
      <c r="D1451" s="23">
        <f t="shared" si="45"/>
        <v>-1.8757732333891219E-2</v>
      </c>
    </row>
    <row r="1452" spans="1:5">
      <c r="A1452" s="21">
        <v>31644</v>
      </c>
      <c r="B1452" s="20">
        <v>555.72</v>
      </c>
      <c r="C1452" s="22">
        <f t="shared" si="44"/>
        <v>16.389999999999986</v>
      </c>
      <c r="D1452" s="23">
        <f t="shared" si="45"/>
        <v>3.0389557413828205E-2</v>
      </c>
    </row>
    <row r="1453" spans="1:5">
      <c r="A1453" s="21">
        <v>31645</v>
      </c>
      <c r="B1453" s="20">
        <v>557.14</v>
      </c>
      <c r="C1453" s="22">
        <f t="shared" si="44"/>
        <v>1.4199999999999591</v>
      </c>
      <c r="D1453" s="23">
        <f t="shared" si="45"/>
        <v>2.5552436478801788E-3</v>
      </c>
    </row>
    <row r="1454" spans="1:5">
      <c r="A1454" s="21">
        <v>31646</v>
      </c>
      <c r="B1454" s="20">
        <v>556.52</v>
      </c>
      <c r="C1454" s="22">
        <f t="shared" si="44"/>
        <v>-0.62000000000000455</v>
      </c>
      <c r="D1454" s="23">
        <f t="shared" si="45"/>
        <v>-1.1128262196216099E-3</v>
      </c>
    </row>
    <row r="1455" spans="1:5">
      <c r="A1455" s="21">
        <v>31650</v>
      </c>
      <c r="B1455" s="20">
        <v>561.13</v>
      </c>
      <c r="C1455" s="22">
        <f t="shared" si="44"/>
        <v>4.6100000000000136</v>
      </c>
      <c r="D1455" s="23">
        <f t="shared" si="45"/>
        <v>8.2836196363114123E-3</v>
      </c>
    </row>
    <row r="1456" spans="1:5">
      <c r="A1456" s="21">
        <v>31652</v>
      </c>
      <c r="B1456" s="20">
        <v>553.82000000000005</v>
      </c>
      <c r="C1456" s="22">
        <f t="shared" si="44"/>
        <v>-7.3099999999999454</v>
      </c>
      <c r="D1456" s="23">
        <f t="shared" si="45"/>
        <v>-1.3027284230035741E-2</v>
      </c>
    </row>
    <row r="1457" spans="1:5">
      <c r="A1457" s="21">
        <v>31653</v>
      </c>
      <c r="B1457" s="20">
        <v>548.4</v>
      </c>
      <c r="C1457" s="22">
        <f t="shared" si="44"/>
        <v>-5.4200000000000728</v>
      </c>
      <c r="D1457" s="23">
        <f t="shared" si="45"/>
        <v>-9.7865732548483297E-3</v>
      </c>
      <c r="E1457" s="24">
        <f>B1457/B1441-1</f>
        <v>-8.0945198592257572E-2</v>
      </c>
    </row>
    <row r="1458" spans="1:5">
      <c r="A1458" s="21">
        <v>31656</v>
      </c>
      <c r="B1458" s="20">
        <v>540.66</v>
      </c>
      <c r="C1458" s="22">
        <f t="shared" si="44"/>
        <v>-7.7400000000000091</v>
      </c>
      <c r="D1458" s="23">
        <f t="shared" si="45"/>
        <v>-1.4113785557986924E-2</v>
      </c>
    </row>
    <row r="1459" spans="1:5">
      <c r="A1459" s="21">
        <v>31657</v>
      </c>
      <c r="B1459" s="20">
        <v>555.16</v>
      </c>
      <c r="C1459" s="22">
        <f t="shared" si="44"/>
        <v>14.5</v>
      </c>
      <c r="D1459" s="23">
        <f t="shared" si="45"/>
        <v>2.6819072984870296E-2</v>
      </c>
    </row>
    <row r="1460" spans="1:5">
      <c r="A1460" s="21">
        <v>31658</v>
      </c>
      <c r="B1460" s="20">
        <v>551.83000000000004</v>
      </c>
      <c r="C1460" s="22">
        <f t="shared" si="44"/>
        <v>-3.3299999999999272</v>
      </c>
      <c r="D1460" s="23">
        <f t="shared" si="45"/>
        <v>-5.9982707687872283E-3</v>
      </c>
    </row>
    <row r="1461" spans="1:5">
      <c r="A1461" s="21">
        <v>31659</v>
      </c>
      <c r="B1461" s="20">
        <v>557.99</v>
      </c>
      <c r="C1461" s="22">
        <f t="shared" si="44"/>
        <v>6.1599999999999682</v>
      </c>
      <c r="D1461" s="23">
        <f t="shared" si="45"/>
        <v>1.1162858126597008E-2</v>
      </c>
    </row>
    <row r="1462" spans="1:5">
      <c r="A1462" s="21">
        <v>31664</v>
      </c>
      <c r="B1462" s="20">
        <v>566.58000000000004</v>
      </c>
      <c r="C1462" s="22">
        <f t="shared" si="44"/>
        <v>8.5900000000000318</v>
      </c>
      <c r="D1462" s="23">
        <f t="shared" si="45"/>
        <v>1.5394541120808736E-2</v>
      </c>
    </row>
    <row r="1463" spans="1:5">
      <c r="A1463" s="21">
        <v>31665</v>
      </c>
      <c r="B1463" s="20">
        <v>560.09</v>
      </c>
      <c r="C1463" s="22">
        <f t="shared" si="44"/>
        <v>-6.4900000000000091</v>
      </c>
      <c r="D1463" s="23">
        <f t="shared" si="45"/>
        <v>-1.1454693070704902E-2</v>
      </c>
    </row>
    <row r="1464" spans="1:5">
      <c r="A1464" s="21">
        <v>31666</v>
      </c>
      <c r="B1464" s="20">
        <v>559.34</v>
      </c>
      <c r="C1464" s="22">
        <f t="shared" si="44"/>
        <v>-0.75</v>
      </c>
      <c r="D1464" s="23">
        <f t="shared" si="45"/>
        <v>-1.339070506525708E-3</v>
      </c>
    </row>
    <row r="1465" spans="1:5">
      <c r="A1465" s="21">
        <v>31667</v>
      </c>
      <c r="B1465" s="20">
        <v>551.54999999999995</v>
      </c>
      <c r="C1465" s="22">
        <f t="shared" si="44"/>
        <v>-7.7900000000000773</v>
      </c>
      <c r="D1465" s="23">
        <f t="shared" si="45"/>
        <v>-1.3927128401330258E-2</v>
      </c>
    </row>
    <row r="1466" spans="1:5">
      <c r="A1466" s="21">
        <v>31671</v>
      </c>
      <c r="B1466" s="20">
        <v>546.69000000000005</v>
      </c>
      <c r="C1466" s="22">
        <f t="shared" si="44"/>
        <v>-4.8599999999999</v>
      </c>
      <c r="D1466" s="23">
        <f t="shared" si="45"/>
        <v>-8.8115311395157159E-3</v>
      </c>
    </row>
    <row r="1467" spans="1:5">
      <c r="A1467" s="21">
        <v>31672</v>
      </c>
      <c r="B1467" s="20">
        <v>553.26</v>
      </c>
      <c r="C1467" s="22">
        <f t="shared" si="44"/>
        <v>6.5699999999999363</v>
      </c>
      <c r="D1467" s="23">
        <f t="shared" si="45"/>
        <v>1.2017779728913824E-2</v>
      </c>
    </row>
    <row r="1468" spans="1:5">
      <c r="A1468" s="21">
        <v>31673</v>
      </c>
      <c r="B1468" s="20">
        <v>562.04</v>
      </c>
      <c r="C1468" s="22">
        <f t="shared" si="44"/>
        <v>8.7799999999999727</v>
      </c>
      <c r="D1468" s="23">
        <f t="shared" si="45"/>
        <v>1.5869573075949717E-2</v>
      </c>
    </row>
    <row r="1469" spans="1:5">
      <c r="A1469" s="21">
        <v>31674</v>
      </c>
      <c r="B1469" s="20">
        <v>563.22</v>
      </c>
      <c r="C1469" s="22">
        <f t="shared" si="44"/>
        <v>1.1800000000000637</v>
      </c>
      <c r="D1469" s="23">
        <f t="shared" si="45"/>
        <v>2.0994946978862838E-3</v>
      </c>
    </row>
    <row r="1470" spans="1:5">
      <c r="A1470" s="21">
        <v>31677</v>
      </c>
      <c r="B1470" s="20">
        <v>568.97</v>
      </c>
      <c r="C1470" s="22">
        <f t="shared" si="44"/>
        <v>5.75</v>
      </c>
      <c r="D1470" s="23">
        <f t="shared" si="45"/>
        <v>1.0209154504456475E-2</v>
      </c>
    </row>
    <row r="1471" spans="1:5">
      <c r="A1471" s="21">
        <v>31678</v>
      </c>
      <c r="B1471" s="20">
        <v>567.09</v>
      </c>
      <c r="C1471" s="22">
        <f t="shared" si="44"/>
        <v>-1.8799999999999955</v>
      </c>
      <c r="D1471" s="23">
        <f t="shared" si="45"/>
        <v>-3.3042163910224076E-3</v>
      </c>
    </row>
    <row r="1472" spans="1:5">
      <c r="A1472" s="21">
        <v>31679</v>
      </c>
      <c r="B1472" s="20">
        <v>568.37</v>
      </c>
      <c r="C1472" s="22">
        <f t="shared" si="44"/>
        <v>1.2799999999999727</v>
      </c>
      <c r="D1472" s="23">
        <f t="shared" si="45"/>
        <v>2.2571373150646057E-3</v>
      </c>
    </row>
    <row r="1473" spans="1:5">
      <c r="A1473" s="21">
        <v>31680</v>
      </c>
      <c r="B1473" s="20">
        <v>570.02</v>
      </c>
      <c r="C1473" s="22">
        <f t="shared" si="44"/>
        <v>1.6499999999999773</v>
      </c>
      <c r="D1473" s="23">
        <f t="shared" si="45"/>
        <v>2.9030385136441517E-3</v>
      </c>
    </row>
    <row r="1474" spans="1:5">
      <c r="A1474" s="21">
        <v>31681</v>
      </c>
      <c r="B1474" s="20">
        <v>578.04999999999995</v>
      </c>
      <c r="C1474" s="22">
        <f t="shared" ref="C1474:C1537" si="46">B1474-B1473</f>
        <v>8.0299999999999727</v>
      </c>
      <c r="D1474" s="23">
        <f t="shared" si="45"/>
        <v>1.4087225009648652E-2</v>
      </c>
    </row>
    <row r="1475" spans="1:5">
      <c r="A1475" s="21">
        <v>31685</v>
      </c>
      <c r="B1475" s="20">
        <v>588.4</v>
      </c>
      <c r="C1475" s="22">
        <f t="shared" si="46"/>
        <v>10.350000000000023</v>
      </c>
      <c r="D1475" s="23">
        <f t="shared" ref="D1475:D1538" si="47">B1475/B1474-1</f>
        <v>1.7905025516823825E-2</v>
      </c>
      <c r="E1475" s="24">
        <f>B1475/B1457-1</f>
        <v>7.2939460247994248E-2</v>
      </c>
    </row>
    <row r="1476" spans="1:5">
      <c r="A1476" s="21">
        <v>31686</v>
      </c>
      <c r="B1476" s="20">
        <v>587.27</v>
      </c>
      <c r="C1476" s="22">
        <f t="shared" si="46"/>
        <v>-1.1299999999999955</v>
      </c>
      <c r="D1476" s="23">
        <f t="shared" si="47"/>
        <v>-1.9204622705641938E-3</v>
      </c>
    </row>
    <row r="1477" spans="1:5">
      <c r="A1477" s="21">
        <v>31688</v>
      </c>
      <c r="B1477" s="20">
        <v>574.86</v>
      </c>
      <c r="C1477" s="22">
        <f t="shared" si="46"/>
        <v>-12.409999999999968</v>
      </c>
      <c r="D1477" s="23">
        <f t="shared" si="47"/>
        <v>-2.1131677082091627E-2</v>
      </c>
    </row>
    <row r="1478" spans="1:5">
      <c r="A1478" s="21">
        <v>31693</v>
      </c>
      <c r="B1478" s="20">
        <v>574.99</v>
      </c>
      <c r="C1478" s="22">
        <f t="shared" si="46"/>
        <v>0.12999999999999545</v>
      </c>
      <c r="D1478" s="23">
        <f t="shared" si="47"/>
        <v>2.2614201718673677E-4</v>
      </c>
    </row>
    <row r="1479" spans="1:5">
      <c r="A1479" s="21">
        <v>31694</v>
      </c>
      <c r="B1479" s="20">
        <v>580.54</v>
      </c>
      <c r="C1479" s="22">
        <f t="shared" si="46"/>
        <v>5.5499999999999545</v>
      </c>
      <c r="D1479" s="23">
        <f t="shared" si="47"/>
        <v>9.6523417798568545E-3</v>
      </c>
    </row>
    <row r="1480" spans="1:5">
      <c r="A1480" s="21">
        <v>31695</v>
      </c>
      <c r="B1480" s="20">
        <v>576.45000000000005</v>
      </c>
      <c r="C1480" s="22">
        <f t="shared" si="46"/>
        <v>-4.0899999999999181</v>
      </c>
      <c r="D1480" s="23">
        <f t="shared" si="47"/>
        <v>-7.0451648465220673E-3</v>
      </c>
    </row>
    <row r="1481" spans="1:5">
      <c r="A1481" s="21">
        <v>31700</v>
      </c>
      <c r="B1481" s="20">
        <v>586.77</v>
      </c>
      <c r="C1481" s="22">
        <f t="shared" si="46"/>
        <v>10.319999999999936</v>
      </c>
      <c r="D1481" s="23">
        <f t="shared" si="47"/>
        <v>1.7902680197761978E-2</v>
      </c>
    </row>
    <row r="1482" spans="1:5">
      <c r="A1482" s="21">
        <v>31701</v>
      </c>
      <c r="B1482" s="20">
        <v>583.55999999999995</v>
      </c>
      <c r="C1482" s="22">
        <f t="shared" si="46"/>
        <v>-3.2100000000000364</v>
      </c>
      <c r="D1482" s="23">
        <f t="shared" si="47"/>
        <v>-5.4706273326857735E-3</v>
      </c>
    </row>
    <row r="1483" spans="1:5">
      <c r="A1483" s="21">
        <v>31702</v>
      </c>
      <c r="B1483" s="20">
        <v>576.55999999999995</v>
      </c>
      <c r="C1483" s="22">
        <f t="shared" si="46"/>
        <v>-7</v>
      </c>
      <c r="D1483" s="23">
        <f t="shared" si="47"/>
        <v>-1.1995338954006396E-2</v>
      </c>
    </row>
    <row r="1484" spans="1:5">
      <c r="A1484" s="21">
        <v>31705</v>
      </c>
      <c r="B1484" s="20">
        <v>565.27</v>
      </c>
      <c r="C1484" s="22">
        <f t="shared" si="46"/>
        <v>-11.289999999999964</v>
      </c>
      <c r="D1484" s="23">
        <f t="shared" si="47"/>
        <v>-1.958165672263068E-2</v>
      </c>
    </row>
    <row r="1485" spans="1:5">
      <c r="A1485" s="21">
        <v>31706</v>
      </c>
      <c r="B1485" s="20">
        <v>555.71</v>
      </c>
      <c r="C1485" s="22">
        <f t="shared" si="46"/>
        <v>-9.5599999999999454</v>
      </c>
      <c r="D1485" s="23">
        <f t="shared" si="47"/>
        <v>-1.6912272011604945E-2</v>
      </c>
    </row>
    <row r="1486" spans="1:5">
      <c r="A1486" s="21">
        <v>31707</v>
      </c>
      <c r="B1486" s="20">
        <v>540.9</v>
      </c>
      <c r="C1486" s="22">
        <f t="shared" si="46"/>
        <v>-14.810000000000059</v>
      </c>
      <c r="D1486" s="23">
        <f t="shared" si="47"/>
        <v>-2.665059113566437E-2</v>
      </c>
    </row>
    <row r="1487" spans="1:5">
      <c r="A1487" s="21">
        <v>31714</v>
      </c>
      <c r="B1487" s="20">
        <v>575.74</v>
      </c>
      <c r="C1487" s="22">
        <f t="shared" si="46"/>
        <v>34.840000000000032</v>
      </c>
      <c r="D1487" s="23">
        <f t="shared" si="47"/>
        <v>6.4411166574228185E-2</v>
      </c>
      <c r="E1487" s="24">
        <f>B1487/B1475-1</f>
        <v>-2.1515975526852471E-2</v>
      </c>
    </row>
    <row r="1488" spans="1:5">
      <c r="A1488" s="21">
        <v>31717</v>
      </c>
      <c r="B1488" s="20">
        <v>558.35</v>
      </c>
      <c r="C1488" s="22">
        <f t="shared" si="46"/>
        <v>-17.389999999999986</v>
      </c>
      <c r="D1488" s="23">
        <f t="shared" si="47"/>
        <v>-3.0204606245874843E-2</v>
      </c>
    </row>
    <row r="1489" spans="1:5">
      <c r="A1489" s="21">
        <v>31720</v>
      </c>
      <c r="B1489" s="20">
        <v>551.79999999999995</v>
      </c>
      <c r="C1489" s="22">
        <f t="shared" si="46"/>
        <v>-6.5500000000000682</v>
      </c>
      <c r="D1489" s="23">
        <f t="shared" si="47"/>
        <v>-1.1730993104683618E-2</v>
      </c>
    </row>
    <row r="1490" spans="1:5">
      <c r="A1490" s="21">
        <v>31721</v>
      </c>
      <c r="B1490" s="20">
        <v>549.41</v>
      </c>
      <c r="C1490" s="22">
        <f t="shared" si="46"/>
        <v>-2.3899999999999864</v>
      </c>
      <c r="D1490" s="23">
        <f t="shared" si="47"/>
        <v>-4.3312794490757422E-3</v>
      </c>
    </row>
    <row r="1491" spans="1:5">
      <c r="A1491" s="21">
        <v>31723</v>
      </c>
      <c r="B1491" s="20">
        <v>559.07000000000005</v>
      </c>
      <c r="C1491" s="22">
        <f t="shared" si="46"/>
        <v>9.6600000000000819</v>
      </c>
      <c r="D1491" s="23">
        <f t="shared" si="47"/>
        <v>1.7582497588322088E-2</v>
      </c>
    </row>
    <row r="1492" spans="1:5">
      <c r="A1492" s="21">
        <v>31726</v>
      </c>
      <c r="B1492" s="20">
        <v>541.15</v>
      </c>
      <c r="C1492" s="22">
        <f t="shared" si="46"/>
        <v>-17.920000000000073</v>
      </c>
      <c r="D1492" s="23">
        <f t="shared" si="47"/>
        <v>-3.2053231259055348E-2</v>
      </c>
    </row>
    <row r="1493" spans="1:5">
      <c r="A1493" s="21">
        <v>31727</v>
      </c>
      <c r="B1493" s="20">
        <v>541.30999999999995</v>
      </c>
      <c r="C1493" s="22">
        <f t="shared" si="46"/>
        <v>0.15999999999996817</v>
      </c>
      <c r="D1493" s="23">
        <f t="shared" si="47"/>
        <v>2.9566663586799713E-4</v>
      </c>
    </row>
    <row r="1494" spans="1:5">
      <c r="A1494" s="21">
        <v>31728</v>
      </c>
      <c r="B1494" s="20">
        <v>541.66</v>
      </c>
      <c r="C1494" s="22">
        <f t="shared" si="46"/>
        <v>0.35000000000002274</v>
      </c>
      <c r="D1494" s="23">
        <f t="shared" si="47"/>
        <v>6.4657959394809339E-4</v>
      </c>
    </row>
    <row r="1495" spans="1:5">
      <c r="A1495" s="21">
        <v>31729</v>
      </c>
      <c r="B1495" s="20">
        <v>540.42999999999995</v>
      </c>
      <c r="C1495" s="22">
        <f t="shared" si="46"/>
        <v>-1.2300000000000182</v>
      </c>
      <c r="D1495" s="23">
        <f t="shared" si="47"/>
        <v>-2.2707971790422166E-3</v>
      </c>
    </row>
    <row r="1496" spans="1:5">
      <c r="A1496" s="21">
        <v>31735</v>
      </c>
      <c r="B1496" s="20">
        <v>519.99</v>
      </c>
      <c r="C1496" s="22">
        <f t="shared" si="46"/>
        <v>-20.439999999999941</v>
      </c>
      <c r="D1496" s="23">
        <f t="shared" si="47"/>
        <v>-3.7821734544714269E-2</v>
      </c>
    </row>
    <row r="1497" spans="1:5">
      <c r="A1497" s="21">
        <v>31736</v>
      </c>
      <c r="B1497" s="20">
        <v>521.16</v>
      </c>
      <c r="C1497" s="22">
        <f t="shared" si="46"/>
        <v>1.1699999999999591</v>
      </c>
      <c r="D1497" s="23">
        <f t="shared" si="47"/>
        <v>2.2500432700627293E-3</v>
      </c>
    </row>
    <row r="1498" spans="1:5">
      <c r="A1498" s="21">
        <v>31737</v>
      </c>
      <c r="B1498" s="20">
        <v>516.76</v>
      </c>
      <c r="C1498" s="22">
        <f t="shared" si="46"/>
        <v>-4.3999999999999773</v>
      </c>
      <c r="D1498" s="23">
        <f t="shared" si="47"/>
        <v>-8.4427047355898344E-3</v>
      </c>
    </row>
    <row r="1499" spans="1:5">
      <c r="A1499" s="21">
        <v>31740</v>
      </c>
      <c r="B1499" s="20">
        <v>502.97</v>
      </c>
      <c r="C1499" s="22">
        <f t="shared" si="46"/>
        <v>-13.789999999999964</v>
      </c>
      <c r="D1499" s="23">
        <f t="shared" si="47"/>
        <v>-2.66855019738369E-2</v>
      </c>
    </row>
    <row r="1500" spans="1:5">
      <c r="A1500" s="21">
        <v>31742</v>
      </c>
      <c r="B1500" s="20">
        <v>487.88</v>
      </c>
      <c r="C1500" s="22">
        <f t="shared" si="46"/>
        <v>-15.090000000000032</v>
      </c>
      <c r="D1500" s="23">
        <f t="shared" si="47"/>
        <v>-3.0001789371135512E-2</v>
      </c>
    </row>
    <row r="1501" spans="1:5">
      <c r="A1501" s="21">
        <v>31743</v>
      </c>
      <c r="B1501" s="20">
        <v>504</v>
      </c>
      <c r="C1501" s="22">
        <f t="shared" si="46"/>
        <v>16.120000000000005</v>
      </c>
      <c r="D1501" s="23">
        <f t="shared" si="47"/>
        <v>3.3040911699598219E-2</v>
      </c>
    </row>
    <row r="1502" spans="1:5">
      <c r="A1502" s="21">
        <v>31744</v>
      </c>
      <c r="B1502" s="20">
        <v>499.81</v>
      </c>
      <c r="C1502" s="22">
        <f t="shared" si="46"/>
        <v>-4.1899999999999977</v>
      </c>
      <c r="D1502" s="23">
        <f t="shared" si="47"/>
        <v>-8.3134920634920784E-3</v>
      </c>
      <c r="E1502" s="24">
        <f>B1502/B1487-1</f>
        <v>-0.13188244693785389</v>
      </c>
    </row>
    <row r="1503" spans="1:5">
      <c r="A1503" s="21">
        <v>31747</v>
      </c>
      <c r="B1503" s="20">
        <v>482.41</v>
      </c>
      <c r="C1503" s="22">
        <f t="shared" si="46"/>
        <v>-17.399999999999977</v>
      </c>
      <c r="D1503" s="23">
        <f t="shared" si="47"/>
        <v>-3.4813229027030212E-2</v>
      </c>
    </row>
    <row r="1504" spans="1:5">
      <c r="A1504" s="21">
        <v>31748</v>
      </c>
      <c r="B1504" s="20">
        <v>492.04</v>
      </c>
      <c r="C1504" s="22">
        <f t="shared" si="46"/>
        <v>9.6299999999999955</v>
      </c>
      <c r="D1504" s="23">
        <f t="shared" si="47"/>
        <v>1.9962272755539967E-2</v>
      </c>
    </row>
    <row r="1505" spans="1:5">
      <c r="A1505" s="21">
        <v>31749</v>
      </c>
      <c r="B1505" s="20">
        <v>490.58</v>
      </c>
      <c r="C1505" s="22">
        <f t="shared" si="46"/>
        <v>-1.4600000000000364</v>
      </c>
      <c r="D1505" s="23">
        <f t="shared" si="47"/>
        <v>-2.9672384358996329E-3</v>
      </c>
    </row>
    <row r="1506" spans="1:5">
      <c r="A1506" s="21">
        <v>31750</v>
      </c>
      <c r="B1506" s="20">
        <v>486.7</v>
      </c>
      <c r="C1506" s="22">
        <f t="shared" si="46"/>
        <v>-3.8799999999999955</v>
      </c>
      <c r="D1506" s="23">
        <f t="shared" si="47"/>
        <v>-7.9090056667617814E-3</v>
      </c>
    </row>
    <row r="1507" spans="1:5">
      <c r="A1507" s="21">
        <v>31754</v>
      </c>
      <c r="B1507" s="20">
        <v>497.51</v>
      </c>
      <c r="C1507" s="22">
        <f t="shared" si="46"/>
        <v>10.810000000000002</v>
      </c>
      <c r="D1507" s="23">
        <f t="shared" si="47"/>
        <v>2.2210807478939776E-2</v>
      </c>
    </row>
    <row r="1508" spans="1:5">
      <c r="A1508" s="21">
        <v>31755</v>
      </c>
      <c r="B1508" s="20">
        <v>515.80999999999995</v>
      </c>
      <c r="C1508" s="22">
        <f t="shared" si="46"/>
        <v>18.299999999999955</v>
      </c>
      <c r="D1508" s="23">
        <f t="shared" si="47"/>
        <v>3.6783180237583091E-2</v>
      </c>
    </row>
    <row r="1509" spans="1:5">
      <c r="A1509" s="21">
        <v>31757</v>
      </c>
      <c r="B1509" s="20">
        <v>531.94000000000005</v>
      </c>
      <c r="C1509" s="22">
        <f t="shared" si="46"/>
        <v>16.130000000000109</v>
      </c>
      <c r="D1509" s="23">
        <f t="shared" si="47"/>
        <v>3.1271204513289907E-2</v>
      </c>
    </row>
    <row r="1510" spans="1:5">
      <c r="A1510" s="21">
        <v>31758</v>
      </c>
      <c r="B1510" s="20">
        <v>518.16</v>
      </c>
      <c r="C1510" s="22">
        <f t="shared" si="46"/>
        <v>-13.780000000000086</v>
      </c>
      <c r="D1510" s="23">
        <f t="shared" si="47"/>
        <v>-2.5905177275632796E-2</v>
      </c>
    </row>
    <row r="1511" spans="1:5">
      <c r="A1511" s="21">
        <v>31761</v>
      </c>
      <c r="B1511" s="20">
        <v>510.3</v>
      </c>
      <c r="C1511" s="22">
        <f t="shared" si="46"/>
        <v>-7.8599999999999568</v>
      </c>
      <c r="D1511" s="23">
        <f t="shared" si="47"/>
        <v>-1.516905974988414E-2</v>
      </c>
    </row>
    <row r="1512" spans="1:5">
      <c r="A1512" s="21">
        <v>31762</v>
      </c>
      <c r="B1512" s="20">
        <v>512.6</v>
      </c>
      <c r="C1512" s="22">
        <f t="shared" si="46"/>
        <v>2.3000000000000114</v>
      </c>
      <c r="D1512" s="23">
        <f t="shared" si="47"/>
        <v>4.5071526553008834E-3</v>
      </c>
    </row>
    <row r="1513" spans="1:5">
      <c r="A1513" s="21">
        <v>31763</v>
      </c>
      <c r="B1513" s="20">
        <v>501.05</v>
      </c>
      <c r="C1513" s="22">
        <f t="shared" si="46"/>
        <v>-11.550000000000011</v>
      </c>
      <c r="D1513" s="23">
        <f t="shared" si="47"/>
        <v>-2.2532188841201783E-2</v>
      </c>
    </row>
    <row r="1514" spans="1:5">
      <c r="A1514" s="21">
        <v>31764</v>
      </c>
      <c r="B1514" s="20">
        <v>516.21</v>
      </c>
      <c r="C1514" s="22">
        <f t="shared" si="46"/>
        <v>15.160000000000025</v>
      </c>
      <c r="D1514" s="23">
        <f t="shared" si="47"/>
        <v>3.025646143099503E-2</v>
      </c>
    </row>
    <row r="1515" spans="1:5">
      <c r="A1515" s="21">
        <v>31765</v>
      </c>
      <c r="B1515" s="20">
        <v>522.65</v>
      </c>
      <c r="C1515" s="22">
        <f t="shared" si="46"/>
        <v>6.4399999999999409</v>
      </c>
      <c r="D1515" s="23">
        <f t="shared" si="47"/>
        <v>1.2475542899207603E-2</v>
      </c>
    </row>
    <row r="1516" spans="1:5">
      <c r="A1516" s="21">
        <v>31768</v>
      </c>
      <c r="B1516" s="20">
        <v>524.34</v>
      </c>
      <c r="C1516" s="22">
        <f t="shared" si="46"/>
        <v>1.6900000000000546</v>
      </c>
      <c r="D1516" s="23">
        <f t="shared" si="47"/>
        <v>3.2335214770879972E-3</v>
      </c>
    </row>
    <row r="1517" spans="1:5">
      <c r="A1517" s="21">
        <v>31769</v>
      </c>
      <c r="B1517" s="20">
        <v>524.54999999999995</v>
      </c>
      <c r="C1517" s="22">
        <f t="shared" si="46"/>
        <v>0.20999999999992269</v>
      </c>
      <c r="D1517" s="23">
        <f t="shared" si="47"/>
        <v>4.0050349010178898E-4</v>
      </c>
    </row>
    <row r="1518" spans="1:5">
      <c r="A1518" s="21">
        <v>31770</v>
      </c>
      <c r="B1518" s="20">
        <v>524.45000000000005</v>
      </c>
      <c r="C1518" s="22">
        <f t="shared" si="46"/>
        <v>-9.9999999999909051E-2</v>
      </c>
      <c r="D1518" s="23">
        <f t="shared" si="47"/>
        <v>-1.9063959584386669E-4</v>
      </c>
      <c r="E1518" s="24">
        <f>B1518/B1502-1</f>
        <v>4.9298733518737148E-2</v>
      </c>
    </row>
    <row r="1519" spans="1:5">
      <c r="A1519" s="21">
        <v>31779</v>
      </c>
      <c r="B1519" s="20">
        <v>542.05999999999995</v>
      </c>
      <c r="C1519" s="22">
        <f t="shared" si="46"/>
        <v>17.6099999999999</v>
      </c>
      <c r="D1519" s="23">
        <f t="shared" si="47"/>
        <v>3.3578034130994139E-2</v>
      </c>
    </row>
    <row r="1520" spans="1:5">
      <c r="A1520" s="21">
        <v>31782</v>
      </c>
      <c r="B1520" s="20">
        <v>555.55999999999995</v>
      </c>
      <c r="C1520" s="22">
        <f t="shared" si="46"/>
        <v>13.5</v>
      </c>
      <c r="D1520" s="23">
        <f t="shared" si="47"/>
        <v>2.4904992067298792E-2</v>
      </c>
    </row>
    <row r="1521" spans="1:5">
      <c r="A1521" s="21">
        <v>31784</v>
      </c>
      <c r="B1521" s="20">
        <v>560.41</v>
      </c>
      <c r="C1521" s="22">
        <f t="shared" si="46"/>
        <v>4.8500000000000227</v>
      </c>
      <c r="D1521" s="23">
        <f t="shared" si="47"/>
        <v>8.7299301605587853E-3</v>
      </c>
    </row>
    <row r="1522" spans="1:5">
      <c r="A1522" s="21">
        <v>31785</v>
      </c>
      <c r="B1522" s="20">
        <v>555.23</v>
      </c>
      <c r="C1522" s="22">
        <f t="shared" si="46"/>
        <v>-5.17999999999995</v>
      </c>
      <c r="D1522" s="23">
        <f t="shared" si="47"/>
        <v>-9.2432326332505532E-3</v>
      </c>
    </row>
    <row r="1523" spans="1:5">
      <c r="A1523" s="21">
        <v>31786</v>
      </c>
      <c r="B1523" s="20">
        <v>554.28</v>
      </c>
      <c r="C1523" s="22">
        <f t="shared" si="46"/>
        <v>-0.95000000000004547</v>
      </c>
      <c r="D1523" s="23">
        <f t="shared" si="47"/>
        <v>-1.7110026475515294E-3</v>
      </c>
    </row>
    <row r="1524" spans="1:5">
      <c r="A1524" s="21">
        <v>31789</v>
      </c>
      <c r="B1524" s="20">
        <v>561.79999999999995</v>
      </c>
      <c r="C1524" s="22">
        <f t="shared" si="46"/>
        <v>7.5199999999999818</v>
      </c>
      <c r="D1524" s="23">
        <f t="shared" si="47"/>
        <v>1.3567150176805987E-2</v>
      </c>
    </row>
    <row r="1525" spans="1:5">
      <c r="A1525" s="21">
        <v>31790</v>
      </c>
      <c r="B1525" s="20">
        <v>558.66</v>
      </c>
      <c r="C1525" s="22">
        <f t="shared" si="46"/>
        <v>-3.1399999999999864</v>
      </c>
      <c r="D1525" s="23">
        <f t="shared" si="47"/>
        <v>-5.5891776432893669E-3</v>
      </c>
    </row>
    <row r="1526" spans="1:5">
      <c r="A1526" s="21">
        <v>31791</v>
      </c>
      <c r="B1526" s="20">
        <v>550.69000000000005</v>
      </c>
      <c r="C1526" s="22">
        <f t="shared" si="46"/>
        <v>-7.9699999999999136</v>
      </c>
      <c r="D1526" s="23">
        <f t="shared" si="47"/>
        <v>-1.4266280027207756E-2</v>
      </c>
    </row>
    <row r="1527" spans="1:5">
      <c r="A1527" s="21">
        <v>31792</v>
      </c>
      <c r="B1527" s="20">
        <v>560.84</v>
      </c>
      <c r="C1527" s="22">
        <f t="shared" si="46"/>
        <v>10.149999999999977</v>
      </c>
      <c r="D1527" s="23">
        <f t="shared" si="47"/>
        <v>1.8431422397356068E-2</v>
      </c>
    </row>
    <row r="1528" spans="1:5">
      <c r="A1528" s="21">
        <v>31793</v>
      </c>
      <c r="B1528" s="20">
        <v>562.03</v>
      </c>
      <c r="C1528" s="22">
        <f t="shared" si="46"/>
        <v>1.1899999999999409</v>
      </c>
      <c r="D1528" s="23">
        <f t="shared" si="47"/>
        <v>2.1218172740886665E-3</v>
      </c>
    </row>
    <row r="1529" spans="1:5">
      <c r="A1529" s="21">
        <v>31797</v>
      </c>
      <c r="B1529" s="20">
        <v>553.37</v>
      </c>
      <c r="C1529" s="22">
        <f t="shared" si="46"/>
        <v>-8.6599999999999682</v>
      </c>
      <c r="D1529" s="23">
        <f t="shared" si="47"/>
        <v>-1.540843015497384E-2</v>
      </c>
    </row>
    <row r="1530" spans="1:5">
      <c r="A1530" s="21">
        <v>31798</v>
      </c>
      <c r="B1530" s="20">
        <v>543.16</v>
      </c>
      <c r="C1530" s="22">
        <f t="shared" si="46"/>
        <v>-10.210000000000036</v>
      </c>
      <c r="D1530" s="23">
        <f t="shared" si="47"/>
        <v>-1.8450584599815745E-2</v>
      </c>
    </row>
    <row r="1531" spans="1:5">
      <c r="A1531" s="21">
        <v>31799</v>
      </c>
      <c r="B1531" s="20">
        <v>551.29999999999995</v>
      </c>
      <c r="C1531" s="22">
        <f t="shared" si="46"/>
        <v>8.1399999999999864</v>
      </c>
      <c r="D1531" s="23">
        <f t="shared" si="47"/>
        <v>1.4986376021798309E-2</v>
      </c>
    </row>
    <row r="1532" spans="1:5">
      <c r="A1532" s="21">
        <v>31800</v>
      </c>
      <c r="B1532" s="20">
        <v>550.23</v>
      </c>
      <c r="C1532" s="22">
        <f t="shared" si="46"/>
        <v>-1.0699999999999363</v>
      </c>
      <c r="D1532" s="23">
        <f t="shared" si="47"/>
        <v>-1.9408670415380636E-3</v>
      </c>
    </row>
    <row r="1533" spans="1:5">
      <c r="A1533" s="21">
        <v>31804</v>
      </c>
      <c r="B1533" s="20">
        <v>542.22</v>
      </c>
      <c r="C1533" s="22">
        <f t="shared" si="46"/>
        <v>-8.0099999999999909</v>
      </c>
      <c r="D1533" s="23">
        <f t="shared" si="47"/>
        <v>-1.4557548661468855E-2</v>
      </c>
    </row>
    <row r="1534" spans="1:5">
      <c r="A1534" s="21">
        <v>31805</v>
      </c>
      <c r="B1534" s="20">
        <v>545.29</v>
      </c>
      <c r="C1534" s="22">
        <f t="shared" si="46"/>
        <v>3.0699999999999363</v>
      </c>
      <c r="D1534" s="23">
        <f t="shared" si="47"/>
        <v>5.6619084504443418E-3</v>
      </c>
    </row>
    <row r="1535" spans="1:5">
      <c r="A1535" s="21">
        <v>31806</v>
      </c>
      <c r="B1535" s="20">
        <v>553.92999999999995</v>
      </c>
      <c r="C1535" s="22">
        <f t="shared" si="46"/>
        <v>8.6399999999999864</v>
      </c>
      <c r="D1535" s="23">
        <f t="shared" si="47"/>
        <v>1.584477984191901E-2</v>
      </c>
    </row>
    <row r="1536" spans="1:5">
      <c r="A1536" s="21">
        <v>31807</v>
      </c>
      <c r="B1536" s="20">
        <v>553.79999999999995</v>
      </c>
      <c r="C1536" s="22">
        <f t="shared" si="46"/>
        <v>-0.12999999999999545</v>
      </c>
      <c r="D1536" s="23">
        <f t="shared" si="47"/>
        <v>-2.3468669326442981E-4</v>
      </c>
      <c r="E1536" s="24">
        <f>B1536/B1518-1</f>
        <v>5.5963390218323861E-2</v>
      </c>
    </row>
    <row r="1537" spans="1:4">
      <c r="A1537" s="21">
        <v>31811</v>
      </c>
      <c r="B1537" s="20">
        <v>560.08000000000004</v>
      </c>
      <c r="C1537" s="22">
        <f t="shared" si="46"/>
        <v>6.2800000000000864</v>
      </c>
      <c r="D1537" s="23">
        <f t="shared" si="47"/>
        <v>1.1339833875045224E-2</v>
      </c>
    </row>
    <row r="1538" spans="1:4">
      <c r="A1538" s="21">
        <v>31812</v>
      </c>
      <c r="B1538" s="20">
        <v>557.28</v>
      </c>
      <c r="C1538" s="22">
        <f t="shared" ref="C1538:C1601" si="48">B1538-B1537</f>
        <v>-2.8000000000000682</v>
      </c>
      <c r="D1538" s="23">
        <f t="shared" si="47"/>
        <v>-4.9992858163120379E-3</v>
      </c>
    </row>
    <row r="1539" spans="1:4">
      <c r="A1539" s="21">
        <v>31813</v>
      </c>
      <c r="B1539" s="20">
        <v>561.30999999999995</v>
      </c>
      <c r="C1539" s="22">
        <f t="shared" si="48"/>
        <v>4.0299999999999727</v>
      </c>
      <c r="D1539" s="23">
        <f t="shared" ref="D1539:D1602" si="49">B1539/B1538-1</f>
        <v>7.231553258685075E-3</v>
      </c>
    </row>
    <row r="1540" spans="1:4">
      <c r="A1540" s="21">
        <v>31814</v>
      </c>
      <c r="B1540" s="20">
        <v>566.08000000000004</v>
      </c>
      <c r="C1540" s="22">
        <f t="shared" si="48"/>
        <v>4.7700000000000955</v>
      </c>
      <c r="D1540" s="23">
        <f t="shared" si="49"/>
        <v>8.4979779444516179E-3</v>
      </c>
    </row>
    <row r="1541" spans="1:4">
      <c r="A1541" s="21">
        <v>31817</v>
      </c>
      <c r="B1541" s="20">
        <v>570.88</v>
      </c>
      <c r="C1541" s="22">
        <f t="shared" si="48"/>
        <v>4.7999999999999545</v>
      </c>
      <c r="D1541" s="23">
        <f t="shared" si="49"/>
        <v>8.4793668739400196E-3</v>
      </c>
    </row>
    <row r="1542" spans="1:4">
      <c r="A1542" s="21">
        <v>31818</v>
      </c>
      <c r="B1542" s="20">
        <v>572.47</v>
      </c>
      <c r="C1542" s="22">
        <f t="shared" si="48"/>
        <v>1.5900000000000318</v>
      </c>
      <c r="D1542" s="23">
        <f t="shared" si="49"/>
        <v>2.7851737668163068E-3</v>
      </c>
    </row>
    <row r="1543" spans="1:4">
      <c r="A1543" s="21">
        <v>31819</v>
      </c>
      <c r="B1543" s="20">
        <v>567</v>
      </c>
      <c r="C1543" s="22">
        <f t="shared" si="48"/>
        <v>-5.4700000000000273</v>
      </c>
      <c r="D1543" s="23">
        <f t="shared" si="49"/>
        <v>-9.5550858560274898E-3</v>
      </c>
    </row>
    <row r="1544" spans="1:4">
      <c r="A1544" s="21">
        <v>31820</v>
      </c>
      <c r="B1544" s="20">
        <v>574.28</v>
      </c>
      <c r="C1544" s="22">
        <f t="shared" si="48"/>
        <v>7.2799999999999727</v>
      </c>
      <c r="D1544" s="23">
        <f t="shared" si="49"/>
        <v>1.2839506172839465E-2</v>
      </c>
    </row>
    <row r="1545" spans="1:4">
      <c r="A1545" s="21">
        <v>31821</v>
      </c>
      <c r="B1545" s="20">
        <v>578.75</v>
      </c>
      <c r="C1545" s="22">
        <f t="shared" si="48"/>
        <v>4.4700000000000273</v>
      </c>
      <c r="D1545" s="23">
        <f t="shared" si="49"/>
        <v>7.7836595389009222E-3</v>
      </c>
    </row>
    <row r="1546" spans="1:4">
      <c r="A1546" s="21">
        <v>31824</v>
      </c>
      <c r="B1546" s="20">
        <v>573.65</v>
      </c>
      <c r="C1546" s="22">
        <f t="shared" si="48"/>
        <v>-5.1000000000000227</v>
      </c>
      <c r="D1546" s="23">
        <f t="shared" si="49"/>
        <v>-8.8120950323974379E-3</v>
      </c>
    </row>
    <row r="1547" spans="1:4">
      <c r="A1547" s="21">
        <v>31825</v>
      </c>
      <c r="B1547" s="20">
        <v>573.67999999999995</v>
      </c>
      <c r="C1547" s="22">
        <f t="shared" si="48"/>
        <v>2.9999999999972715E-2</v>
      </c>
      <c r="D1547" s="23">
        <f t="shared" si="49"/>
        <v>5.2296696591902503E-5</v>
      </c>
    </row>
    <row r="1548" spans="1:4">
      <c r="A1548" s="21">
        <v>31826</v>
      </c>
      <c r="B1548" s="20">
        <v>574.44000000000005</v>
      </c>
      <c r="C1548" s="22">
        <f t="shared" si="48"/>
        <v>0.76000000000010459</v>
      </c>
      <c r="D1548" s="23">
        <f t="shared" si="49"/>
        <v>1.324780365360656E-3</v>
      </c>
    </row>
    <row r="1549" spans="1:4">
      <c r="A1549" s="21">
        <v>31827</v>
      </c>
      <c r="B1549" s="20">
        <v>564.98</v>
      </c>
      <c r="C1549" s="22">
        <f t="shared" si="48"/>
        <v>-9.4600000000000364</v>
      </c>
      <c r="D1549" s="23">
        <f t="shared" si="49"/>
        <v>-1.646821252001951E-2</v>
      </c>
    </row>
    <row r="1550" spans="1:4">
      <c r="A1550" s="21">
        <v>31828</v>
      </c>
      <c r="B1550" s="20">
        <v>567.29</v>
      </c>
      <c r="C1550" s="22">
        <f t="shared" si="48"/>
        <v>2.3099999999999454</v>
      </c>
      <c r="D1550" s="23">
        <f t="shared" si="49"/>
        <v>4.088640305851543E-3</v>
      </c>
    </row>
    <row r="1551" spans="1:4">
      <c r="A1551" s="21">
        <v>31831</v>
      </c>
      <c r="B1551" s="20">
        <v>564.71</v>
      </c>
      <c r="C1551" s="22">
        <f t="shared" si="48"/>
        <v>-2.5799999999999272</v>
      </c>
      <c r="D1551" s="23">
        <f t="shared" si="49"/>
        <v>-4.5479384441818871E-3</v>
      </c>
    </row>
    <row r="1552" spans="1:4">
      <c r="A1552" s="21">
        <v>31832</v>
      </c>
      <c r="B1552" s="20">
        <v>568.41</v>
      </c>
      <c r="C1552" s="22">
        <f t="shared" si="48"/>
        <v>3.6999999999999318</v>
      </c>
      <c r="D1552" s="23">
        <f t="shared" si="49"/>
        <v>6.552035558073932E-3</v>
      </c>
    </row>
    <row r="1553" spans="1:5">
      <c r="A1553" s="21">
        <v>31833</v>
      </c>
      <c r="B1553" s="20">
        <v>573.99</v>
      </c>
      <c r="C1553" s="22">
        <f t="shared" si="48"/>
        <v>5.5800000000000409</v>
      </c>
      <c r="D1553" s="23">
        <f t="shared" si="49"/>
        <v>9.8168575500079402E-3</v>
      </c>
    </row>
    <row r="1554" spans="1:5">
      <c r="A1554" s="21">
        <v>31835</v>
      </c>
      <c r="B1554" s="20">
        <v>578.38</v>
      </c>
      <c r="C1554" s="22">
        <f t="shared" si="48"/>
        <v>4.3899999999999864</v>
      </c>
      <c r="D1554" s="23">
        <f t="shared" si="49"/>
        <v>7.6482168678897455E-3</v>
      </c>
    </row>
    <row r="1555" spans="1:5">
      <c r="A1555" s="21">
        <v>31836</v>
      </c>
      <c r="B1555" s="20">
        <v>550.42999999999995</v>
      </c>
      <c r="C1555" s="22">
        <f t="shared" si="48"/>
        <v>-27.950000000000045</v>
      </c>
      <c r="D1555" s="23">
        <f t="shared" si="49"/>
        <v>-4.8324630865520968E-2</v>
      </c>
      <c r="E1555" s="24">
        <f>B1555/B1536-1</f>
        <v>-6.0852293246659306E-3</v>
      </c>
    </row>
    <row r="1556" spans="1:5">
      <c r="A1556" s="21">
        <v>31838</v>
      </c>
      <c r="B1556" s="20">
        <v>536.17999999999995</v>
      </c>
      <c r="C1556" s="22">
        <f t="shared" si="48"/>
        <v>-14.25</v>
      </c>
      <c r="D1556" s="23">
        <f t="shared" si="49"/>
        <v>-2.5888850535036201E-2</v>
      </c>
    </row>
    <row r="1557" spans="1:5">
      <c r="A1557" s="21">
        <v>31839</v>
      </c>
      <c r="B1557" s="20">
        <v>529.19000000000005</v>
      </c>
      <c r="C1557" s="22">
        <f t="shared" si="48"/>
        <v>-6.9899999999998954</v>
      </c>
      <c r="D1557" s="23">
        <f t="shared" si="49"/>
        <v>-1.3036666791002793E-2</v>
      </c>
    </row>
    <row r="1558" spans="1:5">
      <c r="A1558" s="21">
        <v>31840</v>
      </c>
      <c r="B1558" s="20">
        <v>519.07000000000005</v>
      </c>
      <c r="C1558" s="22">
        <f t="shared" si="48"/>
        <v>-10.120000000000005</v>
      </c>
      <c r="D1558" s="23">
        <f t="shared" si="49"/>
        <v>-1.9123566204954701E-2</v>
      </c>
    </row>
    <row r="1559" spans="1:5">
      <c r="A1559" s="21">
        <v>31841</v>
      </c>
      <c r="B1559" s="20">
        <v>522.51</v>
      </c>
      <c r="C1559" s="22">
        <f t="shared" si="48"/>
        <v>3.4399999999999409</v>
      </c>
      <c r="D1559" s="23">
        <f t="shared" si="49"/>
        <v>6.6272371741766811E-3</v>
      </c>
    </row>
    <row r="1560" spans="1:5">
      <c r="A1560" s="21">
        <v>31842</v>
      </c>
      <c r="B1560" s="20">
        <v>520.36</v>
      </c>
      <c r="C1560" s="22">
        <f t="shared" si="48"/>
        <v>-2.1499999999999773</v>
      </c>
      <c r="D1560" s="23">
        <f t="shared" si="49"/>
        <v>-4.1147537846165649E-3</v>
      </c>
    </row>
    <row r="1561" spans="1:5">
      <c r="A1561" s="21">
        <v>31845</v>
      </c>
      <c r="B1561" s="20">
        <v>533.42999999999995</v>
      </c>
      <c r="C1561" s="22">
        <f t="shared" si="48"/>
        <v>13.069999999999936</v>
      </c>
      <c r="D1561" s="23">
        <f t="shared" si="49"/>
        <v>2.5117226535475323E-2</v>
      </c>
    </row>
    <row r="1562" spans="1:5">
      <c r="A1562" s="21">
        <v>31846</v>
      </c>
      <c r="B1562" s="20">
        <v>538.75</v>
      </c>
      <c r="C1562" s="22">
        <f t="shared" si="48"/>
        <v>5.32000000000005</v>
      </c>
      <c r="D1562" s="23">
        <f t="shared" si="49"/>
        <v>9.9731923588850524E-3</v>
      </c>
    </row>
    <row r="1563" spans="1:5">
      <c r="A1563" s="21">
        <v>31847</v>
      </c>
      <c r="B1563" s="20">
        <v>539.29999999999995</v>
      </c>
      <c r="C1563" s="22">
        <f t="shared" si="48"/>
        <v>0.54999999999995453</v>
      </c>
      <c r="D1563" s="23">
        <f t="shared" si="49"/>
        <v>1.0208816705334911E-3</v>
      </c>
    </row>
    <row r="1564" spans="1:5">
      <c r="A1564" s="21">
        <v>31848</v>
      </c>
      <c r="B1564" s="20">
        <v>548.41</v>
      </c>
      <c r="C1564" s="22">
        <f t="shared" si="48"/>
        <v>9.1100000000000136</v>
      </c>
      <c r="D1564" s="23">
        <f t="shared" si="49"/>
        <v>1.6892267754496704E-2</v>
      </c>
    </row>
    <row r="1565" spans="1:5">
      <c r="A1565" s="21">
        <v>31849</v>
      </c>
      <c r="B1565" s="20">
        <v>548.04999999999995</v>
      </c>
      <c r="C1565" s="22">
        <f t="shared" si="48"/>
        <v>-0.36000000000001364</v>
      </c>
      <c r="D1565" s="23">
        <f t="shared" si="49"/>
        <v>-6.5644317207935732E-4</v>
      </c>
    </row>
    <row r="1566" spans="1:5">
      <c r="A1566" s="21">
        <v>31853</v>
      </c>
      <c r="B1566" s="20">
        <v>534.39</v>
      </c>
      <c r="C1566" s="22">
        <f t="shared" si="48"/>
        <v>-13.659999999999968</v>
      </c>
      <c r="D1566" s="23">
        <f t="shared" si="49"/>
        <v>-2.4924733144786049E-2</v>
      </c>
    </row>
    <row r="1567" spans="1:5">
      <c r="A1567" s="21">
        <v>31854</v>
      </c>
      <c r="B1567" s="20">
        <v>529.59</v>
      </c>
      <c r="C1567" s="22">
        <f t="shared" si="48"/>
        <v>-4.7999999999999545</v>
      </c>
      <c r="D1567" s="23">
        <f t="shared" si="49"/>
        <v>-8.9822040083084032E-3</v>
      </c>
    </row>
    <row r="1568" spans="1:5">
      <c r="A1568" s="21">
        <v>31855</v>
      </c>
      <c r="B1568" s="20">
        <v>529.52</v>
      </c>
      <c r="C1568" s="22">
        <f t="shared" si="48"/>
        <v>-7.0000000000050022E-2</v>
      </c>
      <c r="D1568" s="23">
        <f t="shared" si="49"/>
        <v>-1.3217772238915959E-4</v>
      </c>
    </row>
    <row r="1569" spans="1:5">
      <c r="A1569" s="21">
        <v>31856</v>
      </c>
      <c r="B1569" s="20">
        <v>533.67999999999995</v>
      </c>
      <c r="C1569" s="22">
        <f t="shared" si="48"/>
        <v>4.1599999999999682</v>
      </c>
      <c r="D1569" s="23">
        <f t="shared" si="49"/>
        <v>7.8561716271339233E-3</v>
      </c>
    </row>
    <row r="1570" spans="1:5">
      <c r="A1570" s="21">
        <v>31861</v>
      </c>
      <c r="B1570" s="20">
        <v>522.25</v>
      </c>
      <c r="C1570" s="22">
        <f t="shared" si="48"/>
        <v>-11.42999999999995</v>
      </c>
      <c r="D1570" s="23">
        <f t="shared" si="49"/>
        <v>-2.1417328736321295E-2</v>
      </c>
    </row>
    <row r="1571" spans="1:5">
      <c r="A1571" s="21">
        <v>31862</v>
      </c>
      <c r="B1571" s="20">
        <v>518.85</v>
      </c>
      <c r="C1571" s="22">
        <f t="shared" si="48"/>
        <v>-3.3999999999999773</v>
      </c>
      <c r="D1571" s="23">
        <f t="shared" si="49"/>
        <v>-6.5102920057443781E-3</v>
      </c>
    </row>
    <row r="1572" spans="1:5">
      <c r="A1572" s="21">
        <v>31863</v>
      </c>
      <c r="B1572" s="20">
        <v>511.55</v>
      </c>
      <c r="C1572" s="22">
        <f t="shared" si="48"/>
        <v>-7.3000000000000114</v>
      </c>
      <c r="D1572" s="23">
        <f t="shared" si="49"/>
        <v>-1.4069576949021889E-2</v>
      </c>
    </row>
    <row r="1573" spans="1:5">
      <c r="A1573" s="21">
        <v>31867</v>
      </c>
      <c r="B1573" s="20">
        <v>510.36</v>
      </c>
      <c r="C1573" s="22">
        <f t="shared" si="48"/>
        <v>-1.1899999999999977</v>
      </c>
      <c r="D1573" s="23">
        <f t="shared" si="49"/>
        <v>-2.3262633173687375E-3</v>
      </c>
      <c r="E1573" s="24">
        <f>B1573/B1555-1</f>
        <v>-7.2797630943080782E-2</v>
      </c>
    </row>
    <row r="1574" spans="1:5">
      <c r="A1574" s="21">
        <v>31868</v>
      </c>
      <c r="B1574" s="20">
        <v>510.57</v>
      </c>
      <c r="C1574" s="22">
        <f t="shared" si="48"/>
        <v>0.20999999999997954</v>
      </c>
      <c r="D1574" s="23">
        <f t="shared" si="49"/>
        <v>4.114742534679916E-4</v>
      </c>
    </row>
    <row r="1575" spans="1:5">
      <c r="A1575" s="21">
        <v>31869</v>
      </c>
      <c r="B1575" s="20">
        <v>509.33</v>
      </c>
      <c r="C1575" s="22">
        <f t="shared" si="48"/>
        <v>-1.2400000000000091</v>
      </c>
      <c r="D1575" s="23">
        <f t="shared" si="49"/>
        <v>-2.4286581663630624E-3</v>
      </c>
    </row>
    <row r="1576" spans="1:5">
      <c r="A1576" s="21">
        <v>31870</v>
      </c>
      <c r="B1576" s="20">
        <v>524.4</v>
      </c>
      <c r="C1576" s="22">
        <f t="shared" si="48"/>
        <v>15.069999999999993</v>
      </c>
      <c r="D1576" s="23">
        <f t="shared" si="49"/>
        <v>2.9587889973101911E-2</v>
      </c>
    </row>
    <row r="1577" spans="1:5">
      <c r="A1577" s="21">
        <v>31873</v>
      </c>
      <c r="B1577" s="20">
        <v>535.61</v>
      </c>
      <c r="C1577" s="22">
        <f t="shared" si="48"/>
        <v>11.210000000000036</v>
      </c>
      <c r="D1577" s="23">
        <f t="shared" si="49"/>
        <v>2.1376811594203016E-2</v>
      </c>
    </row>
    <row r="1578" spans="1:5">
      <c r="A1578" s="21">
        <v>31875</v>
      </c>
      <c r="B1578" s="20">
        <v>535.20000000000005</v>
      </c>
      <c r="C1578" s="22">
        <f t="shared" si="48"/>
        <v>-0.40999999999996817</v>
      </c>
      <c r="D1578" s="23">
        <f t="shared" si="49"/>
        <v>-7.6548234723017305E-4</v>
      </c>
    </row>
    <row r="1579" spans="1:5">
      <c r="A1579" s="21">
        <v>31876</v>
      </c>
      <c r="B1579" s="20">
        <v>528.46</v>
      </c>
      <c r="C1579" s="22">
        <f t="shared" si="48"/>
        <v>-6.7400000000000091</v>
      </c>
      <c r="D1579" s="23">
        <f t="shared" si="49"/>
        <v>-1.2593423019432004E-2</v>
      </c>
    </row>
    <row r="1580" spans="1:5">
      <c r="A1580" s="21">
        <v>31877</v>
      </c>
      <c r="B1580" s="20">
        <v>524.91</v>
      </c>
      <c r="C1580" s="22">
        <f t="shared" si="48"/>
        <v>-3.5500000000000682</v>
      </c>
      <c r="D1580" s="23">
        <f t="shared" si="49"/>
        <v>-6.7176323657420767E-3</v>
      </c>
    </row>
    <row r="1581" spans="1:5">
      <c r="A1581" s="21">
        <v>31880</v>
      </c>
      <c r="B1581" s="20">
        <v>523</v>
      </c>
      <c r="C1581" s="22">
        <f t="shared" si="48"/>
        <v>-1.9099999999999682</v>
      </c>
      <c r="D1581" s="23">
        <f t="shared" si="49"/>
        <v>-3.6387190184983265E-3</v>
      </c>
    </row>
    <row r="1582" spans="1:5">
      <c r="A1582" s="21">
        <v>31882</v>
      </c>
      <c r="B1582" s="20">
        <v>517.20000000000005</v>
      </c>
      <c r="C1582" s="22">
        <f t="shared" si="48"/>
        <v>-5.7999999999999545</v>
      </c>
      <c r="D1582" s="23">
        <f t="shared" si="49"/>
        <v>-1.1089866156787642E-2</v>
      </c>
    </row>
    <row r="1583" spans="1:5">
      <c r="A1583" s="21">
        <v>31883</v>
      </c>
      <c r="B1583" s="20">
        <v>498.95</v>
      </c>
      <c r="C1583" s="22">
        <f t="shared" si="48"/>
        <v>-18.250000000000057</v>
      </c>
      <c r="D1583" s="23">
        <f t="shared" si="49"/>
        <v>-3.5286156225831533E-2</v>
      </c>
    </row>
    <row r="1584" spans="1:5">
      <c r="A1584" s="21">
        <v>31887</v>
      </c>
      <c r="B1584" s="20">
        <v>494.25</v>
      </c>
      <c r="C1584" s="22">
        <f t="shared" si="48"/>
        <v>-4.6999999999999886</v>
      </c>
      <c r="D1584" s="23">
        <f t="shared" si="49"/>
        <v>-9.4197815412365715E-3</v>
      </c>
    </row>
    <row r="1585" spans="1:5">
      <c r="A1585" s="21">
        <v>31888</v>
      </c>
      <c r="B1585" s="20">
        <v>490.27</v>
      </c>
      <c r="C1585" s="22">
        <f t="shared" si="48"/>
        <v>-3.9800000000000182</v>
      </c>
      <c r="D1585" s="23">
        <f t="shared" si="49"/>
        <v>-8.0526049570055491E-3</v>
      </c>
    </row>
    <row r="1586" spans="1:5">
      <c r="A1586" s="21">
        <v>31889</v>
      </c>
      <c r="B1586" s="20">
        <v>494.01</v>
      </c>
      <c r="C1586" s="22">
        <f t="shared" si="48"/>
        <v>3.7400000000000091</v>
      </c>
      <c r="D1586" s="23">
        <f t="shared" si="49"/>
        <v>7.6284496297958082E-3</v>
      </c>
    </row>
    <row r="1587" spans="1:5">
      <c r="A1587" s="21">
        <v>31890</v>
      </c>
      <c r="B1587" s="20">
        <v>509.48</v>
      </c>
      <c r="C1587" s="22">
        <f t="shared" si="48"/>
        <v>15.470000000000027</v>
      </c>
      <c r="D1587" s="23">
        <f t="shared" si="49"/>
        <v>3.1315155563652608E-2</v>
      </c>
    </row>
    <row r="1588" spans="1:5">
      <c r="A1588" s="21">
        <v>31891</v>
      </c>
      <c r="B1588" s="20">
        <v>512.04</v>
      </c>
      <c r="C1588" s="22">
        <f t="shared" si="48"/>
        <v>2.5599999999999454</v>
      </c>
      <c r="D1588" s="23">
        <f t="shared" si="49"/>
        <v>5.0247310983746463E-3</v>
      </c>
    </row>
    <row r="1589" spans="1:5">
      <c r="A1589" s="21">
        <v>31894</v>
      </c>
      <c r="B1589" s="20">
        <v>500.56</v>
      </c>
      <c r="C1589" s="22">
        <f t="shared" si="48"/>
        <v>-11.479999999999961</v>
      </c>
      <c r="D1589" s="23">
        <f t="shared" si="49"/>
        <v>-2.2420123427857153E-2</v>
      </c>
    </row>
    <row r="1590" spans="1:5">
      <c r="A1590" s="21">
        <v>31895</v>
      </c>
      <c r="B1590" s="20">
        <v>500.36</v>
      </c>
      <c r="C1590" s="22">
        <f t="shared" si="48"/>
        <v>-0.19999999999998863</v>
      </c>
      <c r="D1590" s="23">
        <f t="shared" si="49"/>
        <v>-3.9955250119860786E-4</v>
      </c>
    </row>
    <row r="1591" spans="1:5">
      <c r="A1591" s="21">
        <v>31896</v>
      </c>
      <c r="B1591" s="20">
        <v>479.87</v>
      </c>
      <c r="C1591" s="22">
        <f t="shared" si="48"/>
        <v>-20.490000000000009</v>
      </c>
      <c r="D1591" s="23">
        <f t="shared" si="49"/>
        <v>-4.0950515628747297E-2</v>
      </c>
      <c r="E1591" s="24">
        <f>B1591/B1573-1</f>
        <v>-5.974214280115997E-2</v>
      </c>
    </row>
    <row r="1592" spans="1:5">
      <c r="A1592" s="21">
        <v>31901</v>
      </c>
      <c r="B1592" s="20">
        <v>465.74</v>
      </c>
      <c r="C1592" s="22">
        <f t="shared" si="48"/>
        <v>-14.129999999999995</v>
      </c>
      <c r="D1592" s="23">
        <f t="shared" si="49"/>
        <v>-2.9445474816096051E-2</v>
      </c>
    </row>
    <row r="1593" spans="1:5">
      <c r="A1593" s="21">
        <v>31902</v>
      </c>
      <c r="B1593" s="20">
        <v>455.13</v>
      </c>
      <c r="C1593" s="22">
        <f t="shared" si="48"/>
        <v>-10.610000000000014</v>
      </c>
      <c r="D1593" s="23">
        <f t="shared" si="49"/>
        <v>-2.2780950745050932E-2</v>
      </c>
    </row>
    <row r="1594" spans="1:5">
      <c r="A1594" s="21">
        <v>31903</v>
      </c>
      <c r="B1594" s="20">
        <v>463.1</v>
      </c>
      <c r="C1594" s="22">
        <f t="shared" si="48"/>
        <v>7.9700000000000273</v>
      </c>
      <c r="D1594" s="23">
        <f t="shared" si="49"/>
        <v>1.7511480236416022E-2</v>
      </c>
    </row>
    <row r="1595" spans="1:5">
      <c r="A1595" s="21">
        <v>31904</v>
      </c>
      <c r="B1595" s="20">
        <v>474.96</v>
      </c>
      <c r="C1595" s="22">
        <f t="shared" si="48"/>
        <v>11.859999999999957</v>
      </c>
      <c r="D1595" s="23">
        <f t="shared" si="49"/>
        <v>2.5610019434247455E-2</v>
      </c>
    </row>
    <row r="1596" spans="1:5">
      <c r="A1596" s="21">
        <v>31905</v>
      </c>
      <c r="B1596" s="20">
        <v>485.08</v>
      </c>
      <c r="C1596" s="22">
        <f t="shared" si="48"/>
        <v>10.120000000000005</v>
      </c>
      <c r="D1596" s="23">
        <f t="shared" si="49"/>
        <v>2.1307057436415811E-2</v>
      </c>
    </row>
    <row r="1597" spans="1:5">
      <c r="A1597" s="21">
        <v>31908</v>
      </c>
      <c r="B1597" s="20">
        <v>485.16</v>
      </c>
      <c r="C1597" s="22">
        <f t="shared" si="48"/>
        <v>8.0000000000040927E-2</v>
      </c>
      <c r="D1597" s="23">
        <f t="shared" si="49"/>
        <v>1.6492125010314496E-4</v>
      </c>
    </row>
    <row r="1598" spans="1:5">
      <c r="A1598" s="21">
        <v>31909</v>
      </c>
      <c r="B1598" s="20">
        <v>476.2</v>
      </c>
      <c r="C1598" s="22">
        <f t="shared" si="48"/>
        <v>-8.9600000000000364</v>
      </c>
      <c r="D1598" s="23">
        <f t="shared" si="49"/>
        <v>-1.8468134223761257E-2</v>
      </c>
    </row>
    <row r="1599" spans="1:5">
      <c r="A1599" s="21">
        <v>31911</v>
      </c>
      <c r="B1599" s="20">
        <v>464.72</v>
      </c>
      <c r="C1599" s="22">
        <f t="shared" si="48"/>
        <v>-11.479999999999961</v>
      </c>
      <c r="D1599" s="23">
        <f t="shared" si="49"/>
        <v>-2.4107517849642934E-2</v>
      </c>
    </row>
    <row r="1600" spans="1:5">
      <c r="A1600" s="21">
        <v>31912</v>
      </c>
      <c r="B1600" s="20">
        <v>465.93</v>
      </c>
      <c r="C1600" s="22">
        <f t="shared" si="48"/>
        <v>1.2099999999999795</v>
      </c>
      <c r="D1600" s="23">
        <f t="shared" si="49"/>
        <v>2.6037183680496234E-3</v>
      </c>
    </row>
    <row r="1601" spans="1:5">
      <c r="A1601" s="21">
        <v>31915</v>
      </c>
      <c r="B1601" s="20">
        <v>479.16</v>
      </c>
      <c r="C1601" s="22">
        <f t="shared" si="48"/>
        <v>13.230000000000018</v>
      </c>
      <c r="D1601" s="23">
        <f t="shared" si="49"/>
        <v>2.8394823256712387E-2</v>
      </c>
    </row>
    <row r="1602" spans="1:5">
      <c r="A1602" s="21">
        <v>31916</v>
      </c>
      <c r="B1602" s="20">
        <v>473.9</v>
      </c>
      <c r="C1602" s="22">
        <f t="shared" ref="C1602:C1665" si="50">B1602-B1601</f>
        <v>-5.2600000000000477</v>
      </c>
      <c r="D1602" s="23">
        <f t="shared" si="49"/>
        <v>-1.0977544035395415E-2</v>
      </c>
    </row>
    <row r="1603" spans="1:5">
      <c r="A1603" s="21">
        <v>31917</v>
      </c>
      <c r="B1603" s="20">
        <v>473.02</v>
      </c>
      <c r="C1603" s="22">
        <f t="shared" si="50"/>
        <v>-0.87999999999999545</v>
      </c>
      <c r="D1603" s="23">
        <f t="shared" ref="D1603:D1666" si="51">B1603/B1602-1</f>
        <v>-1.8569318421607361E-3</v>
      </c>
    </row>
    <row r="1604" spans="1:5">
      <c r="A1604" s="21">
        <v>31918</v>
      </c>
      <c r="B1604" s="20">
        <v>472.56</v>
      </c>
      <c r="C1604" s="22">
        <f t="shared" si="50"/>
        <v>-0.45999999999997954</v>
      </c>
      <c r="D1604" s="23">
        <f t="shared" si="51"/>
        <v>-9.7247473679751284E-4</v>
      </c>
    </row>
    <row r="1605" spans="1:5">
      <c r="A1605" s="21">
        <v>31919</v>
      </c>
      <c r="B1605" s="20">
        <v>468.56</v>
      </c>
      <c r="C1605" s="22">
        <f t="shared" si="50"/>
        <v>-4</v>
      </c>
      <c r="D1605" s="23">
        <f t="shared" si="51"/>
        <v>-8.4645336041984098E-3</v>
      </c>
    </row>
    <row r="1606" spans="1:5">
      <c r="A1606" s="21">
        <v>31923</v>
      </c>
      <c r="B1606" s="20">
        <v>456.45</v>
      </c>
      <c r="C1606" s="22">
        <f t="shared" si="50"/>
        <v>-12.110000000000014</v>
      </c>
      <c r="D1606" s="23">
        <f t="shared" si="51"/>
        <v>-2.5845142564452805E-2</v>
      </c>
    </row>
    <row r="1607" spans="1:5">
      <c r="A1607" s="21">
        <v>31924</v>
      </c>
      <c r="B1607" s="20">
        <v>447.41</v>
      </c>
      <c r="C1607" s="22">
        <f t="shared" si="50"/>
        <v>-9.0399999999999636</v>
      </c>
      <c r="D1607" s="23">
        <f t="shared" si="51"/>
        <v>-1.9805016978858503E-2</v>
      </c>
    </row>
    <row r="1608" spans="1:5">
      <c r="A1608" s="21">
        <v>31925</v>
      </c>
      <c r="B1608" s="20">
        <v>453.62</v>
      </c>
      <c r="C1608" s="22">
        <f t="shared" si="50"/>
        <v>6.2099999999999795</v>
      </c>
      <c r="D1608" s="23">
        <f t="shared" si="51"/>
        <v>1.3879886457611512E-2</v>
      </c>
    </row>
    <row r="1609" spans="1:5">
      <c r="A1609" s="21">
        <v>31926</v>
      </c>
      <c r="B1609" s="20">
        <v>462.27</v>
      </c>
      <c r="C1609" s="22">
        <f t="shared" si="50"/>
        <v>8.6499999999999773</v>
      </c>
      <c r="D1609" s="23">
        <f t="shared" si="51"/>
        <v>1.9068824125920258E-2</v>
      </c>
      <c r="E1609" s="24">
        <f>B1609/B1591-1</f>
        <v>-3.6676599912476293E-2</v>
      </c>
    </row>
    <row r="1610" spans="1:5">
      <c r="A1610" s="21">
        <v>31929</v>
      </c>
      <c r="B1610" s="20">
        <v>454.32</v>
      </c>
      <c r="C1610" s="22">
        <f t="shared" si="50"/>
        <v>-7.9499999999999886</v>
      </c>
      <c r="D1610" s="23">
        <f t="shared" si="51"/>
        <v>-1.7197741579596304E-2</v>
      </c>
    </row>
    <row r="1611" spans="1:5">
      <c r="A1611" s="21">
        <v>31930</v>
      </c>
      <c r="B1611" s="20">
        <v>457.41</v>
      </c>
      <c r="C1611" s="22">
        <f t="shared" si="50"/>
        <v>3.0900000000000318</v>
      </c>
      <c r="D1611" s="23">
        <f t="shared" si="51"/>
        <v>6.8013734812468751E-3</v>
      </c>
    </row>
    <row r="1612" spans="1:5">
      <c r="A1612" s="21">
        <v>31931</v>
      </c>
      <c r="B1612" s="20">
        <v>456.21</v>
      </c>
      <c r="C1612" s="22">
        <f t="shared" si="50"/>
        <v>-1.2000000000000455</v>
      </c>
      <c r="D1612" s="23">
        <f t="shared" si="51"/>
        <v>-2.6234669115237086E-3</v>
      </c>
    </row>
    <row r="1613" spans="1:5">
      <c r="A1613" s="21">
        <v>31932</v>
      </c>
      <c r="B1613" s="20">
        <v>455.13</v>
      </c>
      <c r="C1613" s="22">
        <f t="shared" si="50"/>
        <v>-1.0799999999999841</v>
      </c>
      <c r="D1613" s="23">
        <f t="shared" si="51"/>
        <v>-2.3673308344840382E-3</v>
      </c>
    </row>
    <row r="1614" spans="1:5">
      <c r="A1614" s="21">
        <v>31933</v>
      </c>
      <c r="B1614" s="20">
        <v>458.06</v>
      </c>
      <c r="C1614" s="22">
        <f t="shared" si="50"/>
        <v>2.9300000000000068</v>
      </c>
      <c r="D1614" s="23">
        <f t="shared" si="51"/>
        <v>6.4377210906774174E-3</v>
      </c>
    </row>
    <row r="1615" spans="1:5">
      <c r="A1615" s="21">
        <v>31936</v>
      </c>
      <c r="B1615" s="20">
        <v>445.19</v>
      </c>
      <c r="C1615" s="22">
        <f t="shared" si="50"/>
        <v>-12.870000000000005</v>
      </c>
      <c r="D1615" s="23">
        <f t="shared" si="51"/>
        <v>-2.8096755883508684E-2</v>
      </c>
    </row>
    <row r="1616" spans="1:5">
      <c r="A1616" s="21">
        <v>31937</v>
      </c>
      <c r="B1616" s="20">
        <v>440.38</v>
      </c>
      <c r="C1616" s="22">
        <f t="shared" si="50"/>
        <v>-4.8100000000000023</v>
      </c>
      <c r="D1616" s="23">
        <f t="shared" si="51"/>
        <v>-1.0804375659830612E-2</v>
      </c>
    </row>
    <row r="1617" spans="1:5">
      <c r="A1617" s="21">
        <v>31938</v>
      </c>
      <c r="B1617" s="20">
        <v>437.12</v>
      </c>
      <c r="C1617" s="22">
        <f t="shared" si="50"/>
        <v>-3.2599999999999909</v>
      </c>
      <c r="D1617" s="23">
        <f t="shared" si="51"/>
        <v>-7.4026976701938585E-3</v>
      </c>
    </row>
    <row r="1618" spans="1:5">
      <c r="A1618" s="21">
        <v>31939</v>
      </c>
      <c r="B1618" s="20">
        <v>449.86</v>
      </c>
      <c r="C1618" s="22">
        <f t="shared" si="50"/>
        <v>12.740000000000009</v>
      </c>
      <c r="D1618" s="23">
        <f t="shared" si="51"/>
        <v>2.9145314787701437E-2</v>
      </c>
    </row>
    <row r="1619" spans="1:5">
      <c r="A1619" s="21">
        <v>31940</v>
      </c>
      <c r="B1619" s="20">
        <v>459.13</v>
      </c>
      <c r="C1619" s="22">
        <f t="shared" si="50"/>
        <v>9.2699999999999818</v>
      </c>
      <c r="D1619" s="23">
        <f t="shared" si="51"/>
        <v>2.0606410883385884E-2</v>
      </c>
    </row>
    <row r="1620" spans="1:5">
      <c r="A1620" s="21">
        <v>31943</v>
      </c>
      <c r="B1620" s="20">
        <v>450.01</v>
      </c>
      <c r="C1620" s="22">
        <f t="shared" si="50"/>
        <v>-9.1200000000000045</v>
      </c>
      <c r="D1620" s="23">
        <f t="shared" si="51"/>
        <v>-1.9863655173915862E-2</v>
      </c>
    </row>
    <row r="1621" spans="1:5">
      <c r="A1621" s="21">
        <v>31944</v>
      </c>
      <c r="B1621" s="20">
        <v>450.39</v>
      </c>
      <c r="C1621" s="22">
        <f t="shared" si="50"/>
        <v>0.37999999999999545</v>
      </c>
      <c r="D1621" s="23">
        <f t="shared" si="51"/>
        <v>8.4442567942932811E-4</v>
      </c>
    </row>
    <row r="1622" spans="1:5">
      <c r="A1622" s="21">
        <v>31945</v>
      </c>
      <c r="B1622" s="20">
        <v>447.7</v>
      </c>
      <c r="C1622" s="22">
        <f t="shared" si="50"/>
        <v>-2.6899999999999977</v>
      </c>
      <c r="D1622" s="23">
        <f t="shared" si="51"/>
        <v>-5.972601523124399E-3</v>
      </c>
    </row>
    <row r="1623" spans="1:5">
      <c r="A1623" s="21">
        <v>31947</v>
      </c>
      <c r="B1623" s="20">
        <v>442.6</v>
      </c>
      <c r="C1623" s="22">
        <f t="shared" si="50"/>
        <v>-5.0999999999999659</v>
      </c>
      <c r="D1623" s="23">
        <f t="shared" si="51"/>
        <v>-1.1391556846102269E-2</v>
      </c>
    </row>
    <row r="1624" spans="1:5">
      <c r="A1624" s="21">
        <v>31950</v>
      </c>
      <c r="B1624" s="20">
        <v>432.7</v>
      </c>
      <c r="C1624" s="22">
        <f t="shared" si="50"/>
        <v>-9.9000000000000341</v>
      </c>
      <c r="D1624" s="23">
        <f t="shared" si="51"/>
        <v>-2.2367826479891662E-2</v>
      </c>
    </row>
    <row r="1625" spans="1:5">
      <c r="A1625" s="21">
        <v>31951</v>
      </c>
      <c r="B1625" s="20">
        <v>415.51</v>
      </c>
      <c r="C1625" s="22">
        <f t="shared" si="50"/>
        <v>-17.189999999999998</v>
      </c>
      <c r="D1625" s="23">
        <f t="shared" si="51"/>
        <v>-3.9727293737000235E-2</v>
      </c>
    </row>
    <row r="1626" spans="1:5">
      <c r="A1626" s="21">
        <v>31954</v>
      </c>
      <c r="B1626" s="20">
        <v>423.36</v>
      </c>
      <c r="C1626" s="22">
        <f t="shared" si="50"/>
        <v>7.8500000000000227</v>
      </c>
      <c r="D1626" s="23">
        <f t="shared" si="51"/>
        <v>1.8892445428509541E-2</v>
      </c>
    </row>
    <row r="1627" spans="1:5">
      <c r="A1627" s="21">
        <v>31957</v>
      </c>
      <c r="B1627" s="20">
        <v>433.98</v>
      </c>
      <c r="C1627" s="22">
        <f t="shared" si="50"/>
        <v>10.620000000000005</v>
      </c>
      <c r="D1627" s="23">
        <f t="shared" si="51"/>
        <v>2.5085034013605512E-2</v>
      </c>
      <c r="E1627" s="24">
        <f>B1627/B1609-1</f>
        <v>-6.1198001168148441E-2</v>
      </c>
    </row>
    <row r="1628" spans="1:5">
      <c r="A1628" s="21">
        <v>31959</v>
      </c>
      <c r="B1628" s="20">
        <v>450.59</v>
      </c>
      <c r="C1628" s="22">
        <f t="shared" si="50"/>
        <v>16.609999999999957</v>
      </c>
      <c r="D1628" s="23">
        <f t="shared" si="51"/>
        <v>3.8273653163740207E-2</v>
      </c>
    </row>
    <row r="1629" spans="1:5">
      <c r="A1629" s="21">
        <v>31960</v>
      </c>
      <c r="B1629" s="20">
        <v>456.63</v>
      </c>
      <c r="C1629" s="22">
        <f t="shared" si="50"/>
        <v>6.0400000000000205</v>
      </c>
      <c r="D1629" s="23">
        <f t="shared" si="51"/>
        <v>1.3404647240285117E-2</v>
      </c>
    </row>
    <row r="1630" spans="1:5">
      <c r="A1630" s="21">
        <v>31961</v>
      </c>
      <c r="B1630" s="20">
        <v>469.95</v>
      </c>
      <c r="C1630" s="22">
        <f t="shared" si="50"/>
        <v>13.319999999999993</v>
      </c>
      <c r="D1630" s="23">
        <f t="shared" si="51"/>
        <v>2.9170225346560663E-2</v>
      </c>
    </row>
    <row r="1631" spans="1:5">
      <c r="A1631" s="21">
        <v>31964</v>
      </c>
      <c r="B1631" s="20">
        <v>463.93</v>
      </c>
      <c r="C1631" s="22">
        <f t="shared" si="50"/>
        <v>-6.0199999999999818</v>
      </c>
      <c r="D1631" s="23">
        <f t="shared" si="51"/>
        <v>-1.2809873390786208E-2</v>
      </c>
    </row>
    <row r="1632" spans="1:5">
      <c r="A1632" s="21">
        <v>31965</v>
      </c>
      <c r="B1632" s="20">
        <v>462.51</v>
      </c>
      <c r="C1632" s="22">
        <f t="shared" si="50"/>
        <v>-1.4200000000000159</v>
      </c>
      <c r="D1632" s="23">
        <f t="shared" si="51"/>
        <v>-3.0608065872006485E-3</v>
      </c>
    </row>
    <row r="1633" spans="1:4">
      <c r="A1633" s="21">
        <v>31966</v>
      </c>
      <c r="B1633" s="20">
        <v>461.85</v>
      </c>
      <c r="C1633" s="22">
        <f t="shared" si="50"/>
        <v>-0.65999999999996817</v>
      </c>
      <c r="D1633" s="23">
        <f t="shared" si="51"/>
        <v>-1.4269961730556391E-3</v>
      </c>
    </row>
    <row r="1634" spans="1:4">
      <c r="A1634" s="21">
        <v>31967</v>
      </c>
      <c r="B1634" s="20">
        <v>481.24</v>
      </c>
      <c r="C1634" s="22">
        <f t="shared" si="50"/>
        <v>19.389999999999986</v>
      </c>
      <c r="D1634" s="23">
        <f t="shared" si="51"/>
        <v>4.1983327920320335E-2</v>
      </c>
    </row>
    <row r="1635" spans="1:4">
      <c r="A1635" s="21">
        <v>31971</v>
      </c>
      <c r="B1635" s="20">
        <v>496.49</v>
      </c>
      <c r="C1635" s="22">
        <f t="shared" si="50"/>
        <v>15.25</v>
      </c>
      <c r="D1635" s="23">
        <f t="shared" si="51"/>
        <v>3.1688970160418828E-2</v>
      </c>
    </row>
    <row r="1636" spans="1:4">
      <c r="A1636" s="21">
        <v>31972</v>
      </c>
      <c r="B1636" s="20">
        <v>500.61</v>
      </c>
      <c r="C1636" s="22">
        <f t="shared" si="50"/>
        <v>4.1200000000000045</v>
      </c>
      <c r="D1636" s="23">
        <f t="shared" si="51"/>
        <v>8.2982537412636947E-3</v>
      </c>
    </row>
    <row r="1637" spans="1:4">
      <c r="A1637" s="21">
        <v>31973</v>
      </c>
      <c r="B1637" s="20">
        <v>492.47</v>
      </c>
      <c r="C1637" s="22">
        <f t="shared" si="50"/>
        <v>-8.1399999999999864</v>
      </c>
      <c r="D1637" s="23">
        <f t="shared" si="51"/>
        <v>-1.6260162601625994E-2</v>
      </c>
    </row>
    <row r="1638" spans="1:4">
      <c r="A1638" s="21">
        <v>31974</v>
      </c>
      <c r="B1638" s="20">
        <v>487.79</v>
      </c>
      <c r="C1638" s="22">
        <f t="shared" si="50"/>
        <v>-4.6800000000000068</v>
      </c>
      <c r="D1638" s="23">
        <f t="shared" si="51"/>
        <v>-9.5031169411334826E-3</v>
      </c>
    </row>
    <row r="1639" spans="1:4">
      <c r="A1639" s="21">
        <v>31975</v>
      </c>
      <c r="B1639" s="20">
        <v>485.36</v>
      </c>
      <c r="C1639" s="22">
        <f t="shared" si="50"/>
        <v>-2.4300000000000068</v>
      </c>
      <c r="D1639" s="23">
        <f t="shared" si="51"/>
        <v>-4.9816519403842463E-3</v>
      </c>
    </row>
    <row r="1640" spans="1:4">
      <c r="A1640" s="21">
        <v>31978</v>
      </c>
      <c r="B1640" s="20">
        <v>471.03</v>
      </c>
      <c r="C1640" s="22">
        <f t="shared" si="50"/>
        <v>-14.330000000000041</v>
      </c>
      <c r="D1640" s="23">
        <f t="shared" si="51"/>
        <v>-2.9524476677105782E-2</v>
      </c>
    </row>
    <row r="1641" spans="1:4">
      <c r="A1641" s="21">
        <v>31979</v>
      </c>
      <c r="B1641" s="20">
        <v>469.82</v>
      </c>
      <c r="C1641" s="22">
        <f t="shared" si="50"/>
        <v>-1.2099999999999795</v>
      </c>
      <c r="D1641" s="23">
        <f t="shared" si="51"/>
        <v>-2.5688385028553862E-3</v>
      </c>
    </row>
    <row r="1642" spans="1:4">
      <c r="A1642" s="21">
        <v>31980</v>
      </c>
      <c r="B1642" s="20">
        <v>473.18</v>
      </c>
      <c r="C1642" s="22">
        <f t="shared" si="50"/>
        <v>3.3600000000000136</v>
      </c>
      <c r="D1642" s="23">
        <f t="shared" si="51"/>
        <v>7.1516751096165621E-3</v>
      </c>
    </row>
    <row r="1643" spans="1:4">
      <c r="A1643" s="21">
        <v>31981</v>
      </c>
      <c r="B1643" s="20">
        <v>485.05</v>
      </c>
      <c r="C1643" s="22">
        <f t="shared" si="50"/>
        <v>11.870000000000005</v>
      </c>
      <c r="D1643" s="23">
        <f t="shared" si="51"/>
        <v>2.5085591106978278E-2</v>
      </c>
    </row>
    <row r="1644" spans="1:4">
      <c r="A1644" s="21">
        <v>31982</v>
      </c>
      <c r="B1644" s="20">
        <v>482.95</v>
      </c>
      <c r="C1644" s="22">
        <f t="shared" si="50"/>
        <v>-2.1000000000000227</v>
      </c>
      <c r="D1644" s="23">
        <f t="shared" si="51"/>
        <v>-4.3294505721059862E-3</v>
      </c>
    </row>
    <row r="1645" spans="1:4">
      <c r="A1645" s="21">
        <v>31985</v>
      </c>
      <c r="B1645" s="20">
        <v>493.93</v>
      </c>
      <c r="C1645" s="22">
        <f t="shared" si="50"/>
        <v>10.980000000000018</v>
      </c>
      <c r="D1645" s="23">
        <f t="shared" si="51"/>
        <v>2.2735272802567597E-2</v>
      </c>
    </row>
    <row r="1646" spans="1:4">
      <c r="A1646" s="21">
        <v>31986</v>
      </c>
      <c r="B1646" s="20">
        <v>497.21</v>
      </c>
      <c r="C1646" s="22">
        <f t="shared" si="50"/>
        <v>3.2799999999999727</v>
      </c>
      <c r="D1646" s="23">
        <f t="shared" si="51"/>
        <v>6.6406170914905527E-3</v>
      </c>
    </row>
    <row r="1647" spans="1:4">
      <c r="A1647" s="21">
        <v>31987</v>
      </c>
      <c r="B1647" s="20">
        <v>498.66</v>
      </c>
      <c r="C1647" s="22">
        <f t="shared" si="50"/>
        <v>1.4500000000000455</v>
      </c>
      <c r="D1647" s="23">
        <f t="shared" si="51"/>
        <v>2.916272802236497E-3</v>
      </c>
    </row>
    <row r="1648" spans="1:4">
      <c r="A1648" s="21">
        <v>31988</v>
      </c>
      <c r="B1648" s="20">
        <v>497.73</v>
      </c>
      <c r="C1648" s="22">
        <f t="shared" si="50"/>
        <v>-0.93000000000000682</v>
      </c>
      <c r="D1648" s="23">
        <f t="shared" si="51"/>
        <v>-1.864998195163059E-3</v>
      </c>
    </row>
    <row r="1649" spans="1:5">
      <c r="A1649" s="21">
        <v>31989</v>
      </c>
      <c r="B1649" s="20">
        <v>489.11</v>
      </c>
      <c r="C1649" s="22">
        <f t="shared" si="50"/>
        <v>-8.6200000000000045</v>
      </c>
      <c r="D1649" s="23">
        <f t="shared" si="51"/>
        <v>-1.7318626564603257E-2</v>
      </c>
      <c r="E1649" s="24">
        <f>B1649/B1627-1</f>
        <v>0.12703350384810363</v>
      </c>
    </row>
    <row r="1650" spans="1:5">
      <c r="A1650" s="21">
        <v>31992</v>
      </c>
      <c r="B1650" s="20">
        <v>488.71</v>
      </c>
      <c r="C1650" s="22">
        <f t="shared" si="50"/>
        <v>-0.40000000000003411</v>
      </c>
      <c r="D1650" s="23">
        <f t="shared" si="51"/>
        <v>-8.1781194414354275E-4</v>
      </c>
    </row>
    <row r="1651" spans="1:5">
      <c r="A1651" s="21">
        <v>31993</v>
      </c>
      <c r="B1651" s="20">
        <v>487.08</v>
      </c>
      <c r="C1651" s="22">
        <f t="shared" si="50"/>
        <v>-1.6299999999999955</v>
      </c>
      <c r="D1651" s="23">
        <f t="shared" si="51"/>
        <v>-3.3353113298274506E-3</v>
      </c>
    </row>
    <row r="1652" spans="1:5">
      <c r="A1652" s="21">
        <v>31994</v>
      </c>
      <c r="B1652" s="20">
        <v>493.57</v>
      </c>
      <c r="C1652" s="22">
        <f t="shared" si="50"/>
        <v>6.4900000000000091</v>
      </c>
      <c r="D1652" s="23">
        <f t="shared" si="51"/>
        <v>1.3324299909665882E-2</v>
      </c>
    </row>
    <row r="1653" spans="1:5">
      <c r="A1653" s="21">
        <v>31996</v>
      </c>
      <c r="B1653" s="20">
        <v>497.76</v>
      </c>
      <c r="C1653" s="22">
        <f t="shared" si="50"/>
        <v>4.1899999999999977</v>
      </c>
      <c r="D1653" s="23">
        <f t="shared" si="51"/>
        <v>8.4891707356606894E-3</v>
      </c>
    </row>
    <row r="1654" spans="1:5">
      <c r="A1654" s="21">
        <v>31999</v>
      </c>
      <c r="B1654" s="20">
        <v>498.64</v>
      </c>
      <c r="C1654" s="22">
        <f t="shared" si="50"/>
        <v>0.87999999999999545</v>
      </c>
      <c r="D1654" s="23">
        <f t="shared" si="51"/>
        <v>1.7679202828673191E-3</v>
      </c>
    </row>
    <row r="1655" spans="1:5">
      <c r="A1655" s="21">
        <v>32000</v>
      </c>
      <c r="B1655" s="20">
        <v>501.75</v>
      </c>
      <c r="C1655" s="22">
        <f t="shared" si="50"/>
        <v>3.1100000000000136</v>
      </c>
      <c r="D1655" s="23">
        <f t="shared" si="51"/>
        <v>6.2369645435584875E-3</v>
      </c>
    </row>
    <row r="1656" spans="1:5">
      <c r="A1656" s="21">
        <v>32001</v>
      </c>
      <c r="B1656" s="20">
        <v>491.25</v>
      </c>
      <c r="C1656" s="22">
        <f t="shared" si="50"/>
        <v>-10.5</v>
      </c>
      <c r="D1656" s="23">
        <f t="shared" si="51"/>
        <v>-2.0926756352765308E-2</v>
      </c>
    </row>
    <row r="1657" spans="1:5">
      <c r="A1657" s="21">
        <v>32002</v>
      </c>
      <c r="B1657" s="20">
        <v>505.08</v>
      </c>
      <c r="C1657" s="22">
        <f t="shared" si="50"/>
        <v>13.829999999999984</v>
      </c>
      <c r="D1657" s="23">
        <f t="shared" si="51"/>
        <v>2.8152671755725223E-2</v>
      </c>
    </row>
    <row r="1658" spans="1:5">
      <c r="A1658" s="21">
        <v>32003</v>
      </c>
      <c r="B1658" s="20">
        <v>499</v>
      </c>
      <c r="C1658" s="22">
        <f t="shared" si="50"/>
        <v>-6.0799999999999841</v>
      </c>
      <c r="D1658" s="23">
        <f t="shared" si="51"/>
        <v>-1.2037696998495218E-2</v>
      </c>
    </row>
    <row r="1659" spans="1:5">
      <c r="A1659" s="21">
        <v>32007</v>
      </c>
      <c r="B1659" s="20">
        <v>486.66</v>
      </c>
      <c r="C1659" s="22">
        <f t="shared" si="50"/>
        <v>-12.339999999999975</v>
      </c>
      <c r="D1659" s="23">
        <f t="shared" si="51"/>
        <v>-2.4729458917835623E-2</v>
      </c>
    </row>
    <row r="1660" spans="1:5">
      <c r="A1660" s="21">
        <v>32008</v>
      </c>
      <c r="B1660" s="20">
        <v>479.4</v>
      </c>
      <c r="C1660" s="22">
        <f t="shared" si="50"/>
        <v>-7.2600000000000477</v>
      </c>
      <c r="D1660" s="23">
        <f t="shared" si="51"/>
        <v>-1.4918012575514839E-2</v>
      </c>
    </row>
    <row r="1661" spans="1:5">
      <c r="A1661" s="21">
        <v>32009</v>
      </c>
      <c r="B1661" s="20">
        <v>486.56</v>
      </c>
      <c r="C1661" s="22">
        <f t="shared" si="50"/>
        <v>7.160000000000025</v>
      </c>
      <c r="D1661" s="23">
        <f t="shared" si="51"/>
        <v>1.4935335836462338E-2</v>
      </c>
    </row>
    <row r="1662" spans="1:5">
      <c r="A1662" s="21">
        <v>32010</v>
      </c>
      <c r="B1662" s="20">
        <v>487.93</v>
      </c>
      <c r="C1662" s="22">
        <f t="shared" si="50"/>
        <v>1.3700000000000045</v>
      </c>
      <c r="D1662" s="23">
        <f t="shared" si="51"/>
        <v>2.815685629727005E-3</v>
      </c>
    </row>
    <row r="1663" spans="1:5">
      <c r="A1663" s="21">
        <v>32013</v>
      </c>
      <c r="B1663" s="20">
        <v>492.82</v>
      </c>
      <c r="C1663" s="22">
        <f t="shared" si="50"/>
        <v>4.8899999999999864</v>
      </c>
      <c r="D1663" s="23">
        <f t="shared" si="51"/>
        <v>1.0021929375115146E-2</v>
      </c>
    </row>
    <row r="1664" spans="1:5">
      <c r="A1664" s="21">
        <v>32015</v>
      </c>
      <c r="B1664" s="20">
        <v>496.89</v>
      </c>
      <c r="C1664" s="22">
        <f t="shared" si="50"/>
        <v>4.0699999999999932</v>
      </c>
      <c r="D1664" s="23">
        <f t="shared" si="51"/>
        <v>8.2585934012417983E-3</v>
      </c>
    </row>
    <row r="1665" spans="1:5">
      <c r="A1665" s="21">
        <v>32016</v>
      </c>
      <c r="B1665" s="20">
        <v>492.59</v>
      </c>
      <c r="C1665" s="22">
        <f t="shared" si="50"/>
        <v>-4.3000000000000114</v>
      </c>
      <c r="D1665" s="23">
        <f t="shared" si="51"/>
        <v>-8.6538268027128717E-3</v>
      </c>
    </row>
    <row r="1666" spans="1:5">
      <c r="A1666" s="21">
        <v>32020</v>
      </c>
      <c r="B1666" s="20">
        <v>482.79</v>
      </c>
      <c r="C1666" s="22">
        <f t="shared" ref="C1666:C1729" si="52">B1666-B1665</f>
        <v>-9.7999999999999545</v>
      </c>
      <c r="D1666" s="23">
        <f t="shared" si="51"/>
        <v>-1.9894841551797549E-2</v>
      </c>
      <c r="E1666" s="24">
        <f>B1666/B1649-1</f>
        <v>-1.2921428717466377E-2</v>
      </c>
    </row>
    <row r="1667" spans="1:5">
      <c r="A1667" s="21">
        <v>32021</v>
      </c>
      <c r="B1667" s="20">
        <v>478.7</v>
      </c>
      <c r="C1667" s="22">
        <f t="shared" si="52"/>
        <v>-4.0900000000000318</v>
      </c>
      <c r="D1667" s="23">
        <f t="shared" ref="D1667:D1730" si="53">B1667/B1666-1</f>
        <v>-8.4715922036496805E-3</v>
      </c>
    </row>
    <row r="1668" spans="1:5">
      <c r="A1668" s="21">
        <v>32022</v>
      </c>
      <c r="B1668" s="20">
        <v>472.34</v>
      </c>
      <c r="C1668" s="22">
        <f t="shared" si="52"/>
        <v>-6.3600000000000136</v>
      </c>
      <c r="D1668" s="23">
        <f t="shared" si="53"/>
        <v>-1.3285982870273716E-2</v>
      </c>
    </row>
    <row r="1669" spans="1:5">
      <c r="A1669" s="21">
        <v>32023</v>
      </c>
      <c r="B1669" s="20">
        <v>478.21</v>
      </c>
      <c r="C1669" s="22">
        <f t="shared" si="52"/>
        <v>5.8700000000000045</v>
      </c>
      <c r="D1669" s="23">
        <f t="shared" si="53"/>
        <v>1.2427488673413256E-2</v>
      </c>
    </row>
    <row r="1670" spans="1:5">
      <c r="A1670" s="21">
        <v>32024</v>
      </c>
      <c r="B1670" s="20">
        <v>481.93</v>
      </c>
      <c r="C1670" s="22">
        <f t="shared" si="52"/>
        <v>3.7200000000000273</v>
      </c>
      <c r="D1670" s="23">
        <f t="shared" si="53"/>
        <v>7.7790092218901208E-3</v>
      </c>
    </row>
    <row r="1671" spans="1:5">
      <c r="A1671" s="21">
        <v>32027</v>
      </c>
      <c r="B1671" s="20">
        <v>483.22</v>
      </c>
      <c r="C1671" s="22">
        <f t="shared" si="52"/>
        <v>1.2900000000000205</v>
      </c>
      <c r="D1671" s="23">
        <f t="shared" si="53"/>
        <v>2.6767372854978877E-3</v>
      </c>
    </row>
    <row r="1672" spans="1:5">
      <c r="A1672" s="21">
        <v>32028</v>
      </c>
      <c r="B1672" s="20">
        <v>483.12</v>
      </c>
      <c r="C1672" s="22">
        <f t="shared" si="52"/>
        <v>-0.10000000000002274</v>
      </c>
      <c r="D1672" s="23">
        <f t="shared" si="53"/>
        <v>-2.0694507677665452E-4</v>
      </c>
    </row>
    <row r="1673" spans="1:5">
      <c r="A1673" s="21">
        <v>32029</v>
      </c>
      <c r="B1673" s="20">
        <v>481.71</v>
      </c>
      <c r="C1673" s="22">
        <f t="shared" si="52"/>
        <v>-1.410000000000025</v>
      </c>
      <c r="D1673" s="23">
        <f t="shared" si="53"/>
        <v>-2.9185295578738613E-3</v>
      </c>
    </row>
    <row r="1674" spans="1:5">
      <c r="A1674" s="21">
        <v>32030</v>
      </c>
      <c r="B1674" s="20">
        <v>479.66</v>
      </c>
      <c r="C1674" s="22">
        <f t="shared" si="52"/>
        <v>-2.0499999999999545</v>
      </c>
      <c r="D1674" s="23">
        <f t="shared" si="53"/>
        <v>-4.2556725000517659E-3</v>
      </c>
    </row>
    <row r="1675" spans="1:5">
      <c r="A1675" s="21">
        <v>32031</v>
      </c>
      <c r="B1675" s="20">
        <v>484.05</v>
      </c>
      <c r="C1675" s="22">
        <f t="shared" si="52"/>
        <v>4.3899999999999864</v>
      </c>
      <c r="D1675" s="23">
        <f t="shared" si="53"/>
        <v>9.1523162239919298E-3</v>
      </c>
    </row>
    <row r="1676" spans="1:5">
      <c r="A1676" s="21">
        <v>32034</v>
      </c>
      <c r="B1676" s="20">
        <v>473.62</v>
      </c>
      <c r="C1676" s="22">
        <f t="shared" si="52"/>
        <v>-10.430000000000007</v>
      </c>
      <c r="D1676" s="23">
        <f t="shared" si="53"/>
        <v>-2.154736080983366E-2</v>
      </c>
    </row>
    <row r="1677" spans="1:5">
      <c r="A1677" s="21">
        <v>32035</v>
      </c>
      <c r="B1677" s="20">
        <v>464.62</v>
      </c>
      <c r="C1677" s="22">
        <f t="shared" si="52"/>
        <v>-9</v>
      </c>
      <c r="D1677" s="23">
        <f t="shared" si="53"/>
        <v>-1.9002575904733754E-2</v>
      </c>
    </row>
    <row r="1678" spans="1:5">
      <c r="A1678" s="21">
        <v>32036</v>
      </c>
      <c r="B1678" s="20">
        <v>466.84</v>
      </c>
      <c r="C1678" s="22">
        <f t="shared" si="52"/>
        <v>2.2199999999999704</v>
      </c>
      <c r="D1678" s="23">
        <f t="shared" si="53"/>
        <v>4.7780982308123221E-3</v>
      </c>
    </row>
    <row r="1679" spans="1:5">
      <c r="A1679" s="21">
        <v>32037</v>
      </c>
      <c r="B1679" s="20">
        <v>464.5</v>
      </c>
      <c r="C1679" s="22">
        <f t="shared" si="52"/>
        <v>-2.339999999999975</v>
      </c>
      <c r="D1679" s="23">
        <f t="shared" si="53"/>
        <v>-5.0124239568160034E-3</v>
      </c>
    </row>
    <row r="1680" spans="1:5">
      <c r="A1680" s="21">
        <v>32045</v>
      </c>
      <c r="B1680" s="20">
        <v>456.77</v>
      </c>
      <c r="C1680" s="22">
        <f t="shared" si="52"/>
        <v>-7.7300000000000182</v>
      </c>
      <c r="D1680" s="23">
        <f t="shared" si="53"/>
        <v>-1.6641550053821397E-2</v>
      </c>
    </row>
    <row r="1681" spans="1:5">
      <c r="A1681" s="21">
        <v>32048</v>
      </c>
      <c r="B1681" s="20">
        <v>449.2</v>
      </c>
      <c r="C1681" s="22">
        <f t="shared" si="52"/>
        <v>-7.5699999999999932</v>
      </c>
      <c r="D1681" s="23">
        <f t="shared" si="53"/>
        <v>-1.6572892265253825E-2</v>
      </c>
    </row>
    <row r="1682" spans="1:5">
      <c r="A1682" s="21">
        <v>32049</v>
      </c>
      <c r="B1682" s="20">
        <v>444.63</v>
      </c>
      <c r="C1682" s="22">
        <f t="shared" si="52"/>
        <v>-4.5699999999999932</v>
      </c>
      <c r="D1682" s="23">
        <f t="shared" si="53"/>
        <v>-1.0173642030276042E-2</v>
      </c>
    </row>
    <row r="1683" spans="1:5">
      <c r="A1683" s="21">
        <v>32050</v>
      </c>
      <c r="B1683" s="20">
        <v>449.52</v>
      </c>
      <c r="C1683" s="22">
        <f t="shared" si="52"/>
        <v>4.8899999999999864</v>
      </c>
      <c r="D1683" s="23">
        <f t="shared" si="53"/>
        <v>1.0997908373254095E-2</v>
      </c>
      <c r="E1683" s="24">
        <f>B1683/B1666-1</f>
        <v>-6.8911949294724439E-2</v>
      </c>
    </row>
    <row r="1684" spans="1:5">
      <c r="A1684" s="21">
        <v>32051</v>
      </c>
      <c r="B1684" s="20">
        <v>457.67</v>
      </c>
      <c r="C1684" s="22">
        <f t="shared" si="52"/>
        <v>8.1500000000000341</v>
      </c>
      <c r="D1684" s="23">
        <f t="shared" si="53"/>
        <v>1.8130450258053044E-2</v>
      </c>
    </row>
    <row r="1685" spans="1:5">
      <c r="A1685" s="21">
        <v>32055</v>
      </c>
      <c r="B1685" s="20">
        <v>468.81</v>
      </c>
      <c r="C1685" s="22">
        <f t="shared" si="52"/>
        <v>11.139999999999986</v>
      </c>
      <c r="D1685" s="23">
        <f t="shared" si="53"/>
        <v>2.4340682150894688E-2</v>
      </c>
    </row>
    <row r="1686" spans="1:5">
      <c r="A1686" s="21">
        <v>32056</v>
      </c>
      <c r="B1686" s="20">
        <v>470.91</v>
      </c>
      <c r="C1686" s="22">
        <f t="shared" si="52"/>
        <v>2.1000000000000227</v>
      </c>
      <c r="D1686" s="23">
        <f t="shared" si="53"/>
        <v>4.4794266333909594E-3</v>
      </c>
    </row>
    <row r="1687" spans="1:5">
      <c r="A1687" s="21">
        <v>32057</v>
      </c>
      <c r="B1687" s="20">
        <v>469.05</v>
      </c>
      <c r="C1687" s="22">
        <f t="shared" si="52"/>
        <v>-1.8600000000000136</v>
      </c>
      <c r="D1687" s="23">
        <f t="shared" si="53"/>
        <v>-3.9497993247117336E-3</v>
      </c>
    </row>
    <row r="1688" spans="1:5">
      <c r="A1688" s="21">
        <v>32058</v>
      </c>
      <c r="B1688" s="20">
        <v>460.58</v>
      </c>
      <c r="C1688" s="22">
        <f t="shared" si="52"/>
        <v>-8.4700000000000273</v>
      </c>
      <c r="D1688" s="23">
        <f t="shared" si="53"/>
        <v>-1.8057776356465216E-2</v>
      </c>
    </row>
    <row r="1689" spans="1:5">
      <c r="A1689" s="21">
        <v>32059</v>
      </c>
      <c r="B1689" s="20">
        <v>460.26</v>
      </c>
      <c r="C1689" s="22">
        <f t="shared" si="52"/>
        <v>-0.31999999999999318</v>
      </c>
      <c r="D1689" s="23">
        <f t="shared" si="53"/>
        <v>-6.9477615180857377E-4</v>
      </c>
    </row>
    <row r="1690" spans="1:5">
      <c r="A1690" s="21">
        <v>32062</v>
      </c>
      <c r="B1690" s="20">
        <v>459.29</v>
      </c>
      <c r="C1690" s="22">
        <f t="shared" si="52"/>
        <v>-0.96999999999997044</v>
      </c>
      <c r="D1690" s="23">
        <f t="shared" si="53"/>
        <v>-2.1075044540042054E-3</v>
      </c>
    </row>
    <row r="1691" spans="1:5">
      <c r="A1691" s="21">
        <v>32063</v>
      </c>
      <c r="B1691" s="20">
        <v>458.37</v>
      </c>
      <c r="C1691" s="22">
        <f t="shared" si="52"/>
        <v>-0.92000000000001592</v>
      </c>
      <c r="D1691" s="23">
        <f t="shared" si="53"/>
        <v>-2.0030917285375205E-3</v>
      </c>
    </row>
    <row r="1692" spans="1:5">
      <c r="A1692" s="21">
        <v>32064</v>
      </c>
      <c r="B1692" s="20">
        <v>456.47</v>
      </c>
      <c r="C1692" s="22">
        <f t="shared" si="52"/>
        <v>-1.8999999999999773</v>
      </c>
      <c r="D1692" s="23">
        <f t="shared" si="53"/>
        <v>-4.1451229356196384E-3</v>
      </c>
    </row>
    <row r="1693" spans="1:5">
      <c r="A1693" s="21">
        <v>32065</v>
      </c>
      <c r="B1693" s="20">
        <v>460.3</v>
      </c>
      <c r="C1693" s="22">
        <f t="shared" si="52"/>
        <v>3.8299999999999841</v>
      </c>
      <c r="D1693" s="23">
        <f t="shared" si="53"/>
        <v>8.3904747299932136E-3</v>
      </c>
    </row>
    <row r="1694" spans="1:5">
      <c r="A1694" s="21">
        <v>32066</v>
      </c>
      <c r="B1694" s="20">
        <v>461.72</v>
      </c>
      <c r="C1694" s="22">
        <f t="shared" si="52"/>
        <v>1.4200000000000159</v>
      </c>
      <c r="D1694" s="23">
        <f t="shared" si="53"/>
        <v>3.0849446013470061E-3</v>
      </c>
    </row>
    <row r="1695" spans="1:5">
      <c r="A1695" s="21">
        <v>32069</v>
      </c>
      <c r="B1695" s="20">
        <v>461.7</v>
      </c>
      <c r="C1695" s="22">
        <f t="shared" si="52"/>
        <v>-2.0000000000038654E-2</v>
      </c>
      <c r="D1695" s="23">
        <f t="shared" si="53"/>
        <v>-4.3316295590511977E-5</v>
      </c>
    </row>
    <row r="1696" spans="1:5">
      <c r="A1696" s="21">
        <v>32072</v>
      </c>
      <c r="B1696" s="20">
        <v>452.26</v>
      </c>
      <c r="C1696" s="22">
        <f t="shared" si="52"/>
        <v>-9.4399999999999977</v>
      </c>
      <c r="D1696" s="23">
        <f t="shared" si="53"/>
        <v>-2.0446177171323354E-2</v>
      </c>
    </row>
    <row r="1697" spans="1:5">
      <c r="A1697" s="21">
        <v>32076</v>
      </c>
      <c r="B1697" s="20">
        <v>447.07</v>
      </c>
      <c r="C1697" s="22">
        <f t="shared" si="52"/>
        <v>-5.1899999999999977</v>
      </c>
      <c r="D1697" s="23">
        <f t="shared" si="53"/>
        <v>-1.1475699818688345E-2</v>
      </c>
    </row>
    <row r="1698" spans="1:5">
      <c r="A1698" s="21">
        <v>32077</v>
      </c>
      <c r="B1698" s="20">
        <v>435.15</v>
      </c>
      <c r="C1698" s="22">
        <f t="shared" si="52"/>
        <v>-11.920000000000016</v>
      </c>
      <c r="D1698" s="23">
        <f t="shared" si="53"/>
        <v>-2.6662491332453575E-2</v>
      </c>
    </row>
    <row r="1699" spans="1:5">
      <c r="A1699" s="21">
        <v>32078</v>
      </c>
      <c r="B1699" s="20">
        <v>438.02</v>
      </c>
      <c r="C1699" s="22">
        <f t="shared" si="52"/>
        <v>2.8700000000000045</v>
      </c>
      <c r="D1699" s="23">
        <f t="shared" si="53"/>
        <v>6.5954268642995917E-3</v>
      </c>
    </row>
    <row r="1700" spans="1:5">
      <c r="A1700" s="21">
        <v>32079</v>
      </c>
      <c r="B1700" s="20">
        <v>444.67</v>
      </c>
      <c r="C1700" s="22">
        <f t="shared" si="52"/>
        <v>6.6500000000000341</v>
      </c>
      <c r="D1700" s="23">
        <f t="shared" si="53"/>
        <v>1.5181955161864824E-2</v>
      </c>
    </row>
    <row r="1701" spans="1:5">
      <c r="A1701" s="21">
        <v>32080</v>
      </c>
      <c r="B1701" s="20">
        <v>450.31</v>
      </c>
      <c r="C1701" s="22">
        <f t="shared" si="52"/>
        <v>5.6399999999999864</v>
      </c>
      <c r="D1701" s="23">
        <f t="shared" si="53"/>
        <v>1.268356309173102E-2</v>
      </c>
      <c r="E1701" s="24">
        <f>B1701/B1683-1</f>
        <v>1.7574301477132348E-3</v>
      </c>
    </row>
    <row r="1702" spans="1:5">
      <c r="A1702" s="21">
        <v>32083</v>
      </c>
      <c r="B1702" s="20">
        <v>450.23</v>
      </c>
      <c r="C1702" s="22">
        <f t="shared" si="52"/>
        <v>-7.9999999999984084E-2</v>
      </c>
      <c r="D1702" s="23">
        <f t="shared" si="53"/>
        <v>-1.7765539295144794E-4</v>
      </c>
    </row>
    <row r="1703" spans="1:5">
      <c r="A1703" s="21">
        <v>32084</v>
      </c>
      <c r="B1703" s="20">
        <v>447.94</v>
      </c>
      <c r="C1703" s="22">
        <f t="shared" si="52"/>
        <v>-2.2900000000000205</v>
      </c>
      <c r="D1703" s="23">
        <f t="shared" si="53"/>
        <v>-5.0862892299491369E-3</v>
      </c>
    </row>
    <row r="1704" spans="1:5">
      <c r="A1704" s="21">
        <v>32085</v>
      </c>
      <c r="B1704" s="20">
        <v>445.48</v>
      </c>
      <c r="C1704" s="22">
        <f t="shared" si="52"/>
        <v>-2.4599999999999795</v>
      </c>
      <c r="D1704" s="23">
        <f t="shared" si="53"/>
        <v>-5.4918069384292112E-3</v>
      </c>
    </row>
    <row r="1705" spans="1:5">
      <c r="A1705" s="21">
        <v>32087</v>
      </c>
      <c r="B1705" s="20">
        <v>441.43</v>
      </c>
      <c r="C1705" s="22">
        <f t="shared" si="52"/>
        <v>-4.0500000000000114</v>
      </c>
      <c r="D1705" s="23">
        <f t="shared" si="53"/>
        <v>-9.0913172308521029E-3</v>
      </c>
    </row>
    <row r="1706" spans="1:5">
      <c r="A1706" s="21">
        <v>32090</v>
      </c>
      <c r="B1706" s="20">
        <v>445.14</v>
      </c>
      <c r="C1706" s="22">
        <f t="shared" si="52"/>
        <v>3.7099999999999795</v>
      </c>
      <c r="D1706" s="23">
        <f t="shared" si="53"/>
        <v>8.4045035452959826E-3</v>
      </c>
    </row>
    <row r="1707" spans="1:5">
      <c r="A1707" s="21">
        <v>32091</v>
      </c>
      <c r="B1707" s="20">
        <v>443.13</v>
      </c>
      <c r="C1707" s="22">
        <f t="shared" si="52"/>
        <v>-2.0099999999999909</v>
      </c>
      <c r="D1707" s="23">
        <f t="shared" si="53"/>
        <v>-4.5154333468122587E-3</v>
      </c>
    </row>
    <row r="1708" spans="1:5">
      <c r="A1708" s="21">
        <v>32092</v>
      </c>
      <c r="B1708" s="20">
        <v>438.21</v>
      </c>
      <c r="C1708" s="22">
        <f t="shared" si="52"/>
        <v>-4.9200000000000159</v>
      </c>
      <c r="D1708" s="23">
        <f t="shared" si="53"/>
        <v>-1.1102836639360958E-2</v>
      </c>
    </row>
    <row r="1709" spans="1:5">
      <c r="A1709" s="21">
        <v>32093</v>
      </c>
      <c r="B1709" s="20">
        <v>434.7</v>
      </c>
      <c r="C1709" s="22">
        <f t="shared" si="52"/>
        <v>-3.5099999999999909</v>
      </c>
      <c r="D1709" s="23">
        <f t="shared" si="53"/>
        <v>-8.0098582871226398E-3</v>
      </c>
    </row>
    <row r="1710" spans="1:5">
      <c r="A1710" s="21">
        <v>32094</v>
      </c>
      <c r="B1710" s="20">
        <v>429.24</v>
      </c>
      <c r="C1710" s="22">
        <f t="shared" si="52"/>
        <v>-5.4599999999999795</v>
      </c>
      <c r="D1710" s="23">
        <f t="shared" si="53"/>
        <v>-1.2560386473429941E-2</v>
      </c>
    </row>
    <row r="1711" spans="1:5">
      <c r="A1711" s="21">
        <v>32097</v>
      </c>
      <c r="B1711" s="20">
        <v>419.26</v>
      </c>
      <c r="C1711" s="22">
        <f t="shared" si="52"/>
        <v>-9.9800000000000182</v>
      </c>
      <c r="D1711" s="23">
        <f t="shared" si="53"/>
        <v>-2.3250396048830502E-2</v>
      </c>
    </row>
    <row r="1712" spans="1:5">
      <c r="A1712" s="21">
        <v>32098</v>
      </c>
      <c r="B1712" s="20">
        <v>421.23</v>
      </c>
      <c r="C1712" s="22">
        <f t="shared" si="52"/>
        <v>1.9700000000000273</v>
      </c>
      <c r="D1712" s="23">
        <f t="shared" si="53"/>
        <v>4.6987549491963598E-3</v>
      </c>
    </row>
    <row r="1713" spans="1:5">
      <c r="A1713" s="21">
        <v>32099</v>
      </c>
      <c r="B1713" s="20">
        <v>421.74</v>
      </c>
      <c r="C1713" s="22">
        <f t="shared" si="52"/>
        <v>0.50999999999999091</v>
      </c>
      <c r="D1713" s="23">
        <f t="shared" si="53"/>
        <v>1.2107399757852466E-3</v>
      </c>
    </row>
    <row r="1714" spans="1:5">
      <c r="A1714" s="21">
        <v>32100</v>
      </c>
      <c r="B1714" s="20">
        <v>419.17</v>
      </c>
      <c r="C1714" s="22">
        <f t="shared" si="52"/>
        <v>-2.5699999999999932</v>
      </c>
      <c r="D1714" s="23">
        <f t="shared" si="53"/>
        <v>-6.0938018684497663E-3</v>
      </c>
    </row>
    <row r="1715" spans="1:5">
      <c r="A1715" s="21">
        <v>32101</v>
      </c>
      <c r="B1715" s="20">
        <v>416.44</v>
      </c>
      <c r="C1715" s="22">
        <f t="shared" si="52"/>
        <v>-2.7300000000000182</v>
      </c>
      <c r="D1715" s="23">
        <f t="shared" si="53"/>
        <v>-6.5128706729966623E-3</v>
      </c>
    </row>
    <row r="1716" spans="1:5">
      <c r="A1716" s="21">
        <v>32104</v>
      </c>
      <c r="B1716" s="20">
        <v>422.75</v>
      </c>
      <c r="C1716" s="22">
        <f t="shared" si="52"/>
        <v>6.3100000000000023</v>
      </c>
      <c r="D1716" s="23">
        <f t="shared" si="53"/>
        <v>1.5152242820094086E-2</v>
      </c>
    </row>
    <row r="1717" spans="1:5">
      <c r="A1717" s="21">
        <v>32105</v>
      </c>
      <c r="B1717" s="20">
        <v>426.86</v>
      </c>
      <c r="C1717" s="22">
        <f t="shared" si="52"/>
        <v>4.1100000000000136</v>
      </c>
      <c r="D1717" s="23">
        <f t="shared" si="53"/>
        <v>9.7220579538734864E-3</v>
      </c>
    </row>
    <row r="1718" spans="1:5">
      <c r="A1718" s="21">
        <v>32106</v>
      </c>
      <c r="B1718" s="20">
        <v>428.55</v>
      </c>
      <c r="C1718" s="22">
        <f t="shared" si="52"/>
        <v>1.6899999999999977</v>
      </c>
      <c r="D1718" s="23">
        <f t="shared" si="53"/>
        <v>3.9591435130956754E-3</v>
      </c>
    </row>
    <row r="1719" spans="1:5">
      <c r="A1719" s="21">
        <v>32107</v>
      </c>
      <c r="B1719" s="20">
        <v>428.26</v>
      </c>
      <c r="C1719" s="22">
        <f t="shared" si="52"/>
        <v>-0.29000000000002046</v>
      </c>
      <c r="D1719" s="23">
        <f t="shared" si="53"/>
        <v>-6.7670050169177376E-4</v>
      </c>
    </row>
    <row r="1720" spans="1:5">
      <c r="A1720" s="21">
        <v>32108</v>
      </c>
      <c r="B1720" s="20">
        <v>427.92</v>
      </c>
      <c r="C1720" s="22">
        <f t="shared" si="52"/>
        <v>-0.33999999999997499</v>
      </c>
      <c r="D1720" s="23">
        <f t="shared" si="53"/>
        <v>-7.9391024144204181E-4</v>
      </c>
    </row>
    <row r="1721" spans="1:5">
      <c r="A1721" s="21">
        <v>32111</v>
      </c>
      <c r="B1721" s="20">
        <v>430.18</v>
      </c>
      <c r="C1721" s="22">
        <f t="shared" si="52"/>
        <v>2.2599999999999909</v>
      </c>
      <c r="D1721" s="23">
        <f t="shared" si="53"/>
        <v>5.2813610020563395E-3</v>
      </c>
      <c r="E1721" s="24">
        <f>B1721/B1701-1</f>
        <v>-4.4702538251426782E-2</v>
      </c>
    </row>
    <row r="1722" spans="1:5">
      <c r="A1722" s="21">
        <v>32112</v>
      </c>
      <c r="B1722" s="20">
        <v>428.86</v>
      </c>
      <c r="C1722" s="22">
        <f t="shared" si="52"/>
        <v>-1.3199999999999932</v>
      </c>
      <c r="D1722" s="23">
        <f t="shared" si="53"/>
        <v>-3.0684829606211217E-3</v>
      </c>
    </row>
    <row r="1723" spans="1:5">
      <c r="A1723" s="21">
        <v>32113</v>
      </c>
      <c r="B1723" s="20">
        <v>427.16</v>
      </c>
      <c r="C1723" s="22">
        <f t="shared" si="52"/>
        <v>-1.6999999999999886</v>
      </c>
      <c r="D1723" s="23">
        <f t="shared" si="53"/>
        <v>-3.9639975749661271E-3</v>
      </c>
    </row>
    <row r="1724" spans="1:5">
      <c r="A1724" s="21">
        <v>32114</v>
      </c>
      <c r="B1724" s="20">
        <v>423.8</v>
      </c>
      <c r="C1724" s="22">
        <f t="shared" si="52"/>
        <v>-3.3600000000000136</v>
      </c>
      <c r="D1724" s="23">
        <f t="shared" si="53"/>
        <v>-7.8659050472891234E-3</v>
      </c>
    </row>
    <row r="1725" spans="1:5">
      <c r="A1725" s="21">
        <v>32115</v>
      </c>
      <c r="B1725" s="20">
        <v>421.5</v>
      </c>
      <c r="C1725" s="22">
        <f t="shared" si="52"/>
        <v>-2.3000000000000114</v>
      </c>
      <c r="D1725" s="23">
        <f t="shared" si="53"/>
        <v>-5.4270882491741501E-3</v>
      </c>
    </row>
    <row r="1726" spans="1:5">
      <c r="A1726" s="21">
        <v>32118</v>
      </c>
      <c r="B1726" s="20">
        <v>414.15</v>
      </c>
      <c r="C1726" s="22">
        <f t="shared" si="52"/>
        <v>-7.3500000000000227</v>
      </c>
      <c r="D1726" s="23">
        <f t="shared" si="53"/>
        <v>-1.7437722419928914E-2</v>
      </c>
    </row>
    <row r="1727" spans="1:5">
      <c r="A1727" s="21">
        <v>32119</v>
      </c>
      <c r="B1727" s="20">
        <v>413.91</v>
      </c>
      <c r="C1727" s="22">
        <f t="shared" si="52"/>
        <v>-0.23999999999995225</v>
      </c>
      <c r="D1727" s="23">
        <f t="shared" si="53"/>
        <v>-5.7950018109365065E-4</v>
      </c>
    </row>
    <row r="1728" spans="1:5">
      <c r="A1728" s="21">
        <v>32120</v>
      </c>
      <c r="B1728" s="20">
        <v>414.21</v>
      </c>
      <c r="C1728" s="22">
        <f t="shared" si="52"/>
        <v>0.29999999999995453</v>
      </c>
      <c r="D1728" s="23">
        <f t="shared" si="53"/>
        <v>7.2479524534307949E-4</v>
      </c>
    </row>
    <row r="1729" spans="1:5">
      <c r="A1729" s="21">
        <v>32121</v>
      </c>
      <c r="B1729" s="20">
        <v>405.57</v>
      </c>
      <c r="C1729" s="22">
        <f t="shared" si="52"/>
        <v>-8.6399999999999864</v>
      </c>
      <c r="D1729" s="23">
        <f t="shared" si="53"/>
        <v>-2.0858984573042583E-2</v>
      </c>
    </row>
    <row r="1730" spans="1:5">
      <c r="A1730" s="21">
        <v>32122</v>
      </c>
      <c r="B1730" s="20">
        <v>407</v>
      </c>
      <c r="C1730" s="22">
        <f t="shared" ref="C1730:C1793" si="54">B1730-B1729</f>
        <v>1.4300000000000068</v>
      </c>
      <c r="D1730" s="23">
        <f t="shared" si="53"/>
        <v>3.5259018171955869E-3</v>
      </c>
    </row>
    <row r="1731" spans="1:5">
      <c r="A1731" s="21">
        <v>32125</v>
      </c>
      <c r="B1731" s="20">
        <v>407.92</v>
      </c>
      <c r="C1731" s="22">
        <f t="shared" si="54"/>
        <v>0.92000000000001592</v>
      </c>
      <c r="D1731" s="23">
        <f t="shared" ref="D1731:D1794" si="55">B1731/B1730-1</f>
        <v>2.260442260442197E-3</v>
      </c>
    </row>
    <row r="1732" spans="1:5">
      <c r="A1732" s="21">
        <v>32126</v>
      </c>
      <c r="B1732" s="20">
        <v>414.1</v>
      </c>
      <c r="C1732" s="22">
        <f t="shared" si="54"/>
        <v>6.1800000000000068</v>
      </c>
      <c r="D1732" s="23">
        <f t="shared" si="55"/>
        <v>1.5150029417532851E-2</v>
      </c>
    </row>
    <row r="1733" spans="1:5">
      <c r="A1733" s="21">
        <v>32127</v>
      </c>
      <c r="B1733" s="20">
        <v>416.75</v>
      </c>
      <c r="C1733" s="22">
        <f t="shared" si="54"/>
        <v>2.6499999999999773</v>
      </c>
      <c r="D1733" s="23">
        <f t="shared" si="55"/>
        <v>6.3994204298478685E-3</v>
      </c>
    </row>
    <row r="1734" spans="1:5">
      <c r="A1734" s="21">
        <v>32128</v>
      </c>
      <c r="B1734" s="20">
        <v>423.5</v>
      </c>
      <c r="C1734" s="22">
        <f t="shared" si="54"/>
        <v>6.75</v>
      </c>
      <c r="D1734" s="23">
        <f t="shared" si="55"/>
        <v>1.6196760647870345E-2</v>
      </c>
    </row>
    <row r="1735" spans="1:5">
      <c r="A1735" s="21">
        <v>32129</v>
      </c>
      <c r="B1735" s="20">
        <v>428.87</v>
      </c>
      <c r="C1735" s="22">
        <f t="shared" si="54"/>
        <v>5.3700000000000045</v>
      </c>
      <c r="D1735" s="23">
        <f t="shared" si="55"/>
        <v>1.2680047225501756E-2</v>
      </c>
    </row>
    <row r="1736" spans="1:5">
      <c r="A1736" s="21">
        <v>32132</v>
      </c>
      <c r="B1736" s="20">
        <v>437.9</v>
      </c>
      <c r="C1736" s="22">
        <f t="shared" si="54"/>
        <v>9.0299999999999727</v>
      </c>
      <c r="D1736" s="23">
        <f t="shared" si="55"/>
        <v>2.1055331452421333E-2</v>
      </c>
    </row>
    <row r="1737" spans="1:5">
      <c r="A1737" s="21">
        <v>32133</v>
      </c>
      <c r="B1737" s="20">
        <v>434.51</v>
      </c>
      <c r="C1737" s="22">
        <f t="shared" si="54"/>
        <v>-3.3899999999999864</v>
      </c>
      <c r="D1737" s="23">
        <f t="shared" si="55"/>
        <v>-7.7414934916647526E-3</v>
      </c>
    </row>
    <row r="1738" spans="1:5">
      <c r="A1738" s="21">
        <v>32134</v>
      </c>
      <c r="B1738" s="20">
        <v>435.7</v>
      </c>
      <c r="C1738" s="22">
        <f t="shared" si="54"/>
        <v>1.1899999999999977</v>
      </c>
      <c r="D1738" s="23">
        <f t="shared" si="55"/>
        <v>2.738717175669203E-3</v>
      </c>
    </row>
    <row r="1739" spans="1:5">
      <c r="A1739" s="21">
        <v>32135</v>
      </c>
      <c r="B1739" s="20">
        <v>442.17</v>
      </c>
      <c r="C1739" s="22">
        <f t="shared" si="54"/>
        <v>6.4700000000000273</v>
      </c>
      <c r="D1739" s="23">
        <f t="shared" si="55"/>
        <v>1.4849667202203376E-2</v>
      </c>
      <c r="E1739" s="24">
        <f>B1739/B1721-1</f>
        <v>2.7872053558975374E-2</v>
      </c>
    </row>
    <row r="1740" spans="1:5">
      <c r="A1740" s="21">
        <v>32146</v>
      </c>
      <c r="B1740" s="20">
        <v>439.17</v>
      </c>
      <c r="C1740" s="22">
        <f t="shared" si="54"/>
        <v>-3</v>
      </c>
      <c r="D1740" s="23">
        <f t="shared" si="55"/>
        <v>-6.784720808738709E-3</v>
      </c>
    </row>
    <row r="1741" spans="1:5">
      <c r="A1741" s="21">
        <v>32147</v>
      </c>
      <c r="B1741" s="20">
        <v>443.68</v>
      </c>
      <c r="C1741" s="22">
        <f t="shared" si="54"/>
        <v>4.5099999999999909</v>
      </c>
      <c r="D1741" s="23">
        <f t="shared" si="55"/>
        <v>1.0269371769474178E-2</v>
      </c>
    </row>
    <row r="1742" spans="1:5">
      <c r="A1742" s="21">
        <v>32148</v>
      </c>
      <c r="B1742" s="20">
        <v>448.15</v>
      </c>
      <c r="C1742" s="22">
        <f t="shared" si="54"/>
        <v>4.4699999999999704</v>
      </c>
      <c r="D1742" s="23">
        <f t="shared" si="55"/>
        <v>1.0074828705373129E-2</v>
      </c>
    </row>
    <row r="1743" spans="1:5">
      <c r="A1743" s="21">
        <v>32149</v>
      </c>
      <c r="B1743" s="20">
        <v>456.68</v>
      </c>
      <c r="C1743" s="22">
        <f t="shared" si="54"/>
        <v>8.5300000000000296</v>
      </c>
      <c r="D1743" s="23">
        <f t="shared" si="55"/>
        <v>1.9033805645431334E-2</v>
      </c>
    </row>
    <row r="1744" spans="1:5">
      <c r="A1744" s="21">
        <v>32150</v>
      </c>
      <c r="B1744" s="20">
        <v>468</v>
      </c>
      <c r="C1744" s="22">
        <f t="shared" si="54"/>
        <v>11.319999999999993</v>
      </c>
      <c r="D1744" s="23">
        <f t="shared" si="55"/>
        <v>2.4787597442410325E-2</v>
      </c>
    </row>
    <row r="1745" spans="1:5">
      <c r="A1745" s="21">
        <v>32153</v>
      </c>
      <c r="B1745" s="20">
        <v>463.39</v>
      </c>
      <c r="C1745" s="22">
        <f t="shared" si="54"/>
        <v>-4.6100000000000136</v>
      </c>
      <c r="D1745" s="23">
        <f t="shared" si="55"/>
        <v>-9.8504273504274042E-3</v>
      </c>
    </row>
    <row r="1746" spans="1:5">
      <c r="A1746" s="21">
        <v>32154</v>
      </c>
      <c r="B1746" s="20">
        <v>468.5</v>
      </c>
      <c r="C1746" s="22">
        <f t="shared" si="54"/>
        <v>5.1100000000000136</v>
      </c>
      <c r="D1746" s="23">
        <f t="shared" si="55"/>
        <v>1.1027428300135922E-2</v>
      </c>
    </row>
    <row r="1747" spans="1:5">
      <c r="A1747" s="21">
        <v>32155</v>
      </c>
      <c r="B1747" s="20">
        <v>472.35</v>
      </c>
      <c r="C1747" s="22">
        <f t="shared" si="54"/>
        <v>3.8500000000000227</v>
      </c>
      <c r="D1747" s="23">
        <f t="shared" si="55"/>
        <v>8.2177161152614531E-3</v>
      </c>
    </row>
    <row r="1748" spans="1:5">
      <c r="A1748" s="21">
        <v>32156</v>
      </c>
      <c r="B1748" s="20">
        <v>467.65</v>
      </c>
      <c r="C1748" s="22">
        <f t="shared" si="54"/>
        <v>-4.7000000000000455</v>
      </c>
      <c r="D1748" s="23">
        <f t="shared" si="55"/>
        <v>-9.9502487562189712E-3</v>
      </c>
    </row>
    <row r="1749" spans="1:5">
      <c r="A1749" s="21">
        <v>32157</v>
      </c>
      <c r="B1749" s="20">
        <v>462.65</v>
      </c>
      <c r="C1749" s="22">
        <f t="shared" si="54"/>
        <v>-5</v>
      </c>
      <c r="D1749" s="23">
        <f t="shared" si="55"/>
        <v>-1.0691756655618501E-2</v>
      </c>
    </row>
    <row r="1750" spans="1:5">
      <c r="A1750" s="21">
        <v>32160</v>
      </c>
      <c r="B1750" s="20">
        <v>453.64</v>
      </c>
      <c r="C1750" s="22">
        <f t="shared" si="54"/>
        <v>-9.0099999999999909</v>
      </c>
      <c r="D1750" s="23">
        <f t="shared" si="55"/>
        <v>-1.947476494110012E-2</v>
      </c>
    </row>
    <row r="1751" spans="1:5">
      <c r="A1751" s="21">
        <v>32161</v>
      </c>
      <c r="B1751" s="20">
        <v>459.69</v>
      </c>
      <c r="C1751" s="22">
        <f t="shared" si="54"/>
        <v>6.0500000000000114</v>
      </c>
      <c r="D1751" s="23">
        <f t="shared" si="55"/>
        <v>1.3336566440349307E-2</v>
      </c>
    </row>
    <row r="1752" spans="1:5">
      <c r="A1752" s="21">
        <v>32162</v>
      </c>
      <c r="B1752" s="20">
        <v>458.43</v>
      </c>
      <c r="C1752" s="22">
        <f t="shared" si="54"/>
        <v>-1.2599999999999909</v>
      </c>
      <c r="D1752" s="23">
        <f t="shared" si="55"/>
        <v>-2.7409776153494159E-3</v>
      </c>
    </row>
    <row r="1753" spans="1:5">
      <c r="A1753" s="21">
        <v>32163</v>
      </c>
      <c r="B1753" s="20">
        <v>453.18</v>
      </c>
      <c r="C1753" s="22">
        <f t="shared" si="54"/>
        <v>-5.25</v>
      </c>
      <c r="D1753" s="23">
        <f t="shared" si="55"/>
        <v>-1.1452130096197943E-2</v>
      </c>
    </row>
    <row r="1754" spans="1:5">
      <c r="A1754" s="21">
        <v>32167</v>
      </c>
      <c r="B1754" s="20">
        <v>448.04</v>
      </c>
      <c r="C1754" s="22">
        <f t="shared" si="54"/>
        <v>-5.1399999999999864</v>
      </c>
      <c r="D1754" s="23">
        <f t="shared" si="55"/>
        <v>-1.1342071583035462E-2</v>
      </c>
    </row>
    <row r="1755" spans="1:5">
      <c r="A1755" s="21">
        <v>32169</v>
      </c>
      <c r="B1755" s="20">
        <v>437.24</v>
      </c>
      <c r="C1755" s="22">
        <f t="shared" si="54"/>
        <v>-10.800000000000011</v>
      </c>
      <c r="D1755" s="23">
        <f t="shared" si="55"/>
        <v>-2.4104990625837042E-2</v>
      </c>
    </row>
    <row r="1756" spans="1:5">
      <c r="A1756" s="21">
        <v>32171</v>
      </c>
      <c r="B1756" s="20">
        <v>441.95</v>
      </c>
      <c r="C1756" s="22">
        <f t="shared" si="54"/>
        <v>4.7099999999999795</v>
      </c>
      <c r="D1756" s="23">
        <f t="shared" si="55"/>
        <v>1.0772116000365983E-2</v>
      </c>
      <c r="E1756" s="24">
        <f>B1756/B1739-1</f>
        <v>-4.9754619264086308E-4</v>
      </c>
    </row>
    <row r="1757" spans="1:5">
      <c r="A1757" s="21">
        <v>32174</v>
      </c>
      <c r="B1757" s="20">
        <v>443.19</v>
      </c>
      <c r="C1757" s="22">
        <f t="shared" si="54"/>
        <v>1.2400000000000091</v>
      </c>
      <c r="D1757" s="23">
        <f t="shared" si="55"/>
        <v>2.8057472564770869E-3</v>
      </c>
    </row>
    <row r="1758" spans="1:5">
      <c r="A1758" s="21">
        <v>32175</v>
      </c>
      <c r="B1758" s="20">
        <v>443.4</v>
      </c>
      <c r="C1758" s="22">
        <f t="shared" si="54"/>
        <v>0.20999999999997954</v>
      </c>
      <c r="D1758" s="23">
        <f t="shared" si="55"/>
        <v>4.7383740607864766E-4</v>
      </c>
    </row>
    <row r="1759" spans="1:5">
      <c r="A1759" s="21">
        <v>32176</v>
      </c>
      <c r="B1759" s="20">
        <v>436.45</v>
      </c>
      <c r="C1759" s="22">
        <f t="shared" si="54"/>
        <v>-6.9499999999999886</v>
      </c>
      <c r="D1759" s="23">
        <f t="shared" si="55"/>
        <v>-1.5674334686513247E-2</v>
      </c>
    </row>
    <row r="1760" spans="1:5">
      <c r="A1760" s="21">
        <v>32177</v>
      </c>
      <c r="B1760" s="20">
        <v>431.5</v>
      </c>
      <c r="C1760" s="22">
        <f t="shared" si="54"/>
        <v>-4.9499999999999886</v>
      </c>
      <c r="D1760" s="23">
        <f t="shared" si="55"/>
        <v>-1.1341505327070678E-2</v>
      </c>
    </row>
    <row r="1761" spans="1:5">
      <c r="A1761" s="21">
        <v>32178</v>
      </c>
      <c r="B1761" s="20">
        <v>438.5</v>
      </c>
      <c r="C1761" s="22">
        <f t="shared" si="54"/>
        <v>7</v>
      </c>
      <c r="D1761" s="23">
        <f t="shared" si="55"/>
        <v>1.6222479721900385E-2</v>
      </c>
    </row>
    <row r="1762" spans="1:5">
      <c r="A1762" s="21">
        <v>32181</v>
      </c>
      <c r="B1762" s="20">
        <v>433.64</v>
      </c>
      <c r="C1762" s="22">
        <f t="shared" si="54"/>
        <v>-4.8600000000000136</v>
      </c>
      <c r="D1762" s="23">
        <f t="shared" si="55"/>
        <v>-1.1083238312428745E-2</v>
      </c>
    </row>
    <row r="1763" spans="1:5">
      <c r="A1763" s="21">
        <v>32182</v>
      </c>
      <c r="B1763" s="20">
        <v>432</v>
      </c>
      <c r="C1763" s="22">
        <f t="shared" si="54"/>
        <v>-1.6399999999999864</v>
      </c>
      <c r="D1763" s="23">
        <f t="shared" si="55"/>
        <v>-3.7819389355224775E-3</v>
      </c>
    </row>
    <row r="1764" spans="1:5">
      <c r="A1764" s="21">
        <v>32183</v>
      </c>
      <c r="B1764" s="20">
        <v>423.92</v>
      </c>
      <c r="C1764" s="22">
        <f t="shared" si="54"/>
        <v>-8.0799999999999841</v>
      </c>
      <c r="D1764" s="23">
        <f t="shared" si="55"/>
        <v>-1.8703703703703667E-2</v>
      </c>
    </row>
    <row r="1765" spans="1:5">
      <c r="A1765" s="21">
        <v>32184</v>
      </c>
      <c r="B1765" s="20">
        <v>419.14</v>
      </c>
      <c r="C1765" s="22">
        <f t="shared" si="54"/>
        <v>-4.7800000000000296</v>
      </c>
      <c r="D1765" s="23">
        <f t="shared" si="55"/>
        <v>-1.127571239856584E-2</v>
      </c>
    </row>
    <row r="1766" spans="1:5">
      <c r="A1766" s="21">
        <v>32185</v>
      </c>
      <c r="B1766" s="20">
        <v>419.74</v>
      </c>
      <c r="C1766" s="22">
        <f t="shared" si="54"/>
        <v>0.60000000000002274</v>
      </c>
      <c r="D1766" s="23">
        <f t="shared" si="55"/>
        <v>1.4315026005631282E-3</v>
      </c>
    </row>
    <row r="1767" spans="1:5">
      <c r="A1767" s="21">
        <v>32188</v>
      </c>
      <c r="B1767" s="20">
        <v>421.17</v>
      </c>
      <c r="C1767" s="22">
        <f t="shared" si="54"/>
        <v>1.4300000000000068</v>
      </c>
      <c r="D1767" s="23">
        <f t="shared" si="55"/>
        <v>3.4068709200933966E-3</v>
      </c>
    </row>
    <row r="1768" spans="1:5">
      <c r="A1768" s="21">
        <v>32190</v>
      </c>
      <c r="B1768" s="20">
        <v>426.39</v>
      </c>
      <c r="C1768" s="22">
        <f t="shared" si="54"/>
        <v>5.2199999999999704</v>
      </c>
      <c r="D1768" s="23">
        <f t="shared" si="55"/>
        <v>1.2394045159911604E-2</v>
      </c>
    </row>
    <row r="1769" spans="1:5">
      <c r="A1769" s="21">
        <v>32191</v>
      </c>
      <c r="B1769" s="20">
        <v>421.9</v>
      </c>
      <c r="C1769" s="22">
        <f t="shared" si="54"/>
        <v>-4.4900000000000091</v>
      </c>
      <c r="D1769" s="23">
        <f t="shared" si="55"/>
        <v>-1.0530265719177256E-2</v>
      </c>
    </row>
    <row r="1770" spans="1:5">
      <c r="A1770" s="21">
        <v>32195</v>
      </c>
      <c r="B1770" s="20">
        <v>406.36</v>
      </c>
      <c r="C1770" s="22">
        <f t="shared" si="54"/>
        <v>-15.539999999999964</v>
      </c>
      <c r="D1770" s="23">
        <f t="shared" si="55"/>
        <v>-3.6833372837165146E-2</v>
      </c>
    </row>
    <row r="1771" spans="1:5">
      <c r="A1771" s="21">
        <v>32196</v>
      </c>
      <c r="B1771" s="20">
        <v>406.83</v>
      </c>
      <c r="C1771" s="22">
        <f t="shared" si="54"/>
        <v>0.46999999999997044</v>
      </c>
      <c r="D1771" s="23">
        <f t="shared" si="55"/>
        <v>1.1566099025492882E-3</v>
      </c>
    </row>
    <row r="1772" spans="1:5">
      <c r="A1772" s="21">
        <v>32197</v>
      </c>
      <c r="B1772" s="20">
        <v>404.18</v>
      </c>
      <c r="C1772" s="22">
        <f t="shared" si="54"/>
        <v>-2.6499999999999773</v>
      </c>
      <c r="D1772" s="23">
        <f t="shared" si="55"/>
        <v>-6.5137772533981897E-3</v>
      </c>
    </row>
    <row r="1773" spans="1:5">
      <c r="A1773" s="21">
        <v>32198</v>
      </c>
      <c r="B1773" s="20">
        <v>398.98</v>
      </c>
      <c r="C1773" s="22">
        <f t="shared" si="54"/>
        <v>-5.1999999999999886</v>
      </c>
      <c r="D1773" s="23">
        <f t="shared" si="55"/>
        <v>-1.2865554950764468E-2</v>
      </c>
    </row>
    <row r="1774" spans="1:5">
      <c r="A1774" s="21">
        <v>32199</v>
      </c>
      <c r="B1774" s="20">
        <v>403.55</v>
      </c>
      <c r="C1774" s="22">
        <f t="shared" si="54"/>
        <v>4.5699999999999932</v>
      </c>
      <c r="D1774" s="23">
        <f t="shared" si="55"/>
        <v>1.1454208230988971E-2</v>
      </c>
    </row>
    <row r="1775" spans="1:5">
      <c r="A1775" s="21">
        <v>32202</v>
      </c>
      <c r="B1775" s="20">
        <v>411.22</v>
      </c>
      <c r="C1775" s="22">
        <f t="shared" si="54"/>
        <v>7.6700000000000159</v>
      </c>
      <c r="D1775" s="23">
        <f t="shared" si="55"/>
        <v>1.9006318919588594E-2</v>
      </c>
      <c r="E1775" s="24">
        <f>B1775/B1756-1</f>
        <v>-6.9532752573820522E-2</v>
      </c>
    </row>
    <row r="1776" spans="1:5">
      <c r="A1776" s="21">
        <v>32203</v>
      </c>
      <c r="B1776" s="20">
        <v>406.03</v>
      </c>
      <c r="C1776" s="22">
        <f t="shared" si="54"/>
        <v>-5.1900000000000546</v>
      </c>
      <c r="D1776" s="23">
        <f t="shared" si="55"/>
        <v>-1.2620981469772974E-2</v>
      </c>
    </row>
    <row r="1777" spans="1:4">
      <c r="A1777" s="21">
        <v>32204</v>
      </c>
      <c r="B1777" s="20">
        <v>402.12</v>
      </c>
      <c r="C1777" s="22">
        <f t="shared" si="54"/>
        <v>-3.9099999999999682</v>
      </c>
      <c r="D1777" s="23">
        <f t="shared" si="55"/>
        <v>-9.6298303081052694E-3</v>
      </c>
    </row>
    <row r="1778" spans="1:4">
      <c r="A1778" s="21">
        <v>32205</v>
      </c>
      <c r="B1778" s="20">
        <v>407.66</v>
      </c>
      <c r="C1778" s="22">
        <f t="shared" si="54"/>
        <v>5.5400000000000205</v>
      </c>
      <c r="D1778" s="23">
        <f t="shared" si="55"/>
        <v>1.377698199542432E-2</v>
      </c>
    </row>
    <row r="1779" spans="1:4">
      <c r="A1779" s="21">
        <v>32209</v>
      </c>
      <c r="B1779" s="20">
        <v>401.15</v>
      </c>
      <c r="C1779" s="22">
        <f t="shared" si="54"/>
        <v>-6.5100000000000477</v>
      </c>
      <c r="D1779" s="23">
        <f t="shared" si="55"/>
        <v>-1.5969190011284051E-2</v>
      </c>
    </row>
    <row r="1780" spans="1:4">
      <c r="A1780" s="21">
        <v>32210</v>
      </c>
      <c r="B1780" s="20">
        <v>405.22</v>
      </c>
      <c r="C1780" s="22">
        <f t="shared" si="54"/>
        <v>4.07000000000005</v>
      </c>
      <c r="D1780" s="23">
        <f t="shared" si="55"/>
        <v>1.0145830736632222E-2</v>
      </c>
    </row>
    <row r="1781" spans="1:4">
      <c r="A1781" s="21">
        <v>32211</v>
      </c>
      <c r="B1781" s="20">
        <v>412.82</v>
      </c>
      <c r="C1781" s="22">
        <f t="shared" si="54"/>
        <v>7.5999999999999659</v>
      </c>
      <c r="D1781" s="23">
        <f t="shared" si="55"/>
        <v>1.8755244064952326E-2</v>
      </c>
    </row>
    <row r="1782" spans="1:4">
      <c r="A1782" s="21">
        <v>32212</v>
      </c>
      <c r="B1782" s="20">
        <v>419.98</v>
      </c>
      <c r="C1782" s="22">
        <f t="shared" si="54"/>
        <v>7.160000000000025</v>
      </c>
      <c r="D1782" s="23">
        <f t="shared" si="55"/>
        <v>1.7344120924373874E-2</v>
      </c>
    </row>
    <row r="1783" spans="1:4">
      <c r="A1783" s="21">
        <v>32213</v>
      </c>
      <c r="B1783" s="20">
        <v>428.37</v>
      </c>
      <c r="C1783" s="22">
        <f t="shared" si="54"/>
        <v>8.3899999999999864</v>
      </c>
      <c r="D1783" s="23">
        <f t="shared" si="55"/>
        <v>1.9977141768655615E-2</v>
      </c>
    </row>
    <row r="1784" spans="1:4">
      <c r="A1784" s="21">
        <v>32216</v>
      </c>
      <c r="B1784" s="20">
        <v>419.97</v>
      </c>
      <c r="C1784" s="22">
        <f t="shared" si="54"/>
        <v>-8.3999999999999773</v>
      </c>
      <c r="D1784" s="23">
        <f t="shared" si="55"/>
        <v>-1.9609216331675783E-2</v>
      </c>
    </row>
    <row r="1785" spans="1:4">
      <c r="A1785" s="21">
        <v>32218</v>
      </c>
      <c r="B1785" s="20">
        <v>420.41</v>
      </c>
      <c r="C1785" s="22">
        <f t="shared" si="54"/>
        <v>0.43999999999999773</v>
      </c>
      <c r="D1785" s="23">
        <f t="shared" si="55"/>
        <v>1.0476938828964943E-3</v>
      </c>
    </row>
    <row r="1786" spans="1:4">
      <c r="A1786" s="21">
        <v>32219</v>
      </c>
      <c r="B1786" s="20">
        <v>417.18</v>
      </c>
      <c r="C1786" s="22">
        <f t="shared" si="54"/>
        <v>-3.2300000000000182</v>
      </c>
      <c r="D1786" s="23">
        <f t="shared" si="55"/>
        <v>-7.6829761423372611E-3</v>
      </c>
    </row>
    <row r="1787" spans="1:4">
      <c r="A1787" s="21">
        <v>32223</v>
      </c>
      <c r="B1787" s="20">
        <v>405.4</v>
      </c>
      <c r="C1787" s="22">
        <f t="shared" si="54"/>
        <v>-11.78000000000003</v>
      </c>
      <c r="D1787" s="23">
        <f t="shared" si="55"/>
        <v>-2.823721175511773E-2</v>
      </c>
    </row>
    <row r="1788" spans="1:4">
      <c r="A1788" s="21">
        <v>32224</v>
      </c>
      <c r="B1788" s="20">
        <v>402.98</v>
      </c>
      <c r="C1788" s="22">
        <f t="shared" si="54"/>
        <v>-2.4199999999999591</v>
      </c>
      <c r="D1788" s="23">
        <f t="shared" si="55"/>
        <v>-5.9694129255055683E-3</v>
      </c>
    </row>
    <row r="1789" spans="1:4">
      <c r="A1789" s="21">
        <v>32225</v>
      </c>
      <c r="B1789" s="20">
        <v>402.55</v>
      </c>
      <c r="C1789" s="22">
        <f t="shared" si="54"/>
        <v>-0.43000000000000682</v>
      </c>
      <c r="D1789" s="23">
        <f t="shared" si="55"/>
        <v>-1.0670504739689335E-3</v>
      </c>
    </row>
    <row r="1790" spans="1:4">
      <c r="A1790" s="21">
        <v>32226</v>
      </c>
      <c r="B1790" s="20">
        <v>394.87</v>
      </c>
      <c r="C1790" s="22">
        <f t="shared" si="54"/>
        <v>-7.6800000000000068</v>
      </c>
      <c r="D1790" s="23">
        <f t="shared" si="55"/>
        <v>-1.9078375357098554E-2</v>
      </c>
    </row>
    <row r="1791" spans="1:4">
      <c r="A1791" s="21">
        <v>32227</v>
      </c>
      <c r="B1791" s="20">
        <v>393.75</v>
      </c>
      <c r="C1791" s="22">
        <f t="shared" si="54"/>
        <v>-1.1200000000000045</v>
      </c>
      <c r="D1791" s="23">
        <f t="shared" si="55"/>
        <v>-2.8363765289842746E-3</v>
      </c>
    </row>
    <row r="1792" spans="1:4">
      <c r="A1792" s="21">
        <v>32230</v>
      </c>
      <c r="B1792" s="20">
        <v>390</v>
      </c>
      <c r="C1792" s="22">
        <f t="shared" si="54"/>
        <v>-3.75</v>
      </c>
      <c r="D1792" s="23">
        <f t="shared" si="55"/>
        <v>-9.52380952380949E-3</v>
      </c>
    </row>
    <row r="1793" spans="1:5">
      <c r="A1793" s="21">
        <v>32231</v>
      </c>
      <c r="B1793" s="20">
        <v>398.4</v>
      </c>
      <c r="C1793" s="22">
        <f t="shared" si="54"/>
        <v>8.3999999999999773</v>
      </c>
      <c r="D1793" s="23">
        <f t="shared" si="55"/>
        <v>2.1538461538461506E-2</v>
      </c>
    </row>
    <row r="1794" spans="1:5">
      <c r="A1794" s="21">
        <v>32232</v>
      </c>
      <c r="B1794" s="20">
        <v>398.37</v>
      </c>
      <c r="C1794" s="22">
        <f t="shared" ref="C1794:C1857" si="56">B1794-B1793</f>
        <v>-2.9999999999972715E-2</v>
      </c>
      <c r="D1794" s="23">
        <f t="shared" si="55"/>
        <v>-7.5301204819244738E-5</v>
      </c>
      <c r="E1794" s="24">
        <f>B1794/B1775-1</f>
        <v>-3.1248480132289314E-2</v>
      </c>
    </row>
    <row r="1795" spans="1:5">
      <c r="A1795" s="21">
        <v>32237</v>
      </c>
      <c r="B1795" s="20">
        <v>397.16</v>
      </c>
      <c r="C1795" s="22">
        <f t="shared" si="56"/>
        <v>-1.2099999999999795</v>
      </c>
      <c r="D1795" s="23">
        <f t="shared" ref="D1795:D1858" si="57">B1795/B1794-1</f>
        <v>-3.0373773125486059E-3</v>
      </c>
    </row>
    <row r="1796" spans="1:5">
      <c r="A1796" s="21">
        <v>32238</v>
      </c>
      <c r="B1796" s="20">
        <v>406.16</v>
      </c>
      <c r="C1796" s="22">
        <f t="shared" si="56"/>
        <v>9</v>
      </c>
      <c r="D1796" s="23">
        <f t="shared" si="57"/>
        <v>2.2660892335582661E-2</v>
      </c>
    </row>
    <row r="1797" spans="1:5">
      <c r="A1797" s="21">
        <v>32239</v>
      </c>
      <c r="B1797" s="20">
        <v>413.33</v>
      </c>
      <c r="C1797" s="22">
        <f t="shared" si="56"/>
        <v>7.1699999999999591</v>
      </c>
      <c r="D1797" s="23">
        <f t="shared" si="57"/>
        <v>1.7653141619066171E-2</v>
      </c>
    </row>
    <row r="1798" spans="1:5">
      <c r="A1798" s="21">
        <v>32240</v>
      </c>
      <c r="B1798" s="20">
        <v>415.04</v>
      </c>
      <c r="C1798" s="22">
        <f t="shared" si="56"/>
        <v>1.7100000000000364</v>
      </c>
      <c r="D1798" s="23">
        <f t="shared" si="57"/>
        <v>4.1371301381463166E-3</v>
      </c>
    </row>
    <row r="1799" spans="1:5">
      <c r="A1799" s="21">
        <v>32241</v>
      </c>
      <c r="B1799" s="20">
        <v>408.87</v>
      </c>
      <c r="C1799" s="22">
        <f t="shared" si="56"/>
        <v>-6.1700000000000159</v>
      </c>
      <c r="D1799" s="23">
        <f t="shared" si="57"/>
        <v>-1.4866037008481103E-2</v>
      </c>
    </row>
    <row r="1800" spans="1:5">
      <c r="A1800" s="21">
        <v>32244</v>
      </c>
      <c r="B1800" s="20">
        <v>404.13</v>
      </c>
      <c r="C1800" s="22">
        <f t="shared" si="56"/>
        <v>-4.7400000000000091</v>
      </c>
      <c r="D1800" s="23">
        <f t="shared" si="57"/>
        <v>-1.1592926847164176E-2</v>
      </c>
    </row>
    <row r="1801" spans="1:5">
      <c r="A1801" s="21">
        <v>32245</v>
      </c>
      <c r="B1801" s="20">
        <v>406.79</v>
      </c>
      <c r="C1801" s="22">
        <f t="shared" si="56"/>
        <v>2.660000000000025</v>
      </c>
      <c r="D1801" s="23">
        <f t="shared" si="57"/>
        <v>6.5820404325340753E-3</v>
      </c>
    </row>
    <row r="1802" spans="1:5">
      <c r="A1802" s="21">
        <v>32246</v>
      </c>
      <c r="B1802" s="20">
        <v>409.88</v>
      </c>
      <c r="C1802" s="22">
        <f t="shared" si="56"/>
        <v>3.089999999999975</v>
      </c>
      <c r="D1802" s="23">
        <f t="shared" si="57"/>
        <v>7.5960569335529193E-3</v>
      </c>
    </row>
    <row r="1803" spans="1:5">
      <c r="A1803" s="21">
        <v>32248</v>
      </c>
      <c r="B1803" s="20">
        <v>405.43</v>
      </c>
      <c r="C1803" s="22">
        <f t="shared" si="56"/>
        <v>-4.4499999999999886</v>
      </c>
      <c r="D1803" s="23">
        <f t="shared" si="57"/>
        <v>-1.0856836147165039E-2</v>
      </c>
    </row>
    <row r="1804" spans="1:5">
      <c r="A1804" s="21">
        <v>32252</v>
      </c>
      <c r="B1804" s="20">
        <v>413.47</v>
      </c>
      <c r="C1804" s="22">
        <f t="shared" si="56"/>
        <v>8.0400000000000205</v>
      </c>
      <c r="D1804" s="23">
        <f t="shared" si="57"/>
        <v>1.9830796931652905E-2</v>
      </c>
    </row>
    <row r="1805" spans="1:5">
      <c r="A1805" s="21">
        <v>32253</v>
      </c>
      <c r="B1805" s="20">
        <v>424.74</v>
      </c>
      <c r="C1805" s="22">
        <f t="shared" si="56"/>
        <v>11.269999999999982</v>
      </c>
      <c r="D1805" s="23">
        <f t="shared" si="57"/>
        <v>2.7257116598544018E-2</v>
      </c>
    </row>
    <row r="1806" spans="1:5">
      <c r="A1806" s="21">
        <v>32254</v>
      </c>
      <c r="B1806" s="20">
        <v>431.14</v>
      </c>
      <c r="C1806" s="22">
        <f t="shared" si="56"/>
        <v>6.3999999999999773</v>
      </c>
      <c r="D1806" s="23">
        <f t="shared" si="57"/>
        <v>1.5068041625464934E-2</v>
      </c>
    </row>
    <row r="1807" spans="1:5">
      <c r="A1807" s="21">
        <v>32255</v>
      </c>
      <c r="B1807" s="20">
        <v>442.54</v>
      </c>
      <c r="C1807" s="22">
        <f t="shared" si="56"/>
        <v>11.400000000000034</v>
      </c>
      <c r="D1807" s="23">
        <f t="shared" si="57"/>
        <v>2.6441527114162477E-2</v>
      </c>
    </row>
    <row r="1808" spans="1:5">
      <c r="A1808" s="21">
        <v>32258</v>
      </c>
      <c r="B1808" s="20">
        <v>454.85</v>
      </c>
      <c r="C1808" s="22">
        <f t="shared" si="56"/>
        <v>12.310000000000002</v>
      </c>
      <c r="D1808" s="23">
        <f t="shared" si="57"/>
        <v>2.781669453608715E-2</v>
      </c>
    </row>
    <row r="1809" spans="1:5">
      <c r="A1809" s="21">
        <v>32259</v>
      </c>
      <c r="B1809" s="20">
        <v>447.3</v>
      </c>
      <c r="C1809" s="22">
        <f t="shared" si="56"/>
        <v>-7.5500000000000114</v>
      </c>
      <c r="D1809" s="23">
        <f t="shared" si="57"/>
        <v>-1.6598878751236668E-2</v>
      </c>
    </row>
    <row r="1810" spans="1:5">
      <c r="A1810" s="21">
        <v>32260</v>
      </c>
      <c r="B1810" s="20">
        <v>465.09</v>
      </c>
      <c r="C1810" s="22">
        <f t="shared" si="56"/>
        <v>17.789999999999964</v>
      </c>
      <c r="D1810" s="23">
        <f t="shared" si="57"/>
        <v>3.9771965124077768E-2</v>
      </c>
    </row>
    <row r="1811" spans="1:5">
      <c r="A1811" s="21">
        <v>32261</v>
      </c>
      <c r="B1811" s="20">
        <v>474.41</v>
      </c>
      <c r="C1811" s="22">
        <f t="shared" si="56"/>
        <v>9.32000000000005</v>
      </c>
      <c r="D1811" s="23">
        <f t="shared" si="57"/>
        <v>2.003913221097009E-2</v>
      </c>
    </row>
    <row r="1812" spans="1:5">
      <c r="A1812" s="21">
        <v>32262</v>
      </c>
      <c r="B1812" s="20">
        <v>471.5</v>
      </c>
      <c r="C1812" s="22">
        <f t="shared" si="56"/>
        <v>-2.910000000000025</v>
      </c>
      <c r="D1812" s="23">
        <f t="shared" si="57"/>
        <v>-6.1339347821505186E-3</v>
      </c>
      <c r="E1812" s="24">
        <f>B1812/B1794-1</f>
        <v>0.18357306022039821</v>
      </c>
    </row>
    <row r="1813" spans="1:5">
      <c r="A1813" s="21">
        <v>32265</v>
      </c>
      <c r="B1813" s="20">
        <v>482.42</v>
      </c>
      <c r="C1813" s="22">
        <f t="shared" si="56"/>
        <v>10.920000000000016</v>
      </c>
      <c r="D1813" s="23">
        <f t="shared" si="57"/>
        <v>2.3160127253446516E-2</v>
      </c>
    </row>
    <row r="1814" spans="1:5">
      <c r="A1814" s="21">
        <v>32266</v>
      </c>
      <c r="B1814" s="20">
        <v>472.55</v>
      </c>
      <c r="C1814" s="22">
        <f t="shared" si="56"/>
        <v>-9.8700000000000045</v>
      </c>
      <c r="D1814" s="23">
        <f t="shared" si="57"/>
        <v>-2.045935077318517E-2</v>
      </c>
    </row>
    <row r="1815" spans="1:5">
      <c r="A1815" s="21">
        <v>32267</v>
      </c>
      <c r="B1815" s="20">
        <v>473.88</v>
      </c>
      <c r="C1815" s="22">
        <f t="shared" si="56"/>
        <v>1.3299999999999841</v>
      </c>
      <c r="D1815" s="23">
        <f t="shared" si="57"/>
        <v>2.8145169823299288E-3</v>
      </c>
    </row>
    <row r="1816" spans="1:5">
      <c r="A1816" s="21">
        <v>32268</v>
      </c>
      <c r="B1816" s="20">
        <v>471.74</v>
      </c>
      <c r="C1816" s="22">
        <f t="shared" si="56"/>
        <v>-2.1399999999999864</v>
      </c>
      <c r="D1816" s="23">
        <f t="shared" si="57"/>
        <v>-4.5159112011479152E-3</v>
      </c>
    </row>
    <row r="1817" spans="1:5">
      <c r="A1817" s="21">
        <v>32269</v>
      </c>
      <c r="B1817" s="20">
        <v>483.37</v>
      </c>
      <c r="C1817" s="22">
        <f t="shared" si="56"/>
        <v>11.629999999999995</v>
      </c>
      <c r="D1817" s="23">
        <f t="shared" si="57"/>
        <v>2.4653410777123019E-2</v>
      </c>
    </row>
    <row r="1818" spans="1:5">
      <c r="A1818" s="21">
        <v>32273</v>
      </c>
      <c r="B1818" s="20">
        <v>496.34</v>
      </c>
      <c r="C1818" s="22">
        <f t="shared" si="56"/>
        <v>12.96999999999997</v>
      </c>
      <c r="D1818" s="23">
        <f t="shared" si="57"/>
        <v>2.683244719366118E-2</v>
      </c>
    </row>
    <row r="1819" spans="1:5">
      <c r="A1819" s="21">
        <v>32274</v>
      </c>
      <c r="B1819" s="20">
        <v>500.3</v>
      </c>
      <c r="C1819" s="22">
        <f t="shared" si="56"/>
        <v>3.9600000000000364</v>
      </c>
      <c r="D1819" s="23">
        <f t="shared" si="57"/>
        <v>7.9784019019222274E-3</v>
      </c>
    </row>
    <row r="1820" spans="1:5">
      <c r="A1820" s="21">
        <v>32275</v>
      </c>
      <c r="B1820" s="20">
        <v>511.84</v>
      </c>
      <c r="C1820" s="22">
        <f t="shared" si="56"/>
        <v>11.539999999999964</v>
      </c>
      <c r="D1820" s="23">
        <f t="shared" si="57"/>
        <v>2.3066160303817584E-2</v>
      </c>
    </row>
    <row r="1821" spans="1:5">
      <c r="A1821" s="21">
        <v>32276</v>
      </c>
      <c r="B1821" s="20">
        <v>504.33</v>
      </c>
      <c r="C1821" s="22">
        <f t="shared" si="56"/>
        <v>-7.5099999999999909</v>
      </c>
      <c r="D1821" s="23">
        <f t="shared" si="57"/>
        <v>-1.4672553923100962E-2</v>
      </c>
    </row>
    <row r="1822" spans="1:5">
      <c r="A1822" s="21">
        <v>32279</v>
      </c>
      <c r="B1822" s="20">
        <v>512.16</v>
      </c>
      <c r="C1822" s="22">
        <f t="shared" si="56"/>
        <v>7.8299999999999841</v>
      </c>
      <c r="D1822" s="23">
        <f t="shared" si="57"/>
        <v>1.552554874784362E-2</v>
      </c>
    </row>
    <row r="1823" spans="1:5">
      <c r="A1823" s="21">
        <v>32280</v>
      </c>
      <c r="B1823" s="20">
        <v>506.38</v>
      </c>
      <c r="C1823" s="22">
        <f t="shared" si="56"/>
        <v>-5.7799999999999727</v>
      </c>
      <c r="D1823" s="23">
        <f t="shared" si="57"/>
        <v>-1.1285535770071853E-2</v>
      </c>
    </row>
    <row r="1824" spans="1:5">
      <c r="A1824" s="21">
        <v>32282</v>
      </c>
      <c r="B1824" s="20">
        <v>522.03</v>
      </c>
      <c r="C1824" s="22">
        <f t="shared" si="56"/>
        <v>15.649999999999977</v>
      </c>
      <c r="D1824" s="23">
        <f t="shared" si="57"/>
        <v>3.0905643982779729E-2</v>
      </c>
    </row>
    <row r="1825" spans="1:5">
      <c r="A1825" s="21">
        <v>32283</v>
      </c>
      <c r="B1825" s="20">
        <v>539.41999999999996</v>
      </c>
      <c r="C1825" s="22">
        <f t="shared" si="56"/>
        <v>17.389999999999986</v>
      </c>
      <c r="D1825" s="23">
        <f t="shared" si="57"/>
        <v>3.3312261747409089E-2</v>
      </c>
    </row>
    <row r="1826" spans="1:5">
      <c r="A1826" s="21">
        <v>32286</v>
      </c>
      <c r="B1826" s="20">
        <v>536.63</v>
      </c>
      <c r="C1826" s="22">
        <f t="shared" si="56"/>
        <v>-2.7899999999999636</v>
      </c>
      <c r="D1826" s="23">
        <f t="shared" si="57"/>
        <v>-5.1722220162395693E-3</v>
      </c>
    </row>
    <row r="1827" spans="1:5">
      <c r="A1827" s="21">
        <v>32287</v>
      </c>
      <c r="B1827" s="20">
        <v>524.39</v>
      </c>
      <c r="C1827" s="22">
        <f t="shared" si="56"/>
        <v>-12.240000000000009</v>
      </c>
      <c r="D1827" s="23">
        <f t="shared" si="57"/>
        <v>-2.2809011795837053E-2</v>
      </c>
    </row>
    <row r="1828" spans="1:5">
      <c r="A1828" s="21">
        <v>32288</v>
      </c>
      <c r="B1828" s="20">
        <v>541.53</v>
      </c>
      <c r="C1828" s="22">
        <f t="shared" si="56"/>
        <v>17.139999999999986</v>
      </c>
      <c r="D1828" s="23">
        <f t="shared" si="57"/>
        <v>3.2685596597951783E-2</v>
      </c>
    </row>
    <row r="1829" spans="1:5">
      <c r="A1829" s="21">
        <v>32289</v>
      </c>
      <c r="B1829" s="20">
        <v>556.57000000000005</v>
      </c>
      <c r="C1829" s="22">
        <f t="shared" si="56"/>
        <v>15.040000000000077</v>
      </c>
      <c r="D1829" s="23">
        <f t="shared" si="57"/>
        <v>2.777316122837159E-2</v>
      </c>
    </row>
    <row r="1830" spans="1:5">
      <c r="A1830" s="21">
        <v>32290</v>
      </c>
      <c r="B1830" s="20">
        <v>557.69000000000005</v>
      </c>
      <c r="C1830" s="22">
        <f t="shared" si="56"/>
        <v>1.1200000000000045</v>
      </c>
      <c r="D1830" s="23">
        <f t="shared" si="57"/>
        <v>2.0123254936486035E-3</v>
      </c>
    </row>
    <row r="1831" spans="1:5">
      <c r="A1831" s="21">
        <v>32293</v>
      </c>
      <c r="B1831" s="20">
        <v>575.44000000000005</v>
      </c>
      <c r="C1831" s="22">
        <f t="shared" si="56"/>
        <v>17.75</v>
      </c>
      <c r="D1831" s="23">
        <f t="shared" si="57"/>
        <v>3.1827717907798148E-2</v>
      </c>
    </row>
    <row r="1832" spans="1:5">
      <c r="A1832" s="21">
        <v>32294</v>
      </c>
      <c r="B1832" s="20">
        <v>579.80999999999995</v>
      </c>
      <c r="C1832" s="22">
        <f t="shared" si="56"/>
        <v>4.3699999999998909</v>
      </c>
      <c r="D1832" s="23">
        <f t="shared" si="57"/>
        <v>7.5941887946613384E-3</v>
      </c>
      <c r="E1832" s="24">
        <f>B1832/B1812-1</f>
        <v>0.22971367974549306</v>
      </c>
    </row>
    <row r="1833" spans="1:5">
      <c r="A1833" s="21">
        <v>32295</v>
      </c>
      <c r="B1833" s="20">
        <v>572.1</v>
      </c>
      <c r="C1833" s="22">
        <f t="shared" si="56"/>
        <v>-7.7099999999999227</v>
      </c>
      <c r="D1833" s="23">
        <f t="shared" si="57"/>
        <v>-1.3297459512598864E-2</v>
      </c>
    </row>
    <row r="1834" spans="1:5">
      <c r="A1834" s="21">
        <v>32296</v>
      </c>
      <c r="B1834" s="20">
        <v>587.26</v>
      </c>
      <c r="C1834" s="22">
        <f t="shared" si="56"/>
        <v>15.159999999999968</v>
      </c>
      <c r="D1834" s="23">
        <f t="shared" si="57"/>
        <v>2.6498863834993891E-2</v>
      </c>
    </row>
    <row r="1835" spans="1:5">
      <c r="A1835" s="21">
        <v>32297</v>
      </c>
      <c r="B1835" s="20">
        <v>618.85</v>
      </c>
      <c r="C1835" s="22">
        <f t="shared" si="56"/>
        <v>31.590000000000032</v>
      </c>
      <c r="D1835" s="23">
        <f t="shared" si="57"/>
        <v>5.3792187446786821E-2</v>
      </c>
    </row>
    <row r="1836" spans="1:5">
      <c r="A1836" s="21">
        <v>32302</v>
      </c>
      <c r="B1836" s="20">
        <v>628.63</v>
      </c>
      <c r="C1836" s="22">
        <f t="shared" si="56"/>
        <v>9.7799999999999727</v>
      </c>
      <c r="D1836" s="23">
        <f t="shared" si="57"/>
        <v>1.5803506503999198E-2</v>
      </c>
    </row>
    <row r="1837" spans="1:5">
      <c r="A1837" s="21">
        <v>32303</v>
      </c>
      <c r="B1837" s="20">
        <v>613.92999999999995</v>
      </c>
      <c r="C1837" s="22">
        <f t="shared" si="56"/>
        <v>-14.700000000000045</v>
      </c>
      <c r="D1837" s="23">
        <f t="shared" si="57"/>
        <v>-2.3384184655520834E-2</v>
      </c>
    </row>
    <row r="1838" spans="1:5">
      <c r="A1838" s="21">
        <v>32304</v>
      </c>
      <c r="B1838" s="20">
        <v>601.13</v>
      </c>
      <c r="C1838" s="22">
        <f t="shared" si="56"/>
        <v>-12.799999999999955</v>
      </c>
      <c r="D1838" s="23">
        <f t="shared" si="57"/>
        <v>-2.0849282491489207E-2</v>
      </c>
    </row>
    <row r="1839" spans="1:5">
      <c r="A1839" s="21">
        <v>32307</v>
      </c>
      <c r="B1839" s="20">
        <v>616.6</v>
      </c>
      <c r="C1839" s="22">
        <f t="shared" si="56"/>
        <v>15.470000000000027</v>
      </c>
      <c r="D1839" s="23">
        <f t="shared" si="57"/>
        <v>2.5734866002362189E-2</v>
      </c>
    </row>
    <row r="1840" spans="1:5">
      <c r="A1840" s="21">
        <v>32308</v>
      </c>
      <c r="B1840" s="20">
        <v>601.64</v>
      </c>
      <c r="C1840" s="22">
        <f t="shared" si="56"/>
        <v>-14.960000000000036</v>
      </c>
      <c r="D1840" s="23">
        <f t="shared" si="57"/>
        <v>-2.4262082387285222E-2</v>
      </c>
    </row>
    <row r="1841" spans="1:5">
      <c r="A1841" s="21">
        <v>32309</v>
      </c>
      <c r="B1841" s="20">
        <v>597.82000000000005</v>
      </c>
      <c r="C1841" s="22">
        <f t="shared" si="56"/>
        <v>-3.8199999999999363</v>
      </c>
      <c r="D1841" s="23">
        <f t="shared" si="57"/>
        <v>-6.3493118808588545E-3</v>
      </c>
    </row>
    <row r="1842" spans="1:5">
      <c r="A1842" s="21">
        <v>32310</v>
      </c>
      <c r="B1842" s="20">
        <v>605.37</v>
      </c>
      <c r="C1842" s="22">
        <f t="shared" si="56"/>
        <v>7.5499999999999545</v>
      </c>
      <c r="D1842" s="23">
        <f t="shared" si="57"/>
        <v>1.2629219497507504E-2</v>
      </c>
    </row>
    <row r="1843" spans="1:5">
      <c r="A1843" s="21">
        <v>32311</v>
      </c>
      <c r="B1843" s="20">
        <v>594.51</v>
      </c>
      <c r="C1843" s="22">
        <f t="shared" si="56"/>
        <v>-10.860000000000014</v>
      </c>
      <c r="D1843" s="23">
        <f t="shared" si="57"/>
        <v>-1.7939441994152316E-2</v>
      </c>
    </row>
    <row r="1844" spans="1:5">
      <c r="A1844" s="21">
        <v>32314</v>
      </c>
      <c r="B1844" s="20">
        <v>594.27</v>
      </c>
      <c r="C1844" s="22">
        <f t="shared" si="56"/>
        <v>-0.24000000000000909</v>
      </c>
      <c r="D1844" s="23">
        <f t="shared" si="57"/>
        <v>-4.036937982540012E-4</v>
      </c>
    </row>
    <row r="1845" spans="1:5">
      <c r="A1845" s="21">
        <v>32315</v>
      </c>
      <c r="B1845" s="20">
        <v>577.24</v>
      </c>
      <c r="C1845" s="22">
        <f t="shared" si="56"/>
        <v>-17.029999999999973</v>
      </c>
      <c r="D1845" s="23">
        <f t="shared" si="57"/>
        <v>-2.8657007757416642E-2</v>
      </c>
    </row>
    <row r="1846" spans="1:5">
      <c r="A1846" s="21">
        <v>32316</v>
      </c>
      <c r="B1846" s="20">
        <v>582.24</v>
      </c>
      <c r="C1846" s="22">
        <f t="shared" si="56"/>
        <v>5</v>
      </c>
      <c r="D1846" s="23">
        <f t="shared" si="57"/>
        <v>8.661908391656814E-3</v>
      </c>
    </row>
    <row r="1847" spans="1:5">
      <c r="A1847" s="21">
        <v>32317</v>
      </c>
      <c r="B1847" s="20">
        <v>586.42999999999995</v>
      </c>
      <c r="C1847" s="22">
        <f t="shared" si="56"/>
        <v>4.1899999999999409</v>
      </c>
      <c r="D1847" s="23">
        <f t="shared" si="57"/>
        <v>7.1963451497663034E-3</v>
      </c>
    </row>
    <row r="1848" spans="1:5">
      <c r="A1848" s="21">
        <v>32318</v>
      </c>
      <c r="B1848" s="20">
        <v>575.42999999999995</v>
      </c>
      <c r="C1848" s="22">
        <f t="shared" si="56"/>
        <v>-11</v>
      </c>
      <c r="D1848" s="23">
        <f t="shared" si="57"/>
        <v>-1.8757566973040207E-2</v>
      </c>
    </row>
    <row r="1849" spans="1:5">
      <c r="A1849" s="21">
        <v>32322</v>
      </c>
      <c r="B1849" s="20">
        <v>574.4</v>
      </c>
      <c r="C1849" s="22">
        <f t="shared" si="56"/>
        <v>-1.0299999999999727</v>
      </c>
      <c r="D1849" s="23">
        <f t="shared" si="57"/>
        <v>-1.7899657647324485E-3</v>
      </c>
    </row>
    <row r="1850" spans="1:5">
      <c r="A1850" s="21">
        <v>32323</v>
      </c>
      <c r="B1850" s="20">
        <v>583.5</v>
      </c>
      <c r="C1850" s="22">
        <f t="shared" si="56"/>
        <v>9.1000000000000227</v>
      </c>
      <c r="D1850" s="23">
        <f t="shared" si="57"/>
        <v>1.5842618384401153E-2</v>
      </c>
      <c r="E1850" s="24">
        <f>B1850/B1832-1</f>
        <v>6.3641537745124932E-3</v>
      </c>
    </row>
    <row r="1851" spans="1:5">
      <c r="A1851" s="21">
        <v>32325</v>
      </c>
      <c r="B1851" s="20">
        <v>577.53</v>
      </c>
      <c r="C1851" s="22">
        <f t="shared" si="56"/>
        <v>-5.9700000000000273</v>
      </c>
      <c r="D1851" s="23">
        <f t="shared" si="57"/>
        <v>-1.0231362467866378E-2</v>
      </c>
    </row>
    <row r="1852" spans="1:5">
      <c r="A1852" s="21">
        <v>32328</v>
      </c>
      <c r="B1852" s="20">
        <v>570.89</v>
      </c>
      <c r="C1852" s="22">
        <f t="shared" si="56"/>
        <v>-6.6399999999999864</v>
      </c>
      <c r="D1852" s="23">
        <f t="shared" si="57"/>
        <v>-1.1497238238706187E-2</v>
      </c>
    </row>
    <row r="1853" spans="1:5">
      <c r="A1853" s="21">
        <v>32329</v>
      </c>
      <c r="B1853" s="20">
        <v>556</v>
      </c>
      <c r="C1853" s="22">
        <f t="shared" si="56"/>
        <v>-14.889999999999986</v>
      </c>
      <c r="D1853" s="23">
        <f t="shared" si="57"/>
        <v>-2.6082082362626768E-2</v>
      </c>
    </row>
    <row r="1854" spans="1:5">
      <c r="A1854" s="21">
        <v>32330</v>
      </c>
      <c r="B1854" s="20">
        <v>553</v>
      </c>
      <c r="C1854" s="22">
        <f t="shared" si="56"/>
        <v>-3</v>
      </c>
      <c r="D1854" s="23">
        <f t="shared" si="57"/>
        <v>-5.3956834532373765E-3</v>
      </c>
    </row>
    <row r="1855" spans="1:5">
      <c r="A1855" s="21">
        <v>32331</v>
      </c>
      <c r="B1855" s="20">
        <v>552.07000000000005</v>
      </c>
      <c r="C1855" s="22">
        <f t="shared" si="56"/>
        <v>-0.92999999999994998</v>
      </c>
      <c r="D1855" s="23">
        <f t="shared" si="57"/>
        <v>-1.6817359855333391E-3</v>
      </c>
    </row>
    <row r="1856" spans="1:5">
      <c r="A1856" s="21">
        <v>32332</v>
      </c>
      <c r="B1856" s="20">
        <v>567.16999999999996</v>
      </c>
      <c r="C1856" s="22">
        <f t="shared" si="56"/>
        <v>15.099999999999909</v>
      </c>
      <c r="D1856" s="23">
        <f t="shared" si="57"/>
        <v>2.7351603963265303E-2</v>
      </c>
    </row>
    <row r="1857" spans="1:5">
      <c r="A1857" s="21">
        <v>32335</v>
      </c>
      <c r="B1857" s="20">
        <v>579.02</v>
      </c>
      <c r="C1857" s="22">
        <f t="shared" si="56"/>
        <v>11.850000000000023</v>
      </c>
      <c r="D1857" s="23">
        <f t="shared" si="57"/>
        <v>2.0893206622353055E-2</v>
      </c>
    </row>
    <row r="1858" spans="1:5">
      <c r="A1858" s="21">
        <v>32336</v>
      </c>
      <c r="B1858" s="20">
        <v>588.01</v>
      </c>
      <c r="C1858" s="22">
        <f t="shared" ref="C1858:C1921" si="58">B1858-B1857</f>
        <v>8.9900000000000091</v>
      </c>
      <c r="D1858" s="23">
        <f t="shared" si="57"/>
        <v>1.5526233981554949E-2</v>
      </c>
    </row>
    <row r="1859" spans="1:5">
      <c r="A1859" s="21">
        <v>32337</v>
      </c>
      <c r="B1859" s="20">
        <v>583.04</v>
      </c>
      <c r="C1859" s="22">
        <f t="shared" si="58"/>
        <v>-4.9700000000000273</v>
      </c>
      <c r="D1859" s="23">
        <f t="shared" ref="D1859:D1922" si="59">B1859/B1858-1</f>
        <v>-8.4522372068502882E-3</v>
      </c>
    </row>
    <row r="1860" spans="1:5">
      <c r="A1860" s="21">
        <v>32338</v>
      </c>
      <c r="B1860" s="20">
        <v>577.26</v>
      </c>
      <c r="C1860" s="22">
        <f t="shared" si="58"/>
        <v>-5.7799999999999727</v>
      </c>
      <c r="D1860" s="23">
        <f t="shared" si="59"/>
        <v>-9.9135565312842289E-3</v>
      </c>
    </row>
    <row r="1861" spans="1:5">
      <c r="A1861" s="21">
        <v>32339</v>
      </c>
      <c r="B1861" s="20">
        <v>576.64</v>
      </c>
      <c r="C1861" s="22">
        <f t="shared" si="58"/>
        <v>-0.62000000000000455</v>
      </c>
      <c r="D1861" s="23">
        <f t="shared" si="59"/>
        <v>-1.0740394276409493E-3</v>
      </c>
    </row>
    <row r="1862" spans="1:5">
      <c r="A1862" s="21">
        <v>32342</v>
      </c>
      <c r="B1862" s="20">
        <v>595.52</v>
      </c>
      <c r="C1862" s="22">
        <f t="shared" si="58"/>
        <v>18.879999999999995</v>
      </c>
      <c r="D1862" s="23">
        <f t="shared" si="59"/>
        <v>3.2741398446170855E-2</v>
      </c>
    </row>
    <row r="1863" spans="1:5">
      <c r="A1863" s="21">
        <v>32343</v>
      </c>
      <c r="B1863" s="20">
        <v>607.41999999999996</v>
      </c>
      <c r="C1863" s="22">
        <f t="shared" si="58"/>
        <v>11.899999999999977</v>
      </c>
      <c r="D1863" s="23">
        <f t="shared" si="59"/>
        <v>1.9982536270822138E-2</v>
      </c>
    </row>
    <row r="1864" spans="1:5">
      <c r="A1864" s="21">
        <v>32351</v>
      </c>
      <c r="B1864" s="20">
        <v>604.02</v>
      </c>
      <c r="C1864" s="22">
        <f t="shared" si="58"/>
        <v>-3.3999999999999773</v>
      </c>
      <c r="D1864" s="23">
        <f t="shared" si="59"/>
        <v>-5.5974449310196572E-3</v>
      </c>
    </row>
    <row r="1865" spans="1:5">
      <c r="A1865" s="21">
        <v>32352</v>
      </c>
      <c r="B1865" s="20">
        <v>596.97</v>
      </c>
      <c r="C1865" s="22">
        <f t="shared" si="58"/>
        <v>-7.0499999999999545</v>
      </c>
      <c r="D1865" s="23">
        <f t="shared" si="59"/>
        <v>-1.1671798947054612E-2</v>
      </c>
    </row>
    <row r="1866" spans="1:5">
      <c r="A1866" s="21">
        <v>32353</v>
      </c>
      <c r="B1866" s="20">
        <v>603.59</v>
      </c>
      <c r="C1866" s="22">
        <f t="shared" si="58"/>
        <v>6.6200000000000045</v>
      </c>
      <c r="D1866" s="23">
        <f t="shared" si="59"/>
        <v>1.1089334472418999E-2</v>
      </c>
      <c r="E1866" s="24">
        <f>B1866/B1850-1</f>
        <v>3.4430162810625609E-2</v>
      </c>
    </row>
    <row r="1867" spans="1:5">
      <c r="A1867" s="21">
        <v>32356</v>
      </c>
      <c r="B1867" s="20">
        <v>609.6</v>
      </c>
      <c r="C1867" s="22">
        <f t="shared" si="58"/>
        <v>6.0099999999999909</v>
      </c>
      <c r="D1867" s="23">
        <f t="shared" si="59"/>
        <v>9.9570900777017357E-3</v>
      </c>
    </row>
    <row r="1868" spans="1:5">
      <c r="A1868" s="21">
        <v>32357</v>
      </c>
      <c r="B1868" s="20">
        <v>604.36</v>
      </c>
      <c r="C1868" s="22">
        <f t="shared" si="58"/>
        <v>-5.2400000000000091</v>
      </c>
      <c r="D1868" s="23">
        <f t="shared" si="59"/>
        <v>-8.5958005249343605E-3</v>
      </c>
    </row>
    <row r="1869" spans="1:5">
      <c r="A1869" s="21">
        <v>32358</v>
      </c>
      <c r="B1869" s="20">
        <v>599.79</v>
      </c>
      <c r="C1869" s="22">
        <f t="shared" si="58"/>
        <v>-4.57000000000005</v>
      </c>
      <c r="D1869" s="23">
        <f t="shared" si="59"/>
        <v>-7.5617181812165368E-3</v>
      </c>
    </row>
    <row r="1870" spans="1:5">
      <c r="A1870" s="21">
        <v>32359</v>
      </c>
      <c r="B1870" s="20">
        <v>600.63</v>
      </c>
      <c r="C1870" s="22">
        <f t="shared" si="58"/>
        <v>0.84000000000003183</v>
      </c>
      <c r="D1870" s="23">
        <f t="shared" si="59"/>
        <v>1.4004901715600759E-3</v>
      </c>
    </row>
    <row r="1871" spans="1:5">
      <c r="A1871" s="21">
        <v>32360</v>
      </c>
      <c r="B1871" s="20">
        <v>604.98</v>
      </c>
      <c r="C1871" s="22">
        <f t="shared" si="58"/>
        <v>4.3500000000000227</v>
      </c>
      <c r="D1871" s="23">
        <f t="shared" si="59"/>
        <v>7.2423954847411487E-3</v>
      </c>
    </row>
    <row r="1872" spans="1:5">
      <c r="A1872" s="21">
        <v>32363</v>
      </c>
      <c r="B1872" s="20">
        <v>600.41</v>
      </c>
      <c r="C1872" s="22">
        <f t="shared" si="58"/>
        <v>-4.57000000000005</v>
      </c>
      <c r="D1872" s="23">
        <f t="shared" si="59"/>
        <v>-7.5539687262389243E-3</v>
      </c>
    </row>
    <row r="1873" spans="1:5">
      <c r="A1873" s="21">
        <v>32364</v>
      </c>
      <c r="B1873" s="20">
        <v>600.92999999999995</v>
      </c>
      <c r="C1873" s="22">
        <f t="shared" si="58"/>
        <v>0.51999999999998181</v>
      </c>
      <c r="D1873" s="23">
        <f t="shared" si="59"/>
        <v>8.6607484885314889E-4</v>
      </c>
    </row>
    <row r="1874" spans="1:5">
      <c r="A1874" s="21">
        <v>32365</v>
      </c>
      <c r="B1874" s="20">
        <v>600.77</v>
      </c>
      <c r="C1874" s="22">
        <f t="shared" si="58"/>
        <v>-0.15999999999996817</v>
      </c>
      <c r="D1874" s="23">
        <f t="shared" si="59"/>
        <v>-2.6625397300850118E-4</v>
      </c>
    </row>
    <row r="1875" spans="1:5">
      <c r="A1875" s="21">
        <v>32367</v>
      </c>
      <c r="B1875" s="20">
        <v>593.73</v>
      </c>
      <c r="C1875" s="22">
        <f t="shared" si="58"/>
        <v>-7.0399999999999636</v>
      </c>
      <c r="D1875" s="23">
        <f t="shared" si="59"/>
        <v>-1.171829485493614E-2</v>
      </c>
    </row>
    <row r="1876" spans="1:5">
      <c r="A1876" s="21">
        <v>32371</v>
      </c>
      <c r="B1876" s="20">
        <v>589.1</v>
      </c>
      <c r="C1876" s="22">
        <f t="shared" si="58"/>
        <v>-4.6299999999999955</v>
      </c>
      <c r="D1876" s="23">
        <f t="shared" si="59"/>
        <v>-7.7981574116180452E-3</v>
      </c>
    </row>
    <row r="1877" spans="1:5">
      <c r="A1877" s="21">
        <v>32372</v>
      </c>
      <c r="B1877" s="20">
        <v>595.04999999999995</v>
      </c>
      <c r="C1877" s="22">
        <f t="shared" si="58"/>
        <v>5.9499999999999318</v>
      </c>
      <c r="D1877" s="23">
        <f t="shared" si="59"/>
        <v>1.010015277542009E-2</v>
      </c>
    </row>
    <row r="1878" spans="1:5">
      <c r="A1878" s="21">
        <v>32373</v>
      </c>
      <c r="B1878" s="20">
        <v>596.63</v>
      </c>
      <c r="C1878" s="22">
        <f t="shared" si="58"/>
        <v>1.5800000000000409</v>
      </c>
      <c r="D1878" s="23">
        <f t="shared" si="59"/>
        <v>2.6552390555416583E-3</v>
      </c>
    </row>
    <row r="1879" spans="1:5">
      <c r="A1879" s="21">
        <v>32374</v>
      </c>
      <c r="B1879" s="20">
        <v>598.49</v>
      </c>
      <c r="C1879" s="22">
        <f t="shared" si="58"/>
        <v>1.8600000000000136</v>
      </c>
      <c r="D1879" s="23">
        <f t="shared" si="59"/>
        <v>3.1175100145819368E-3</v>
      </c>
    </row>
    <row r="1880" spans="1:5">
      <c r="A1880" s="21">
        <v>32377</v>
      </c>
      <c r="B1880" s="20">
        <v>599.32000000000005</v>
      </c>
      <c r="C1880" s="22">
        <f t="shared" si="58"/>
        <v>0.83000000000004093</v>
      </c>
      <c r="D1880" s="23">
        <f t="shared" si="59"/>
        <v>1.3868235058229761E-3</v>
      </c>
    </row>
    <row r="1881" spans="1:5">
      <c r="A1881" s="21">
        <v>32378</v>
      </c>
      <c r="B1881" s="20">
        <v>594.63</v>
      </c>
      <c r="C1881" s="22">
        <f t="shared" si="58"/>
        <v>-4.6900000000000546</v>
      </c>
      <c r="D1881" s="23">
        <f t="shared" si="59"/>
        <v>-7.8255356070213722E-3</v>
      </c>
    </row>
    <row r="1882" spans="1:5">
      <c r="A1882" s="21">
        <v>32380</v>
      </c>
      <c r="B1882" s="20">
        <v>597.53</v>
      </c>
      <c r="C1882" s="22">
        <f t="shared" si="58"/>
        <v>2.8999999999999773</v>
      </c>
      <c r="D1882" s="23">
        <f t="shared" si="59"/>
        <v>4.8769823251433309E-3</v>
      </c>
    </row>
    <row r="1883" spans="1:5">
      <c r="A1883" s="21">
        <v>32381</v>
      </c>
      <c r="B1883" s="20">
        <v>590.51</v>
      </c>
      <c r="C1883" s="22">
        <f t="shared" si="58"/>
        <v>-7.0199999999999818</v>
      </c>
      <c r="D1883" s="23">
        <f t="shared" si="59"/>
        <v>-1.1748364098873698E-2</v>
      </c>
    </row>
    <row r="1884" spans="1:5">
      <c r="A1884" s="21">
        <v>32384</v>
      </c>
      <c r="B1884" s="20">
        <v>585.07000000000005</v>
      </c>
      <c r="C1884" s="22">
        <f t="shared" si="58"/>
        <v>-5.4399999999999409</v>
      </c>
      <c r="D1884" s="23">
        <f t="shared" si="59"/>
        <v>-9.2123757430017106E-3</v>
      </c>
    </row>
    <row r="1885" spans="1:5">
      <c r="A1885" s="21">
        <v>32385</v>
      </c>
      <c r="B1885" s="20">
        <v>586.71</v>
      </c>
      <c r="C1885" s="22">
        <f t="shared" si="58"/>
        <v>1.6399999999999864</v>
      </c>
      <c r="D1885" s="23">
        <f t="shared" si="59"/>
        <v>2.803083391730965E-3</v>
      </c>
    </row>
    <row r="1886" spans="1:5">
      <c r="A1886" s="21">
        <v>32386</v>
      </c>
      <c r="B1886" s="20">
        <v>593.76</v>
      </c>
      <c r="C1886" s="22">
        <f t="shared" si="58"/>
        <v>7.0499999999999545</v>
      </c>
      <c r="D1886" s="23">
        <f t="shared" si="59"/>
        <v>1.2016157897428048E-2</v>
      </c>
      <c r="E1886" s="24">
        <f>B1886/B1866-1</f>
        <v>-1.6285889428254374E-2</v>
      </c>
    </row>
    <row r="1887" spans="1:5">
      <c r="A1887" s="21">
        <v>32387</v>
      </c>
      <c r="B1887" s="20">
        <v>610.09</v>
      </c>
      <c r="C1887" s="22">
        <f t="shared" si="58"/>
        <v>16.330000000000041</v>
      </c>
      <c r="D1887" s="23">
        <f t="shared" si="59"/>
        <v>2.750269469145783E-2</v>
      </c>
    </row>
    <row r="1888" spans="1:5">
      <c r="A1888" s="21">
        <v>32388</v>
      </c>
      <c r="B1888" s="20">
        <v>606.26</v>
      </c>
      <c r="C1888" s="22">
        <f t="shared" si="58"/>
        <v>-3.8300000000000409</v>
      </c>
      <c r="D1888" s="23">
        <f t="shared" si="59"/>
        <v>-6.2777622973659852E-3</v>
      </c>
    </row>
    <row r="1889" spans="1:5">
      <c r="A1889" s="21">
        <v>32391</v>
      </c>
      <c r="B1889" s="20">
        <v>620.30999999999995</v>
      </c>
      <c r="C1889" s="22">
        <f t="shared" si="58"/>
        <v>14.049999999999955</v>
      </c>
      <c r="D1889" s="23">
        <f t="shared" si="59"/>
        <v>2.3174875465971523E-2</v>
      </c>
    </row>
    <row r="1890" spans="1:5">
      <c r="A1890" s="21">
        <v>32392</v>
      </c>
      <c r="B1890" s="20">
        <v>609.87</v>
      </c>
      <c r="C1890" s="22">
        <f t="shared" si="58"/>
        <v>-10.439999999999941</v>
      </c>
      <c r="D1890" s="23">
        <f t="shared" si="59"/>
        <v>-1.6830294530154166E-2</v>
      </c>
    </row>
    <row r="1891" spans="1:5">
      <c r="A1891" s="21">
        <v>32393</v>
      </c>
      <c r="B1891" s="20">
        <v>611.67999999999995</v>
      </c>
      <c r="C1891" s="22">
        <f t="shared" si="58"/>
        <v>1.8099999999999454</v>
      </c>
      <c r="D1891" s="23">
        <f t="shared" si="59"/>
        <v>2.9678456064405889E-3</v>
      </c>
    </row>
    <row r="1892" spans="1:5">
      <c r="A1892" s="21">
        <v>32394</v>
      </c>
      <c r="B1892" s="20">
        <v>621.69000000000005</v>
      </c>
      <c r="C1892" s="22">
        <f t="shared" si="58"/>
        <v>10.010000000000105</v>
      </c>
      <c r="D1892" s="23">
        <f t="shared" si="59"/>
        <v>1.6364765890662047E-2</v>
      </c>
    </row>
    <row r="1893" spans="1:5">
      <c r="A1893" s="21">
        <v>32395</v>
      </c>
      <c r="B1893" s="20">
        <v>620.01</v>
      </c>
      <c r="C1893" s="22">
        <f t="shared" si="58"/>
        <v>-1.6800000000000637</v>
      </c>
      <c r="D1893" s="23">
        <f t="shared" si="59"/>
        <v>-2.7023114413937677E-3</v>
      </c>
    </row>
    <row r="1894" spans="1:5">
      <c r="A1894" s="21">
        <v>32399</v>
      </c>
      <c r="B1894" s="20">
        <v>621.97</v>
      </c>
      <c r="C1894" s="22">
        <f t="shared" si="58"/>
        <v>1.9600000000000364</v>
      </c>
      <c r="D1894" s="23">
        <f t="shared" si="59"/>
        <v>3.1612393348494638E-3</v>
      </c>
    </row>
    <row r="1895" spans="1:5">
      <c r="A1895" s="21">
        <v>32400</v>
      </c>
      <c r="B1895" s="20">
        <v>626.53</v>
      </c>
      <c r="C1895" s="22">
        <f t="shared" si="58"/>
        <v>4.5599999999999454</v>
      </c>
      <c r="D1895" s="23">
        <f t="shared" si="59"/>
        <v>7.3315433220251247E-3</v>
      </c>
    </row>
    <row r="1896" spans="1:5">
      <c r="A1896" s="21">
        <v>32405</v>
      </c>
      <c r="B1896" s="20">
        <v>643.87</v>
      </c>
      <c r="C1896" s="22">
        <f t="shared" si="58"/>
        <v>17.340000000000032</v>
      </c>
      <c r="D1896" s="23">
        <f t="shared" si="59"/>
        <v>2.7676248543565318E-2</v>
      </c>
    </row>
    <row r="1897" spans="1:5">
      <c r="A1897" s="21">
        <v>32406</v>
      </c>
      <c r="B1897" s="20">
        <v>636.20000000000005</v>
      </c>
      <c r="C1897" s="22">
        <f t="shared" si="58"/>
        <v>-7.6699999999999591</v>
      </c>
      <c r="D1897" s="23">
        <f t="shared" si="59"/>
        <v>-1.1912342553621058E-2</v>
      </c>
    </row>
    <row r="1898" spans="1:5">
      <c r="A1898" s="21">
        <v>32407</v>
      </c>
      <c r="B1898" s="20">
        <v>642.75</v>
      </c>
      <c r="C1898" s="22">
        <f t="shared" si="58"/>
        <v>6.5499999999999545</v>
      </c>
      <c r="D1898" s="23">
        <f t="shared" si="59"/>
        <v>1.029550455831485E-2</v>
      </c>
    </row>
    <row r="1899" spans="1:5">
      <c r="A1899" s="21">
        <v>32408</v>
      </c>
      <c r="B1899" s="20">
        <v>646.82000000000005</v>
      </c>
      <c r="C1899" s="22">
        <f t="shared" si="58"/>
        <v>4.07000000000005</v>
      </c>
      <c r="D1899" s="23">
        <f t="shared" si="59"/>
        <v>6.3321664721898152E-3</v>
      </c>
    </row>
    <row r="1900" spans="1:5">
      <c r="A1900" s="21">
        <v>32409</v>
      </c>
      <c r="B1900" s="20">
        <v>644.67999999999995</v>
      </c>
      <c r="C1900" s="22">
        <f t="shared" si="58"/>
        <v>-2.1400000000001</v>
      </c>
      <c r="D1900" s="23">
        <f t="shared" si="59"/>
        <v>-3.3084938622802706E-3</v>
      </c>
    </row>
    <row r="1901" spans="1:5">
      <c r="A1901" s="21">
        <v>32416</v>
      </c>
      <c r="B1901" s="20">
        <v>662.71</v>
      </c>
      <c r="C1901" s="22">
        <f t="shared" si="58"/>
        <v>18.030000000000086</v>
      </c>
      <c r="D1901" s="23">
        <f t="shared" si="59"/>
        <v>2.796736365328556E-2</v>
      </c>
      <c r="E1901" s="24">
        <f>B1901/B1886-1</f>
        <v>0.11612436001077886</v>
      </c>
    </row>
    <row r="1902" spans="1:5">
      <c r="A1902" s="21">
        <v>32419</v>
      </c>
      <c r="B1902" s="20">
        <v>676.58</v>
      </c>
      <c r="C1902" s="22">
        <f t="shared" si="58"/>
        <v>13.870000000000005</v>
      </c>
      <c r="D1902" s="23">
        <f t="shared" si="59"/>
        <v>2.0929214890374359E-2</v>
      </c>
    </row>
    <row r="1903" spans="1:5">
      <c r="A1903" s="21">
        <v>32420</v>
      </c>
      <c r="B1903" s="20">
        <v>678.79</v>
      </c>
      <c r="C1903" s="22">
        <f t="shared" si="58"/>
        <v>2.2099999999999227</v>
      </c>
      <c r="D1903" s="23">
        <f t="shared" si="59"/>
        <v>3.2664282124803545E-3</v>
      </c>
    </row>
    <row r="1904" spans="1:5">
      <c r="A1904" s="21">
        <v>32421</v>
      </c>
      <c r="B1904" s="20">
        <v>686.97</v>
      </c>
      <c r="C1904" s="22">
        <f t="shared" si="58"/>
        <v>8.1800000000000637</v>
      </c>
      <c r="D1904" s="23">
        <f t="shared" si="59"/>
        <v>1.2050855198220356E-2</v>
      </c>
    </row>
    <row r="1905" spans="1:5">
      <c r="A1905" s="21">
        <v>32422</v>
      </c>
      <c r="B1905" s="20">
        <v>686.91</v>
      </c>
      <c r="C1905" s="22">
        <f t="shared" si="58"/>
        <v>-6.0000000000059117E-2</v>
      </c>
      <c r="D1905" s="23">
        <f t="shared" si="59"/>
        <v>-8.7340058517959562E-5</v>
      </c>
    </row>
    <row r="1906" spans="1:5">
      <c r="A1906" s="21">
        <v>32423</v>
      </c>
      <c r="B1906" s="20">
        <v>693.9</v>
      </c>
      <c r="C1906" s="22">
        <f t="shared" si="58"/>
        <v>6.9900000000000091</v>
      </c>
      <c r="D1906" s="23">
        <f t="shared" si="59"/>
        <v>1.0176005590252002E-2</v>
      </c>
    </row>
    <row r="1907" spans="1:5">
      <c r="A1907" s="21">
        <v>32426</v>
      </c>
      <c r="B1907" s="20">
        <v>704.8</v>
      </c>
      <c r="C1907" s="22">
        <f t="shared" si="58"/>
        <v>10.899999999999977</v>
      </c>
      <c r="D1907" s="23">
        <f t="shared" si="59"/>
        <v>1.5708315319210131E-2</v>
      </c>
    </row>
    <row r="1908" spans="1:5">
      <c r="A1908" s="21">
        <v>32427</v>
      </c>
      <c r="B1908" s="20">
        <v>679.88</v>
      </c>
      <c r="C1908" s="22">
        <f t="shared" si="58"/>
        <v>-24.919999999999959</v>
      </c>
      <c r="D1908" s="23">
        <f t="shared" si="59"/>
        <v>-3.5357548240635639E-2</v>
      </c>
    </row>
    <row r="1909" spans="1:5">
      <c r="A1909" s="21">
        <v>32428</v>
      </c>
      <c r="B1909" s="20">
        <v>664.45</v>
      </c>
      <c r="C1909" s="22">
        <f t="shared" si="58"/>
        <v>-15.42999999999995</v>
      </c>
      <c r="D1909" s="23">
        <f t="shared" si="59"/>
        <v>-2.2695181502618067E-2</v>
      </c>
    </row>
    <row r="1910" spans="1:5">
      <c r="A1910" s="21">
        <v>32429</v>
      </c>
      <c r="B1910" s="20">
        <v>656.12</v>
      </c>
      <c r="C1910" s="22">
        <f t="shared" si="58"/>
        <v>-8.3300000000000409</v>
      </c>
      <c r="D1910" s="23">
        <f t="shared" si="59"/>
        <v>-1.2536684475882409E-2</v>
      </c>
    </row>
    <row r="1911" spans="1:5">
      <c r="A1911" s="21">
        <v>32430</v>
      </c>
      <c r="B1911" s="20">
        <v>652.17999999999995</v>
      </c>
      <c r="C1911" s="22">
        <f t="shared" si="58"/>
        <v>-3.9400000000000546</v>
      </c>
      <c r="D1911" s="23">
        <f t="shared" si="59"/>
        <v>-6.0049990855332025E-3</v>
      </c>
    </row>
    <row r="1912" spans="1:5">
      <c r="A1912" s="21">
        <v>32434</v>
      </c>
      <c r="B1912" s="20">
        <v>678.67</v>
      </c>
      <c r="C1912" s="22">
        <f t="shared" si="58"/>
        <v>26.490000000000009</v>
      </c>
      <c r="D1912" s="23">
        <f t="shared" si="59"/>
        <v>4.0617620902204887E-2</v>
      </c>
    </row>
    <row r="1913" spans="1:5">
      <c r="A1913" s="21">
        <v>32437</v>
      </c>
      <c r="B1913" s="20">
        <v>705.06</v>
      </c>
      <c r="C1913" s="22">
        <f t="shared" si="58"/>
        <v>26.389999999999986</v>
      </c>
      <c r="D1913" s="23">
        <f t="shared" si="59"/>
        <v>3.8884877775649418E-2</v>
      </c>
    </row>
    <row r="1914" spans="1:5">
      <c r="A1914" s="21">
        <v>32441</v>
      </c>
      <c r="B1914" s="20">
        <v>702.95</v>
      </c>
      <c r="C1914" s="22">
        <f t="shared" si="58"/>
        <v>-2.1099999999999</v>
      </c>
      <c r="D1914" s="23">
        <f t="shared" si="59"/>
        <v>-2.9926531075368246E-3</v>
      </c>
    </row>
    <row r="1915" spans="1:5">
      <c r="A1915" s="21">
        <v>32442</v>
      </c>
      <c r="B1915" s="20">
        <v>697.17</v>
      </c>
      <c r="C1915" s="22">
        <f t="shared" si="58"/>
        <v>-5.7800000000000864</v>
      </c>
      <c r="D1915" s="23">
        <f t="shared" si="59"/>
        <v>-8.2224909310762984E-3</v>
      </c>
    </row>
    <row r="1916" spans="1:5">
      <c r="A1916" s="21">
        <v>32443</v>
      </c>
      <c r="B1916" s="20">
        <v>679.34</v>
      </c>
      <c r="C1916" s="22">
        <f t="shared" si="58"/>
        <v>-17.829999999999927</v>
      </c>
      <c r="D1916" s="23">
        <f t="shared" si="59"/>
        <v>-2.5574823931035384E-2</v>
      </c>
    </row>
    <row r="1917" spans="1:5">
      <c r="A1917" s="21">
        <v>32444</v>
      </c>
      <c r="B1917" s="20">
        <v>675.38</v>
      </c>
      <c r="C1917" s="22">
        <f t="shared" si="58"/>
        <v>-3.9600000000000364</v>
      </c>
      <c r="D1917" s="23">
        <f t="shared" si="59"/>
        <v>-5.829187152236015E-3</v>
      </c>
    </row>
    <row r="1918" spans="1:5">
      <c r="A1918" s="21">
        <v>32447</v>
      </c>
      <c r="B1918" s="20">
        <v>654.17999999999995</v>
      </c>
      <c r="C1918" s="22">
        <f t="shared" si="58"/>
        <v>-21.200000000000045</v>
      </c>
      <c r="D1918" s="23">
        <f t="shared" si="59"/>
        <v>-3.1389736148538683E-2</v>
      </c>
      <c r="E1918" s="24">
        <f>B1918/B1901-1</f>
        <v>-1.2871391709797786E-2</v>
      </c>
    </row>
    <row r="1919" spans="1:5">
      <c r="A1919" s="21">
        <v>32448</v>
      </c>
      <c r="B1919" s="20">
        <v>676.37</v>
      </c>
      <c r="C1919" s="22">
        <f t="shared" si="58"/>
        <v>22.190000000000055</v>
      </c>
      <c r="D1919" s="23">
        <f t="shared" si="59"/>
        <v>3.3920327738542921E-2</v>
      </c>
    </row>
    <row r="1920" spans="1:5">
      <c r="A1920" s="21">
        <v>32449</v>
      </c>
      <c r="B1920" s="20">
        <v>683.78</v>
      </c>
      <c r="C1920" s="22">
        <f t="shared" si="58"/>
        <v>7.4099999999999682</v>
      </c>
      <c r="D1920" s="23">
        <f t="shared" si="59"/>
        <v>1.0955542084953418E-2</v>
      </c>
    </row>
    <row r="1921" spans="1:5">
      <c r="A1921" s="21">
        <v>32450</v>
      </c>
      <c r="B1921" s="20">
        <v>670.75</v>
      </c>
      <c r="C1921" s="22">
        <f t="shared" si="58"/>
        <v>-13.029999999999973</v>
      </c>
      <c r="D1921" s="23">
        <f t="shared" si="59"/>
        <v>-1.9055836672614013E-2</v>
      </c>
    </row>
    <row r="1922" spans="1:5">
      <c r="A1922" s="21">
        <v>32451</v>
      </c>
      <c r="B1922" s="20">
        <v>699.75</v>
      </c>
      <c r="C1922" s="22">
        <f t="shared" ref="C1922:C1985" si="60">B1922-B1921</f>
        <v>29</v>
      </c>
      <c r="D1922" s="23">
        <f t="shared" si="59"/>
        <v>4.3235184494968326E-2</v>
      </c>
    </row>
    <row r="1923" spans="1:5">
      <c r="A1923" s="21">
        <v>32456</v>
      </c>
      <c r="B1923" s="20">
        <v>709.03</v>
      </c>
      <c r="C1923" s="22">
        <f t="shared" si="60"/>
        <v>9.2799999999999727</v>
      </c>
      <c r="D1923" s="23">
        <f t="shared" ref="D1923:D1986" si="61">B1923/B1922-1</f>
        <v>1.3261879242586705E-2</v>
      </c>
    </row>
    <row r="1924" spans="1:5">
      <c r="A1924" s="21">
        <v>32462</v>
      </c>
      <c r="B1924" s="20">
        <v>705.86</v>
      </c>
      <c r="C1924" s="22">
        <f t="shared" si="60"/>
        <v>-3.1699999999999591</v>
      </c>
      <c r="D1924" s="23">
        <f t="shared" si="61"/>
        <v>-4.4708968590890796E-3</v>
      </c>
    </row>
    <row r="1925" spans="1:5">
      <c r="A1925" s="21">
        <v>32463</v>
      </c>
      <c r="B1925" s="20">
        <v>708.2</v>
      </c>
      <c r="C1925" s="22">
        <f t="shared" si="60"/>
        <v>2.3400000000000318</v>
      </c>
      <c r="D1925" s="23">
        <f t="shared" si="61"/>
        <v>3.3151049783244346E-3</v>
      </c>
    </row>
    <row r="1926" spans="1:5">
      <c r="A1926" s="21">
        <v>32464</v>
      </c>
      <c r="B1926" s="20">
        <v>711.5</v>
      </c>
      <c r="C1926" s="22">
        <f t="shared" si="60"/>
        <v>3.2999999999999545</v>
      </c>
      <c r="D1926" s="23">
        <f t="shared" si="61"/>
        <v>4.6597006495339155E-3</v>
      </c>
    </row>
    <row r="1927" spans="1:5">
      <c r="A1927" s="21">
        <v>32465</v>
      </c>
      <c r="B1927" s="20">
        <v>719.07</v>
      </c>
      <c r="C1927" s="22">
        <f t="shared" si="60"/>
        <v>7.57000000000005</v>
      </c>
      <c r="D1927" s="23">
        <f t="shared" si="61"/>
        <v>1.0639494026704277E-2</v>
      </c>
    </row>
    <row r="1928" spans="1:5">
      <c r="A1928" s="21">
        <v>32468</v>
      </c>
      <c r="B1928" s="20">
        <v>718.16</v>
      </c>
      <c r="C1928" s="22">
        <f t="shared" si="60"/>
        <v>-0.91000000000008185</v>
      </c>
      <c r="D1928" s="23">
        <f t="shared" si="61"/>
        <v>-1.2655235234401152E-3</v>
      </c>
    </row>
    <row r="1929" spans="1:5">
      <c r="A1929" s="21">
        <v>32471</v>
      </c>
      <c r="B1929" s="20">
        <v>704.74</v>
      </c>
      <c r="C1929" s="22">
        <f t="shared" si="60"/>
        <v>-13.419999999999959</v>
      </c>
      <c r="D1929" s="23">
        <f t="shared" si="61"/>
        <v>-1.868664364487016E-2</v>
      </c>
    </row>
    <row r="1930" spans="1:5">
      <c r="A1930" s="21">
        <v>32475</v>
      </c>
      <c r="B1930" s="20">
        <v>695</v>
      </c>
      <c r="C1930" s="22">
        <f t="shared" si="60"/>
        <v>-9.7400000000000091</v>
      </c>
      <c r="D1930" s="23">
        <f t="shared" si="61"/>
        <v>-1.38206998325624E-2</v>
      </c>
    </row>
    <row r="1931" spans="1:5">
      <c r="A1931" s="21">
        <v>32476</v>
      </c>
      <c r="B1931" s="20">
        <v>702.02</v>
      </c>
      <c r="C1931" s="22">
        <f t="shared" si="60"/>
        <v>7.0199999999999818</v>
      </c>
      <c r="D1931" s="23">
        <f t="shared" si="61"/>
        <v>1.0100719424460447E-2</v>
      </c>
    </row>
    <row r="1932" spans="1:5">
      <c r="A1932" s="21">
        <v>32477</v>
      </c>
      <c r="B1932" s="20">
        <v>707.44</v>
      </c>
      <c r="C1932" s="22">
        <f t="shared" si="60"/>
        <v>5.4200000000000728</v>
      </c>
      <c r="D1932" s="23">
        <f t="shared" si="61"/>
        <v>7.7205777613174043E-3</v>
      </c>
      <c r="E1932" s="24">
        <f>B1932/B1918-1</f>
        <v>8.1414901097557335E-2</v>
      </c>
    </row>
    <row r="1933" spans="1:5">
      <c r="A1933" s="21">
        <v>32479</v>
      </c>
      <c r="B1933" s="20">
        <v>709.65</v>
      </c>
      <c r="C1933" s="22">
        <f t="shared" si="60"/>
        <v>2.2099999999999227</v>
      </c>
      <c r="D1933" s="23">
        <f t="shared" si="61"/>
        <v>3.1239398394209417E-3</v>
      </c>
    </row>
    <row r="1934" spans="1:5">
      <c r="A1934" s="21">
        <v>32482</v>
      </c>
      <c r="B1934" s="20">
        <v>698.87</v>
      </c>
      <c r="C1934" s="22">
        <f t="shared" si="60"/>
        <v>-10.779999999999973</v>
      </c>
      <c r="D1934" s="23">
        <f t="shared" si="61"/>
        <v>-1.5190586909039627E-2</v>
      </c>
    </row>
    <row r="1935" spans="1:5">
      <c r="A1935" s="21">
        <v>32483</v>
      </c>
      <c r="B1935" s="20">
        <v>687.04</v>
      </c>
      <c r="C1935" s="22">
        <f t="shared" si="60"/>
        <v>-11.830000000000041</v>
      </c>
      <c r="D1935" s="23">
        <f t="shared" si="61"/>
        <v>-1.6927325539800031E-2</v>
      </c>
    </row>
    <row r="1936" spans="1:5">
      <c r="A1936" s="21">
        <v>32484</v>
      </c>
      <c r="B1936" s="20">
        <v>674.74</v>
      </c>
      <c r="C1936" s="22">
        <f t="shared" si="60"/>
        <v>-12.299999999999955</v>
      </c>
      <c r="D1936" s="23">
        <f t="shared" si="61"/>
        <v>-1.7902887750349206E-2</v>
      </c>
    </row>
    <row r="1937" spans="1:5">
      <c r="A1937" s="21">
        <v>32486</v>
      </c>
      <c r="B1937" s="20">
        <v>675.04</v>
      </c>
      <c r="C1937" s="22">
        <f t="shared" si="60"/>
        <v>0.29999999999995453</v>
      </c>
      <c r="D1937" s="23">
        <f t="shared" si="61"/>
        <v>4.4461570382670068E-4</v>
      </c>
    </row>
    <row r="1938" spans="1:5">
      <c r="A1938" s="21">
        <v>32490</v>
      </c>
      <c r="B1938" s="20">
        <v>668.06</v>
      </c>
      <c r="C1938" s="22">
        <f t="shared" si="60"/>
        <v>-6.9800000000000182</v>
      </c>
      <c r="D1938" s="23">
        <f t="shared" si="61"/>
        <v>-1.0340127992415238E-2</v>
      </c>
    </row>
    <row r="1939" spans="1:5">
      <c r="A1939" s="21">
        <v>32491</v>
      </c>
      <c r="B1939" s="20">
        <v>695.7</v>
      </c>
      <c r="C1939" s="22">
        <f t="shared" si="60"/>
        <v>27.6400000000001</v>
      </c>
      <c r="D1939" s="23">
        <f t="shared" si="61"/>
        <v>4.1373529323713631E-2</v>
      </c>
    </row>
    <row r="1940" spans="1:5">
      <c r="A1940" s="21">
        <v>32492</v>
      </c>
      <c r="B1940" s="20">
        <v>689.04</v>
      </c>
      <c r="C1940" s="22">
        <f t="shared" si="60"/>
        <v>-6.6600000000000819</v>
      </c>
      <c r="D1940" s="23">
        <f t="shared" si="61"/>
        <v>-9.5730918499354889E-3</v>
      </c>
    </row>
    <row r="1941" spans="1:5">
      <c r="A1941" s="21">
        <v>32493</v>
      </c>
      <c r="B1941" s="20">
        <v>668.12</v>
      </c>
      <c r="C1941" s="22">
        <f t="shared" si="60"/>
        <v>-20.919999999999959</v>
      </c>
      <c r="D1941" s="23">
        <f t="shared" si="61"/>
        <v>-3.0361082085219926E-2</v>
      </c>
    </row>
    <row r="1942" spans="1:5">
      <c r="A1942" s="21">
        <v>32496</v>
      </c>
      <c r="B1942" s="20">
        <v>657.42</v>
      </c>
      <c r="C1942" s="22">
        <f t="shared" si="60"/>
        <v>-10.700000000000045</v>
      </c>
      <c r="D1942" s="23">
        <f t="shared" si="61"/>
        <v>-1.6015087110100024E-2</v>
      </c>
    </row>
    <row r="1943" spans="1:5">
      <c r="A1943" s="21">
        <v>32497</v>
      </c>
      <c r="B1943" s="20">
        <v>665.58</v>
      </c>
      <c r="C1943" s="22">
        <f t="shared" si="60"/>
        <v>8.1600000000000819</v>
      </c>
      <c r="D1943" s="23">
        <f t="shared" si="61"/>
        <v>1.2412156612211511E-2</v>
      </c>
    </row>
    <row r="1944" spans="1:5">
      <c r="A1944" s="21">
        <v>32498</v>
      </c>
      <c r="B1944" s="20">
        <v>666.52</v>
      </c>
      <c r="C1944" s="22">
        <f t="shared" si="60"/>
        <v>0.93999999999994088</v>
      </c>
      <c r="D1944" s="23">
        <f t="shared" si="61"/>
        <v>1.4123020523453267E-3</v>
      </c>
    </row>
    <row r="1945" spans="1:5">
      <c r="A1945" s="21">
        <v>32499</v>
      </c>
      <c r="B1945" s="20">
        <v>661.77</v>
      </c>
      <c r="C1945" s="22">
        <f t="shared" si="60"/>
        <v>-4.75</v>
      </c>
      <c r="D1945" s="23">
        <f t="shared" si="61"/>
        <v>-7.1265678449259351E-3</v>
      </c>
    </row>
    <row r="1946" spans="1:5">
      <c r="A1946" s="21">
        <v>32500</v>
      </c>
      <c r="B1946" s="20">
        <v>666.26</v>
      </c>
      <c r="C1946" s="22">
        <f t="shared" si="60"/>
        <v>4.4900000000000091</v>
      </c>
      <c r="D1946" s="23">
        <f t="shared" si="61"/>
        <v>6.7848346102119539E-3</v>
      </c>
      <c r="E1946" s="24">
        <f>B1946/B1932-1</f>
        <v>-5.8209883523691164E-2</v>
      </c>
    </row>
    <row r="1947" spans="1:5">
      <c r="A1947" s="21">
        <v>32510</v>
      </c>
      <c r="B1947" s="20">
        <v>659.11</v>
      </c>
      <c r="C1947" s="22">
        <f t="shared" si="60"/>
        <v>-7.1499999999999773</v>
      </c>
      <c r="D1947" s="23">
        <f t="shared" si="61"/>
        <v>-1.0731546243208379E-2</v>
      </c>
    </row>
    <row r="1948" spans="1:5">
      <c r="A1948" s="21">
        <v>32512</v>
      </c>
      <c r="B1948" s="20">
        <v>640.80999999999995</v>
      </c>
      <c r="C1948" s="22">
        <f t="shared" si="60"/>
        <v>-18.300000000000068</v>
      </c>
      <c r="D1948" s="23">
        <f t="shared" si="61"/>
        <v>-2.7764713022105703E-2</v>
      </c>
    </row>
    <row r="1949" spans="1:5">
      <c r="A1949" s="21">
        <v>32513</v>
      </c>
      <c r="B1949" s="20">
        <v>628.16999999999996</v>
      </c>
      <c r="C1949" s="22">
        <f t="shared" si="60"/>
        <v>-12.639999999999986</v>
      </c>
      <c r="D1949" s="23">
        <f t="shared" si="61"/>
        <v>-1.9725035501942823E-2</v>
      </c>
    </row>
    <row r="1950" spans="1:5">
      <c r="A1950" s="21">
        <v>32514</v>
      </c>
      <c r="B1950" s="20">
        <v>625.32000000000005</v>
      </c>
      <c r="C1950" s="22">
        <f t="shared" si="60"/>
        <v>-2.8499999999999091</v>
      </c>
      <c r="D1950" s="23">
        <f t="shared" si="61"/>
        <v>-4.5369883948611633E-3</v>
      </c>
    </row>
    <row r="1951" spans="1:5">
      <c r="A1951" s="21">
        <v>32517</v>
      </c>
      <c r="B1951" s="20">
        <v>658.45</v>
      </c>
      <c r="C1951" s="22">
        <f t="shared" si="60"/>
        <v>33.129999999999995</v>
      </c>
      <c r="D1951" s="23">
        <f t="shared" si="61"/>
        <v>5.2980873792618066E-2</v>
      </c>
    </row>
    <row r="1952" spans="1:5">
      <c r="A1952" s="21">
        <v>32518</v>
      </c>
      <c r="B1952" s="20">
        <v>660.41</v>
      </c>
      <c r="C1952" s="22">
        <f t="shared" si="60"/>
        <v>1.9599999999999227</v>
      </c>
      <c r="D1952" s="23">
        <f t="shared" si="61"/>
        <v>2.9766876756016636E-3</v>
      </c>
    </row>
    <row r="1953" spans="1:5">
      <c r="A1953" s="21">
        <v>32519</v>
      </c>
      <c r="B1953" s="20">
        <v>656.24</v>
      </c>
      <c r="C1953" s="22">
        <f t="shared" si="60"/>
        <v>-4.1699999999999591</v>
      </c>
      <c r="D1953" s="23">
        <f t="shared" si="61"/>
        <v>-6.3142593237534017E-3</v>
      </c>
    </row>
    <row r="1954" spans="1:5">
      <c r="A1954" s="21">
        <v>32520</v>
      </c>
      <c r="B1954" s="20">
        <v>652.24</v>
      </c>
      <c r="C1954" s="22">
        <f t="shared" si="60"/>
        <v>-4</v>
      </c>
      <c r="D1954" s="23">
        <f t="shared" si="61"/>
        <v>-6.0953309764719688E-3</v>
      </c>
    </row>
    <row r="1955" spans="1:5">
      <c r="A1955" s="21">
        <v>32521</v>
      </c>
      <c r="B1955" s="20">
        <v>642.35</v>
      </c>
      <c r="C1955" s="22">
        <f t="shared" si="60"/>
        <v>-9.8899999999999864</v>
      </c>
      <c r="D1955" s="23">
        <f t="shared" si="61"/>
        <v>-1.516313013614623E-2</v>
      </c>
    </row>
    <row r="1956" spans="1:5">
      <c r="A1956" s="21">
        <v>32524</v>
      </c>
      <c r="B1956" s="20">
        <v>644.39</v>
      </c>
      <c r="C1956" s="22">
        <f t="shared" si="60"/>
        <v>2.0399999999999636</v>
      </c>
      <c r="D1956" s="23">
        <f t="shared" si="61"/>
        <v>3.1758387172102776E-3</v>
      </c>
    </row>
    <row r="1957" spans="1:5">
      <c r="A1957" s="21">
        <v>32525</v>
      </c>
      <c r="B1957" s="20">
        <v>646.32000000000005</v>
      </c>
      <c r="C1957" s="22">
        <f t="shared" si="60"/>
        <v>1.9300000000000637</v>
      </c>
      <c r="D1957" s="23">
        <f t="shared" si="61"/>
        <v>2.9950806188798751E-3</v>
      </c>
    </row>
    <row r="1958" spans="1:5">
      <c r="A1958" s="21">
        <v>32526</v>
      </c>
      <c r="B1958" s="20">
        <v>641.02</v>
      </c>
      <c r="C1958" s="22">
        <f t="shared" si="60"/>
        <v>-5.3000000000000682</v>
      </c>
      <c r="D1958" s="23">
        <f t="shared" si="61"/>
        <v>-8.2002723109296793E-3</v>
      </c>
    </row>
    <row r="1959" spans="1:5">
      <c r="A1959" s="21">
        <v>32527</v>
      </c>
      <c r="B1959" s="20">
        <v>634.12</v>
      </c>
      <c r="C1959" s="22">
        <f t="shared" si="60"/>
        <v>-6.8999999999999773</v>
      </c>
      <c r="D1959" s="23">
        <f t="shared" si="61"/>
        <v>-1.0764094724033502E-2</v>
      </c>
    </row>
    <row r="1960" spans="1:5">
      <c r="A1960" s="21">
        <v>32528</v>
      </c>
      <c r="B1960" s="20">
        <v>631.75</v>
      </c>
      <c r="C1960" s="22">
        <f t="shared" si="60"/>
        <v>-2.3700000000000045</v>
      </c>
      <c r="D1960" s="23">
        <f t="shared" si="61"/>
        <v>-3.7374629407682658E-3</v>
      </c>
    </row>
    <row r="1961" spans="1:5">
      <c r="A1961" s="21">
        <v>32531</v>
      </c>
      <c r="B1961" s="20">
        <v>628.19000000000005</v>
      </c>
      <c r="C1961" s="22">
        <f t="shared" si="60"/>
        <v>-3.5599999999999454</v>
      </c>
      <c r="D1961" s="23">
        <f t="shared" si="61"/>
        <v>-5.6351404827857943E-3</v>
      </c>
    </row>
    <row r="1962" spans="1:5">
      <c r="A1962" s="21">
        <v>32533</v>
      </c>
      <c r="B1962" s="20">
        <v>659.89</v>
      </c>
      <c r="C1962" s="22">
        <f t="shared" si="60"/>
        <v>31.699999999999932</v>
      </c>
      <c r="D1962" s="23">
        <f t="shared" si="61"/>
        <v>5.0462439707731566E-2</v>
      </c>
    </row>
    <row r="1963" spans="1:5">
      <c r="A1963" s="21">
        <v>32535</v>
      </c>
      <c r="B1963" s="20">
        <v>666.62</v>
      </c>
      <c r="C1963" s="22">
        <f t="shared" si="60"/>
        <v>6.7300000000000182</v>
      </c>
      <c r="D1963" s="23">
        <f t="shared" si="61"/>
        <v>1.0198669475215638E-2</v>
      </c>
    </row>
    <row r="1964" spans="1:5">
      <c r="A1964" s="21">
        <v>32538</v>
      </c>
      <c r="B1964" s="20">
        <v>674.47</v>
      </c>
      <c r="C1964" s="22">
        <f t="shared" si="60"/>
        <v>7.8500000000000227</v>
      </c>
      <c r="D1964" s="23">
        <f t="shared" si="61"/>
        <v>1.1775824307701521E-2</v>
      </c>
    </row>
    <row r="1965" spans="1:5">
      <c r="A1965" s="21">
        <v>32539</v>
      </c>
      <c r="B1965" s="20">
        <v>678.72</v>
      </c>
      <c r="C1965" s="22">
        <f t="shared" si="60"/>
        <v>4.25</v>
      </c>
      <c r="D1965" s="23">
        <f t="shared" si="61"/>
        <v>6.3012439396858966E-3</v>
      </c>
      <c r="E1965" s="24">
        <f>B1965/B1946-1</f>
        <v>1.8701407858793928E-2</v>
      </c>
    </row>
    <row r="1966" spans="1:5">
      <c r="A1966" s="21">
        <v>32540</v>
      </c>
      <c r="B1966" s="20">
        <v>662.59</v>
      </c>
      <c r="C1966" s="22">
        <f t="shared" si="60"/>
        <v>-16.129999999999995</v>
      </c>
      <c r="D1966" s="23">
        <f t="shared" si="61"/>
        <v>-2.376532296086753E-2</v>
      </c>
    </row>
    <row r="1967" spans="1:5">
      <c r="A1967" s="21">
        <v>32541</v>
      </c>
      <c r="B1967" s="20">
        <v>650.64</v>
      </c>
      <c r="C1967" s="22">
        <f t="shared" si="60"/>
        <v>-11.950000000000045</v>
      </c>
      <c r="D1967" s="23">
        <f t="shared" si="61"/>
        <v>-1.803528577249891E-2</v>
      </c>
    </row>
    <row r="1968" spans="1:5">
      <c r="A1968" s="21">
        <v>32542</v>
      </c>
      <c r="B1968" s="20">
        <v>665.48</v>
      </c>
      <c r="C1968" s="22">
        <f t="shared" si="60"/>
        <v>14.840000000000032</v>
      </c>
      <c r="D1968" s="23">
        <f t="shared" si="61"/>
        <v>2.2808311816058024E-2</v>
      </c>
    </row>
    <row r="1969" spans="1:4">
      <c r="A1969" s="21">
        <v>32545</v>
      </c>
      <c r="B1969" s="20">
        <v>684.59</v>
      </c>
      <c r="C1969" s="22">
        <f t="shared" si="60"/>
        <v>19.110000000000014</v>
      </c>
      <c r="D1969" s="23">
        <f t="shared" si="61"/>
        <v>2.8716114684137706E-2</v>
      </c>
    </row>
    <row r="1970" spans="1:4">
      <c r="A1970" s="21">
        <v>32546</v>
      </c>
      <c r="B1970" s="20">
        <v>678.72</v>
      </c>
      <c r="C1970" s="22">
        <f t="shared" si="60"/>
        <v>-5.8700000000000045</v>
      </c>
      <c r="D1970" s="23">
        <f t="shared" si="61"/>
        <v>-8.5744752333513086E-3</v>
      </c>
    </row>
    <row r="1971" spans="1:4">
      <c r="A1971" s="21">
        <v>32547</v>
      </c>
      <c r="B1971" s="20">
        <v>669.2</v>
      </c>
      <c r="C1971" s="22">
        <f t="shared" si="60"/>
        <v>-9.5199999999999818</v>
      </c>
      <c r="D1971" s="23">
        <f t="shared" si="61"/>
        <v>-1.4026402640264002E-2</v>
      </c>
    </row>
    <row r="1972" spans="1:4">
      <c r="A1972" s="21">
        <v>32548</v>
      </c>
      <c r="B1972" s="20">
        <v>670.4</v>
      </c>
      <c r="C1972" s="22">
        <f t="shared" si="60"/>
        <v>1.1999999999999318</v>
      </c>
      <c r="D1972" s="23">
        <f t="shared" si="61"/>
        <v>1.7931858936042211E-3</v>
      </c>
    </row>
    <row r="1973" spans="1:4">
      <c r="A1973" s="21">
        <v>32549</v>
      </c>
      <c r="B1973" s="20">
        <v>669.8</v>
      </c>
      <c r="C1973" s="22">
        <f t="shared" si="60"/>
        <v>-0.60000000000002274</v>
      </c>
      <c r="D1973" s="23">
        <f t="shared" si="61"/>
        <v>-8.9498806682586363E-4</v>
      </c>
    </row>
    <row r="1974" spans="1:4">
      <c r="A1974" s="21">
        <v>32552</v>
      </c>
      <c r="B1974" s="20">
        <v>656.21</v>
      </c>
      <c r="C1974" s="22">
        <f t="shared" si="60"/>
        <v>-13.589999999999918</v>
      </c>
      <c r="D1974" s="23">
        <f t="shared" si="61"/>
        <v>-2.0289638698118728E-2</v>
      </c>
    </row>
    <row r="1975" spans="1:4">
      <c r="A1975" s="21">
        <v>32553</v>
      </c>
      <c r="B1975" s="20">
        <v>660.23</v>
      </c>
      <c r="C1975" s="22">
        <f t="shared" si="60"/>
        <v>4.0199999999999818</v>
      </c>
      <c r="D1975" s="23">
        <f t="shared" si="61"/>
        <v>6.1260876853446167E-3</v>
      </c>
    </row>
    <row r="1976" spans="1:4">
      <c r="A1976" s="21">
        <v>32554</v>
      </c>
      <c r="B1976" s="20">
        <v>653.73</v>
      </c>
      <c r="C1976" s="22">
        <f t="shared" si="60"/>
        <v>-6.5</v>
      </c>
      <c r="D1976" s="23">
        <f t="shared" si="61"/>
        <v>-9.8450539963346184E-3</v>
      </c>
    </row>
    <row r="1977" spans="1:4">
      <c r="A1977" s="21">
        <v>32555</v>
      </c>
      <c r="B1977" s="20">
        <v>643.61</v>
      </c>
      <c r="C1977" s="22">
        <f t="shared" si="60"/>
        <v>-10.120000000000005</v>
      </c>
      <c r="D1977" s="23">
        <f t="shared" si="61"/>
        <v>-1.5480397105838817E-2</v>
      </c>
    </row>
    <row r="1978" spans="1:4">
      <c r="A1978" s="21">
        <v>32556</v>
      </c>
      <c r="B1978" s="20">
        <v>648.75</v>
      </c>
      <c r="C1978" s="22">
        <f t="shared" si="60"/>
        <v>5.1399999999999864</v>
      </c>
      <c r="D1978" s="23">
        <f t="shared" si="61"/>
        <v>7.9862028246919792E-3</v>
      </c>
    </row>
    <row r="1979" spans="1:4">
      <c r="A1979" s="21">
        <v>32559</v>
      </c>
      <c r="B1979" s="20">
        <v>661.76</v>
      </c>
      <c r="C1979" s="22">
        <f t="shared" si="60"/>
        <v>13.009999999999991</v>
      </c>
      <c r="D1979" s="23">
        <f t="shared" si="61"/>
        <v>2.0053949903660939E-2</v>
      </c>
    </row>
    <row r="1980" spans="1:4">
      <c r="A1980" s="21">
        <v>32560</v>
      </c>
      <c r="B1980" s="20">
        <v>661.17</v>
      </c>
      <c r="C1980" s="22">
        <f t="shared" si="60"/>
        <v>-0.59000000000003183</v>
      </c>
      <c r="D1980" s="23">
        <f t="shared" si="61"/>
        <v>-8.9156189555128496E-4</v>
      </c>
    </row>
    <row r="1981" spans="1:4">
      <c r="A1981" s="21">
        <v>32561</v>
      </c>
      <c r="B1981" s="20">
        <v>660.66</v>
      </c>
      <c r="C1981" s="22">
        <f t="shared" si="60"/>
        <v>-0.50999999999999091</v>
      </c>
      <c r="D1981" s="23">
        <f t="shared" si="61"/>
        <v>-7.7135986206267049E-4</v>
      </c>
    </row>
    <row r="1982" spans="1:4">
      <c r="A1982" s="21">
        <v>32562</v>
      </c>
      <c r="B1982" s="20">
        <v>661.87</v>
      </c>
      <c r="C1982" s="22">
        <f t="shared" si="60"/>
        <v>1.2100000000000364</v>
      </c>
      <c r="D1982" s="23">
        <f t="shared" si="61"/>
        <v>1.831501831501825E-3</v>
      </c>
    </row>
    <row r="1983" spans="1:4">
      <c r="A1983" s="21">
        <v>32563</v>
      </c>
      <c r="B1983" s="20">
        <v>671.57</v>
      </c>
      <c r="C1983" s="22">
        <f t="shared" si="60"/>
        <v>9.7000000000000455</v>
      </c>
      <c r="D1983" s="23">
        <f t="shared" si="61"/>
        <v>1.4655445933491551E-2</v>
      </c>
    </row>
    <row r="1984" spans="1:4">
      <c r="A1984" s="21">
        <v>32564</v>
      </c>
      <c r="B1984" s="20">
        <v>666.62</v>
      </c>
      <c r="C1984" s="22">
        <f t="shared" si="60"/>
        <v>-4.9500000000000455</v>
      </c>
      <c r="D1984" s="23">
        <f t="shared" si="61"/>
        <v>-7.3707878553241901E-3</v>
      </c>
    </row>
    <row r="1985" spans="1:5">
      <c r="A1985" s="21">
        <v>32567</v>
      </c>
      <c r="B1985" s="20">
        <v>654.96</v>
      </c>
      <c r="C1985" s="22">
        <f t="shared" si="60"/>
        <v>-11.659999999999968</v>
      </c>
      <c r="D1985" s="23">
        <f t="shared" si="61"/>
        <v>-1.7491224385706938E-2</v>
      </c>
      <c r="E1985" s="24">
        <f>B1985/B1965-1</f>
        <v>-3.5007072135785022E-2</v>
      </c>
    </row>
    <row r="1986" spans="1:5">
      <c r="A1986" s="21">
        <v>32568</v>
      </c>
      <c r="B1986" s="20">
        <v>636</v>
      </c>
      <c r="C1986" s="22">
        <f t="shared" ref="C1986:C2049" si="62">B1986-B1985</f>
        <v>-18.960000000000036</v>
      </c>
      <c r="D1986" s="23">
        <f t="shared" si="61"/>
        <v>-2.8948332722609105E-2</v>
      </c>
    </row>
    <row r="1987" spans="1:5">
      <c r="A1987" s="21">
        <v>32569</v>
      </c>
      <c r="B1987" s="20">
        <v>655.46</v>
      </c>
      <c r="C1987" s="22">
        <f t="shared" si="62"/>
        <v>19.460000000000036</v>
      </c>
      <c r="D1987" s="23">
        <f t="shared" ref="D1987:D2050" si="63">B1987/B1986-1</f>
        <v>3.0597484276729592E-2</v>
      </c>
    </row>
    <row r="1988" spans="1:5">
      <c r="A1988" s="21">
        <v>32570</v>
      </c>
      <c r="B1988" s="20">
        <v>656.42</v>
      </c>
      <c r="C1988" s="22">
        <f t="shared" si="62"/>
        <v>0.95999999999992269</v>
      </c>
      <c r="D1988" s="23">
        <f t="shared" si="63"/>
        <v>1.4646202666828145E-3</v>
      </c>
    </row>
    <row r="1989" spans="1:5">
      <c r="A1989" s="21">
        <v>32574</v>
      </c>
      <c r="B1989" s="20">
        <v>671.7</v>
      </c>
      <c r="C1989" s="22">
        <f t="shared" si="62"/>
        <v>15.280000000000086</v>
      </c>
      <c r="D1989" s="23">
        <f t="shared" si="63"/>
        <v>2.3277779470461057E-2</v>
      </c>
    </row>
    <row r="1990" spans="1:5">
      <c r="A1990" s="21">
        <v>32575</v>
      </c>
      <c r="B1990" s="20">
        <v>680.66</v>
      </c>
      <c r="C1990" s="22">
        <f t="shared" si="62"/>
        <v>8.9599999999999227</v>
      </c>
      <c r="D1990" s="23">
        <f t="shared" si="63"/>
        <v>1.3339288372785418E-2</v>
      </c>
    </row>
    <row r="1991" spans="1:5">
      <c r="A1991" s="21">
        <v>32576</v>
      </c>
      <c r="B1991" s="20">
        <v>678.04</v>
      </c>
      <c r="C1991" s="22">
        <f t="shared" si="62"/>
        <v>-2.6200000000000045</v>
      </c>
      <c r="D1991" s="23">
        <f t="shared" si="63"/>
        <v>-3.8492051832045293E-3</v>
      </c>
    </row>
    <row r="1992" spans="1:5">
      <c r="A1992" s="21">
        <v>32577</v>
      </c>
      <c r="B1992" s="20">
        <v>684.77</v>
      </c>
      <c r="C1992" s="22">
        <f t="shared" si="62"/>
        <v>6.7300000000000182</v>
      </c>
      <c r="D1992" s="23">
        <f t="shared" si="63"/>
        <v>9.9256681021768767E-3</v>
      </c>
    </row>
    <row r="1993" spans="1:5">
      <c r="A1993" s="21">
        <v>32580</v>
      </c>
      <c r="B1993" s="20">
        <v>675.23</v>
      </c>
      <c r="C1993" s="22">
        <f t="shared" si="62"/>
        <v>-9.5399999999999636</v>
      </c>
      <c r="D1993" s="23">
        <f t="shared" si="63"/>
        <v>-1.3931685091344459E-2</v>
      </c>
    </row>
    <row r="1994" spans="1:5">
      <c r="A1994" s="21">
        <v>32581</v>
      </c>
      <c r="B1994" s="20">
        <v>666.28</v>
      </c>
      <c r="C1994" s="22">
        <f t="shared" si="62"/>
        <v>-8.9500000000000455</v>
      </c>
      <c r="D1994" s="23">
        <f t="shared" si="63"/>
        <v>-1.3254742828369692E-2</v>
      </c>
    </row>
    <row r="1995" spans="1:5">
      <c r="A1995" s="21">
        <v>32582</v>
      </c>
      <c r="B1995" s="20">
        <v>672.39</v>
      </c>
      <c r="C1995" s="22">
        <f t="shared" si="62"/>
        <v>6.1100000000000136</v>
      </c>
      <c r="D1995" s="23">
        <f t="shared" si="63"/>
        <v>9.1703187848952705E-3</v>
      </c>
    </row>
    <row r="1996" spans="1:5">
      <c r="A1996" s="21">
        <v>32583</v>
      </c>
      <c r="B1996" s="20">
        <v>673.07</v>
      </c>
      <c r="C1996" s="22">
        <f t="shared" si="62"/>
        <v>0.68000000000006366</v>
      </c>
      <c r="D1996" s="23">
        <f t="shared" si="63"/>
        <v>1.0113178363748698E-3</v>
      </c>
    </row>
    <row r="1997" spans="1:5">
      <c r="A1997" s="21">
        <v>32584</v>
      </c>
      <c r="B1997" s="20">
        <v>670.7</v>
      </c>
      <c r="C1997" s="22">
        <f t="shared" si="62"/>
        <v>-2.3700000000000045</v>
      </c>
      <c r="D1997" s="23">
        <f t="shared" si="63"/>
        <v>-3.521179074984726E-3</v>
      </c>
    </row>
    <row r="1998" spans="1:5">
      <c r="A1998" s="21">
        <v>32587</v>
      </c>
      <c r="B1998" s="20">
        <v>663.8</v>
      </c>
      <c r="C1998" s="22">
        <f t="shared" si="62"/>
        <v>-6.9000000000000909</v>
      </c>
      <c r="D1998" s="23">
        <f t="shared" si="63"/>
        <v>-1.0287759057701074E-2</v>
      </c>
    </row>
    <row r="1999" spans="1:5">
      <c r="A1999" s="21">
        <v>32588</v>
      </c>
      <c r="B1999" s="20">
        <v>656.53</v>
      </c>
      <c r="C1999" s="22">
        <f t="shared" si="62"/>
        <v>-7.2699999999999818</v>
      </c>
      <c r="D1999" s="23">
        <f t="shared" si="63"/>
        <v>-1.0952094004218149E-2</v>
      </c>
    </row>
    <row r="2000" spans="1:5">
      <c r="A2000" s="21">
        <v>32590</v>
      </c>
      <c r="B2000" s="20">
        <v>679.29</v>
      </c>
      <c r="C2000" s="22">
        <f t="shared" si="62"/>
        <v>22.759999999999991</v>
      </c>
      <c r="D2000" s="23">
        <f t="shared" si="63"/>
        <v>3.4667113460161714E-2</v>
      </c>
    </row>
    <row r="2001" spans="1:5">
      <c r="A2001" s="21">
        <v>32594</v>
      </c>
      <c r="B2001" s="20">
        <v>690.46</v>
      </c>
      <c r="C2001" s="22">
        <f t="shared" si="62"/>
        <v>11.170000000000073</v>
      </c>
      <c r="D2001" s="23">
        <f t="shared" si="63"/>
        <v>1.6443639682609978E-2</v>
      </c>
    </row>
    <row r="2002" spans="1:5">
      <c r="A2002" s="21">
        <v>32595</v>
      </c>
      <c r="B2002" s="20">
        <v>692.29</v>
      </c>
      <c r="C2002" s="22">
        <f t="shared" si="62"/>
        <v>1.8299999999999272</v>
      </c>
      <c r="D2002" s="23">
        <f t="shared" si="63"/>
        <v>2.6504069750599157E-3</v>
      </c>
    </row>
    <row r="2003" spans="1:5">
      <c r="A2003" s="21">
        <v>32596</v>
      </c>
      <c r="B2003" s="20">
        <v>704.01</v>
      </c>
      <c r="C2003" s="22">
        <f t="shared" si="62"/>
        <v>11.720000000000027</v>
      </c>
      <c r="D2003" s="23">
        <f t="shared" si="63"/>
        <v>1.6929321527105801E-2</v>
      </c>
    </row>
    <row r="2004" spans="1:5">
      <c r="A2004" s="21">
        <v>32597</v>
      </c>
      <c r="B2004" s="20">
        <v>711.14</v>
      </c>
      <c r="C2004" s="22">
        <f t="shared" si="62"/>
        <v>7.1299999999999955</v>
      </c>
      <c r="D2004" s="23">
        <f t="shared" si="63"/>
        <v>1.0127697049757911E-2</v>
      </c>
    </row>
    <row r="2005" spans="1:5">
      <c r="A2005" s="21">
        <v>32598</v>
      </c>
      <c r="B2005" s="20">
        <v>713.6</v>
      </c>
      <c r="C2005" s="22">
        <f t="shared" si="62"/>
        <v>2.4600000000000364</v>
      </c>
      <c r="D2005" s="23">
        <f t="shared" si="63"/>
        <v>3.4592344685997478E-3</v>
      </c>
      <c r="E2005" s="24">
        <f>B2005/B1985-1</f>
        <v>8.9532185171613543E-2</v>
      </c>
    </row>
    <row r="2006" spans="1:5">
      <c r="A2006" s="21">
        <v>32601</v>
      </c>
      <c r="B2006" s="20">
        <v>723.88</v>
      </c>
      <c r="C2006" s="22">
        <f t="shared" si="62"/>
        <v>10.279999999999973</v>
      </c>
      <c r="D2006" s="23">
        <f t="shared" si="63"/>
        <v>1.4405829596412456E-2</v>
      </c>
    </row>
    <row r="2007" spans="1:5">
      <c r="A2007" s="21">
        <v>32602</v>
      </c>
      <c r="B2007" s="20">
        <v>718.69</v>
      </c>
      <c r="C2007" s="22">
        <f t="shared" si="62"/>
        <v>-5.1899999999999409</v>
      </c>
      <c r="D2007" s="23">
        <f t="shared" si="63"/>
        <v>-7.1696966348012703E-3</v>
      </c>
    </row>
    <row r="2008" spans="1:5">
      <c r="A2008" s="21">
        <v>32603</v>
      </c>
      <c r="B2008" s="20">
        <v>716.78</v>
      </c>
      <c r="C2008" s="22">
        <f t="shared" si="62"/>
        <v>-1.9100000000000819</v>
      </c>
      <c r="D2008" s="23">
        <f t="shared" si="63"/>
        <v>-2.6576131572724204E-3</v>
      </c>
    </row>
    <row r="2009" spans="1:5">
      <c r="A2009" s="21">
        <v>32605</v>
      </c>
      <c r="B2009" s="20">
        <v>728.25</v>
      </c>
      <c r="C2009" s="22">
        <f t="shared" si="62"/>
        <v>11.470000000000027</v>
      </c>
      <c r="D2009" s="23">
        <f t="shared" si="63"/>
        <v>1.6002120594882818E-2</v>
      </c>
    </row>
    <row r="2010" spans="1:5">
      <c r="A2010" s="21">
        <v>32608</v>
      </c>
      <c r="B2010" s="20">
        <v>752.15</v>
      </c>
      <c r="C2010" s="22">
        <f t="shared" si="62"/>
        <v>23.899999999999977</v>
      </c>
      <c r="D2010" s="23">
        <f t="shared" si="63"/>
        <v>3.281840027463101E-2</v>
      </c>
    </row>
    <row r="2011" spans="1:5">
      <c r="A2011" s="21">
        <v>32609</v>
      </c>
      <c r="B2011" s="20">
        <v>753.93</v>
      </c>
      <c r="C2011" s="22">
        <f t="shared" si="62"/>
        <v>1.7799999999999727</v>
      </c>
      <c r="D2011" s="23">
        <f t="shared" si="63"/>
        <v>2.3665492255533493E-3</v>
      </c>
    </row>
    <row r="2012" spans="1:5">
      <c r="A2012" s="21">
        <v>32610</v>
      </c>
      <c r="B2012" s="20">
        <v>734.77</v>
      </c>
      <c r="C2012" s="22">
        <f t="shared" si="62"/>
        <v>-19.159999999999968</v>
      </c>
      <c r="D2012" s="23">
        <f t="shared" si="63"/>
        <v>-2.5413499927048888E-2</v>
      </c>
    </row>
    <row r="2013" spans="1:5">
      <c r="A2013" s="21">
        <v>32611</v>
      </c>
      <c r="B2013" s="20">
        <v>748.44</v>
      </c>
      <c r="C2013" s="22">
        <f t="shared" si="62"/>
        <v>13.670000000000073</v>
      </c>
      <c r="D2013" s="23">
        <f t="shared" si="63"/>
        <v>1.8604461259986271E-2</v>
      </c>
    </row>
    <row r="2014" spans="1:5">
      <c r="A2014" s="21">
        <v>32615</v>
      </c>
      <c r="B2014" s="20">
        <v>745.57</v>
      </c>
      <c r="C2014" s="22">
        <f t="shared" si="62"/>
        <v>-2.8700000000000045</v>
      </c>
      <c r="D2014" s="23">
        <f t="shared" si="63"/>
        <v>-3.8346427235316227E-3</v>
      </c>
    </row>
    <row r="2015" spans="1:5">
      <c r="A2015" s="21">
        <v>32617</v>
      </c>
      <c r="B2015" s="20">
        <v>750.91</v>
      </c>
      <c r="C2015" s="22">
        <f t="shared" si="62"/>
        <v>5.3399999999999181</v>
      </c>
      <c r="D2015" s="23">
        <f t="shared" si="63"/>
        <v>7.1623053502687384E-3</v>
      </c>
    </row>
    <row r="2016" spans="1:5">
      <c r="A2016" s="21">
        <v>32618</v>
      </c>
      <c r="B2016" s="20">
        <v>761.09</v>
      </c>
      <c r="C2016" s="22">
        <f t="shared" si="62"/>
        <v>10.180000000000064</v>
      </c>
      <c r="D2016" s="23">
        <f t="shared" si="63"/>
        <v>1.3556884313699502E-2</v>
      </c>
    </row>
    <row r="2017" spans="1:5">
      <c r="A2017" s="21">
        <v>32619</v>
      </c>
      <c r="B2017" s="20">
        <v>768.86</v>
      </c>
      <c r="C2017" s="22">
        <f t="shared" si="62"/>
        <v>7.7699999999999818</v>
      </c>
      <c r="D2017" s="23">
        <f t="shared" si="63"/>
        <v>1.0209042294603732E-2</v>
      </c>
    </row>
    <row r="2018" spans="1:5">
      <c r="A2018" s="21">
        <v>32623</v>
      </c>
      <c r="B2018" s="20">
        <v>761.85</v>
      </c>
      <c r="C2018" s="22">
        <f t="shared" si="62"/>
        <v>-7.0099999999999909</v>
      </c>
      <c r="D2018" s="23">
        <f t="shared" si="63"/>
        <v>-9.1173945841895865E-3</v>
      </c>
    </row>
    <row r="2019" spans="1:5">
      <c r="A2019" s="21">
        <v>32624</v>
      </c>
      <c r="B2019" s="20">
        <v>781.24</v>
      </c>
      <c r="C2019" s="22">
        <f t="shared" si="62"/>
        <v>19.389999999999986</v>
      </c>
      <c r="D2019" s="23">
        <f t="shared" si="63"/>
        <v>2.5451204305309449E-2</v>
      </c>
    </row>
    <row r="2020" spans="1:5">
      <c r="A2020" s="21">
        <v>32625</v>
      </c>
      <c r="B2020" s="20">
        <v>770.9</v>
      </c>
      <c r="C2020" s="22">
        <f t="shared" si="62"/>
        <v>-10.340000000000032</v>
      </c>
      <c r="D2020" s="23">
        <f t="shared" si="63"/>
        <v>-1.3235369412728515E-2</v>
      </c>
    </row>
    <row r="2021" spans="1:5">
      <c r="A2021" s="21">
        <v>32626</v>
      </c>
      <c r="B2021" s="20">
        <v>780.36</v>
      </c>
      <c r="C2021" s="22">
        <f t="shared" si="62"/>
        <v>9.4600000000000364</v>
      </c>
      <c r="D2021" s="23">
        <f t="shared" si="63"/>
        <v>1.2271371124659591E-2</v>
      </c>
      <c r="E2021" s="24">
        <f>B2021/B2005-1</f>
        <v>9.3553811659192743E-2</v>
      </c>
    </row>
    <row r="2022" spans="1:5">
      <c r="A2022" s="21">
        <v>32630</v>
      </c>
      <c r="B2022" s="20">
        <v>751.87</v>
      </c>
      <c r="C2022" s="22">
        <f t="shared" si="62"/>
        <v>-28.490000000000009</v>
      </c>
      <c r="D2022" s="23">
        <f t="shared" si="63"/>
        <v>-3.6508790814495873E-2</v>
      </c>
    </row>
    <row r="2023" spans="1:5">
      <c r="A2023" s="21">
        <v>32631</v>
      </c>
      <c r="B2023" s="20">
        <v>749.75</v>
      </c>
      <c r="C2023" s="22">
        <f t="shared" si="62"/>
        <v>-2.1200000000000045</v>
      </c>
      <c r="D2023" s="23">
        <f t="shared" si="63"/>
        <v>-2.8196363733091756E-3</v>
      </c>
    </row>
    <row r="2024" spans="1:5">
      <c r="A2024" s="21">
        <v>32632</v>
      </c>
      <c r="B2024" s="20">
        <v>753.53</v>
      </c>
      <c r="C2024" s="22">
        <f t="shared" si="62"/>
        <v>3.7799999999999727</v>
      </c>
      <c r="D2024" s="23">
        <f t="shared" si="63"/>
        <v>5.0416805601867232E-3</v>
      </c>
    </row>
    <row r="2025" spans="1:5">
      <c r="A2025" s="21">
        <v>32633</v>
      </c>
      <c r="B2025" s="20">
        <v>745.94</v>
      </c>
      <c r="C2025" s="22">
        <f t="shared" si="62"/>
        <v>-7.5899999999999181</v>
      </c>
      <c r="D2025" s="23">
        <f t="shared" si="63"/>
        <v>-1.0072591668546571E-2</v>
      </c>
    </row>
    <row r="2026" spans="1:5">
      <c r="A2026" s="21">
        <v>32638</v>
      </c>
      <c r="B2026" s="20">
        <v>732.34</v>
      </c>
      <c r="C2026" s="22">
        <f t="shared" si="62"/>
        <v>-13.600000000000023</v>
      </c>
      <c r="D2026" s="23">
        <f t="shared" si="63"/>
        <v>-1.8232029385741533E-2</v>
      </c>
    </row>
    <row r="2027" spans="1:5">
      <c r="A2027" s="21">
        <v>32639</v>
      </c>
      <c r="B2027" s="20">
        <v>713.54</v>
      </c>
      <c r="C2027" s="22">
        <f t="shared" si="62"/>
        <v>-18.800000000000068</v>
      </c>
      <c r="D2027" s="23">
        <f t="shared" si="63"/>
        <v>-2.567113635742968E-2</v>
      </c>
    </row>
    <row r="2028" spans="1:5">
      <c r="A2028" s="21">
        <v>32640</v>
      </c>
      <c r="B2028" s="20">
        <v>726.79</v>
      </c>
      <c r="C2028" s="22">
        <f t="shared" si="62"/>
        <v>13.25</v>
      </c>
      <c r="D2028" s="23">
        <f t="shared" si="63"/>
        <v>1.8569386439442725E-2</v>
      </c>
    </row>
    <row r="2029" spans="1:5">
      <c r="A2029" s="21">
        <v>32643</v>
      </c>
      <c r="B2029" s="20">
        <v>734.94</v>
      </c>
      <c r="C2029" s="22">
        <f t="shared" si="62"/>
        <v>8.1500000000000909</v>
      </c>
      <c r="D2029" s="23">
        <f t="shared" si="63"/>
        <v>1.1213693088787835E-2</v>
      </c>
    </row>
    <row r="2030" spans="1:5">
      <c r="A2030" s="21">
        <v>32644</v>
      </c>
      <c r="B2030" s="20">
        <v>734.83</v>
      </c>
      <c r="C2030" s="22">
        <f t="shared" si="62"/>
        <v>-0.11000000000001364</v>
      </c>
      <c r="D2030" s="23">
        <f t="shared" si="63"/>
        <v>-1.4967208207472549E-4</v>
      </c>
    </row>
    <row r="2031" spans="1:5">
      <c r="A2031" s="21">
        <v>32645</v>
      </c>
      <c r="B2031" s="20">
        <v>715.12</v>
      </c>
      <c r="C2031" s="22">
        <f t="shared" si="62"/>
        <v>-19.710000000000036</v>
      </c>
      <c r="D2031" s="23">
        <f t="shared" si="63"/>
        <v>-2.6822530381176657E-2</v>
      </c>
    </row>
    <row r="2032" spans="1:5">
      <c r="A2032" s="21">
        <v>32646</v>
      </c>
      <c r="B2032" s="20">
        <v>718.08</v>
      </c>
      <c r="C2032" s="22">
        <f t="shared" si="62"/>
        <v>2.9600000000000364</v>
      </c>
      <c r="D2032" s="23">
        <f t="shared" si="63"/>
        <v>4.1391654547489054E-3</v>
      </c>
    </row>
    <row r="2033" spans="1:5">
      <c r="A2033" s="21">
        <v>32647</v>
      </c>
      <c r="B2033" s="20">
        <v>708.35</v>
      </c>
      <c r="C2033" s="22">
        <f t="shared" si="62"/>
        <v>-9.7300000000000182</v>
      </c>
      <c r="D2033" s="23">
        <f t="shared" si="63"/>
        <v>-1.3550022281639929E-2</v>
      </c>
    </row>
    <row r="2034" spans="1:5">
      <c r="A2034" s="21">
        <v>32650</v>
      </c>
      <c r="B2034" s="20">
        <v>705.77</v>
      </c>
      <c r="C2034" s="22">
        <f t="shared" si="62"/>
        <v>-2.5800000000000409</v>
      </c>
      <c r="D2034" s="23">
        <f t="shared" si="63"/>
        <v>-3.64226724077088E-3</v>
      </c>
    </row>
    <row r="2035" spans="1:5">
      <c r="A2035" s="21">
        <v>32651</v>
      </c>
      <c r="B2035" s="20">
        <v>716.16</v>
      </c>
      <c r="C2035" s="22">
        <f t="shared" si="62"/>
        <v>10.389999999999986</v>
      </c>
      <c r="D2035" s="23">
        <f t="shared" si="63"/>
        <v>1.4721509840316171E-2</v>
      </c>
    </row>
    <row r="2036" spans="1:5">
      <c r="A2036" s="21">
        <v>32652</v>
      </c>
      <c r="B2036" s="20">
        <v>715.24</v>
      </c>
      <c r="C2036" s="22">
        <f t="shared" si="62"/>
        <v>-0.91999999999995907</v>
      </c>
      <c r="D2036" s="23">
        <f t="shared" si="63"/>
        <v>-1.2846291331545245E-3</v>
      </c>
    </row>
    <row r="2037" spans="1:5">
      <c r="A2037" s="21">
        <v>32654</v>
      </c>
      <c r="B2037" s="20">
        <v>709.83</v>
      </c>
      <c r="C2037" s="22">
        <f t="shared" si="62"/>
        <v>-5.4099999999999682</v>
      </c>
      <c r="D2037" s="23">
        <f t="shared" si="63"/>
        <v>-7.5638946367652116E-3</v>
      </c>
    </row>
    <row r="2038" spans="1:5">
      <c r="A2038" s="21">
        <v>32657</v>
      </c>
      <c r="B2038" s="20">
        <v>695.28</v>
      </c>
      <c r="C2038" s="22">
        <f t="shared" si="62"/>
        <v>-14.550000000000068</v>
      </c>
      <c r="D2038" s="23">
        <f t="shared" si="63"/>
        <v>-2.0497865686150307E-2</v>
      </c>
    </row>
    <row r="2039" spans="1:5">
      <c r="A2039" s="21">
        <v>32658</v>
      </c>
      <c r="B2039" s="20">
        <v>692.24</v>
      </c>
      <c r="C2039" s="22">
        <f t="shared" si="62"/>
        <v>-3.0399999999999636</v>
      </c>
      <c r="D2039" s="23">
        <f t="shared" si="63"/>
        <v>-4.3723392014727303E-3</v>
      </c>
    </row>
    <row r="2040" spans="1:5">
      <c r="A2040" s="21">
        <v>32659</v>
      </c>
      <c r="B2040" s="20">
        <v>691.15</v>
      </c>
      <c r="C2040" s="22">
        <f t="shared" si="62"/>
        <v>-1.0900000000000318</v>
      </c>
      <c r="D2040" s="23">
        <f t="shared" si="63"/>
        <v>-1.5745984051774853E-3</v>
      </c>
      <c r="E2040" s="24">
        <f>B2040/B2021-1</f>
        <v>-0.11431903224152962</v>
      </c>
    </row>
    <row r="2041" spans="1:5">
      <c r="A2041" s="21">
        <v>32660</v>
      </c>
      <c r="B2041" s="20">
        <v>699.02</v>
      </c>
      <c r="C2041" s="22">
        <f t="shared" si="62"/>
        <v>7.8700000000000045</v>
      </c>
      <c r="D2041" s="23">
        <f t="shared" si="63"/>
        <v>1.1386819069666432E-2</v>
      </c>
    </row>
    <row r="2042" spans="1:5">
      <c r="A2042" s="21">
        <v>32661</v>
      </c>
      <c r="B2042" s="20">
        <v>708.19</v>
      </c>
      <c r="C2042" s="22">
        <f t="shared" si="62"/>
        <v>9.1700000000000728</v>
      </c>
      <c r="D2042" s="23">
        <f t="shared" si="63"/>
        <v>1.3118365711996871E-2</v>
      </c>
    </row>
    <row r="2043" spans="1:5">
      <c r="A2043" s="21">
        <v>32664</v>
      </c>
      <c r="B2043" s="20">
        <v>725.14</v>
      </c>
      <c r="C2043" s="22">
        <f t="shared" si="62"/>
        <v>16.949999999999932</v>
      </c>
      <c r="D2043" s="23">
        <f t="shared" si="63"/>
        <v>2.3934254931585963E-2</v>
      </c>
    </row>
    <row r="2044" spans="1:5">
      <c r="A2044" s="21">
        <v>32665</v>
      </c>
      <c r="B2044" s="20">
        <v>723.13</v>
      </c>
      <c r="C2044" s="22">
        <f t="shared" si="62"/>
        <v>-2.0099999999999909</v>
      </c>
      <c r="D2044" s="23">
        <f t="shared" si="63"/>
        <v>-2.7718785338003427E-3</v>
      </c>
    </row>
    <row r="2045" spans="1:5">
      <c r="A2045" s="21">
        <v>32666</v>
      </c>
      <c r="B2045" s="20">
        <v>725.38</v>
      </c>
      <c r="C2045" s="22">
        <f t="shared" si="62"/>
        <v>2.25</v>
      </c>
      <c r="D2045" s="23">
        <f t="shared" si="63"/>
        <v>3.1114737322472941E-3</v>
      </c>
    </row>
    <row r="2046" spans="1:5">
      <c r="A2046" s="21">
        <v>32667</v>
      </c>
      <c r="B2046" s="20">
        <v>724.37</v>
      </c>
      <c r="C2046" s="22">
        <f t="shared" si="62"/>
        <v>-1.0099999999999909</v>
      </c>
      <c r="D2046" s="23">
        <f t="shared" si="63"/>
        <v>-1.3923736524303898E-3</v>
      </c>
    </row>
    <row r="2047" spans="1:5">
      <c r="A2047" s="21">
        <v>32668</v>
      </c>
      <c r="B2047" s="20">
        <v>723.09</v>
      </c>
      <c r="C2047" s="22">
        <f t="shared" si="62"/>
        <v>-1.2799999999999727</v>
      </c>
      <c r="D2047" s="23">
        <f t="shared" si="63"/>
        <v>-1.7670527492855692E-3</v>
      </c>
    </row>
    <row r="2048" spans="1:5">
      <c r="A2048" s="21">
        <v>32671</v>
      </c>
      <c r="B2048" s="20">
        <v>724.94</v>
      </c>
      <c r="C2048" s="22">
        <f t="shared" si="62"/>
        <v>1.8500000000000227</v>
      </c>
      <c r="D2048" s="23">
        <f t="shared" si="63"/>
        <v>2.5584643681977326E-3</v>
      </c>
    </row>
    <row r="2049" spans="1:5">
      <c r="A2049" s="21">
        <v>32672</v>
      </c>
      <c r="B2049" s="20">
        <v>724.04</v>
      </c>
      <c r="C2049" s="22">
        <f t="shared" si="62"/>
        <v>-0.90000000000009095</v>
      </c>
      <c r="D2049" s="23">
        <f t="shared" si="63"/>
        <v>-1.2414820536873483E-3</v>
      </c>
    </row>
    <row r="2050" spans="1:5">
      <c r="A2050" s="21">
        <v>32673</v>
      </c>
      <c r="B2050" s="20">
        <v>714.97</v>
      </c>
      <c r="C2050" s="22">
        <f t="shared" ref="C2050:C2113" si="64">B2050-B2049</f>
        <v>-9.0699999999999363</v>
      </c>
      <c r="D2050" s="23">
        <f t="shared" si="63"/>
        <v>-1.2526932213689723E-2</v>
      </c>
    </row>
    <row r="2051" spans="1:5">
      <c r="A2051" s="21">
        <v>32674</v>
      </c>
      <c r="B2051" s="20">
        <v>712.03</v>
      </c>
      <c r="C2051" s="22">
        <f t="shared" si="64"/>
        <v>-2.9400000000000546</v>
      </c>
      <c r="D2051" s="23">
        <f t="shared" ref="D2051:D2114" si="65">B2051/B2050-1</f>
        <v>-4.1120606459013054E-3</v>
      </c>
    </row>
    <row r="2052" spans="1:5">
      <c r="A2052" s="21">
        <v>32675</v>
      </c>
      <c r="B2052" s="20">
        <v>730.02</v>
      </c>
      <c r="C2052" s="22">
        <f t="shared" si="64"/>
        <v>17.990000000000009</v>
      </c>
      <c r="D2052" s="23">
        <f t="shared" si="65"/>
        <v>2.5265789362807656E-2</v>
      </c>
    </row>
    <row r="2053" spans="1:5">
      <c r="A2053" s="21">
        <v>32678</v>
      </c>
      <c r="B2053" s="20">
        <v>732.08</v>
      </c>
      <c r="C2053" s="22">
        <f t="shared" si="64"/>
        <v>2.0600000000000591</v>
      </c>
      <c r="D2053" s="23">
        <f t="shared" si="65"/>
        <v>2.8218404975206557E-3</v>
      </c>
    </row>
    <row r="2054" spans="1:5">
      <c r="A2054" s="21">
        <v>32679</v>
      </c>
      <c r="B2054" s="20">
        <v>736.27</v>
      </c>
      <c r="C2054" s="22">
        <f t="shared" si="64"/>
        <v>4.1899999999999409</v>
      </c>
      <c r="D2054" s="23">
        <f t="shared" si="65"/>
        <v>5.7234182056604688E-3</v>
      </c>
    </row>
    <row r="2055" spans="1:5">
      <c r="A2055" s="21">
        <v>32680</v>
      </c>
      <c r="B2055" s="20">
        <v>756.16</v>
      </c>
      <c r="C2055" s="22">
        <f t="shared" si="64"/>
        <v>19.889999999999986</v>
      </c>
      <c r="D2055" s="23">
        <f t="shared" si="65"/>
        <v>2.7014546294158448E-2</v>
      </c>
    </row>
    <row r="2056" spans="1:5">
      <c r="A2056" s="21">
        <v>32681</v>
      </c>
      <c r="B2056" s="20">
        <v>765.08</v>
      </c>
      <c r="C2056" s="22">
        <f t="shared" si="64"/>
        <v>8.9200000000000728</v>
      </c>
      <c r="D2056" s="23">
        <f t="shared" si="65"/>
        <v>1.17964451967838E-2</v>
      </c>
    </row>
    <row r="2057" spans="1:5">
      <c r="A2057" s="21">
        <v>32682</v>
      </c>
      <c r="B2057" s="20">
        <v>773.45</v>
      </c>
      <c r="C2057" s="22">
        <f t="shared" si="64"/>
        <v>8.3700000000000045</v>
      </c>
      <c r="D2057" s="23">
        <f t="shared" si="65"/>
        <v>1.0940032414910927E-2</v>
      </c>
    </row>
    <row r="2058" spans="1:5">
      <c r="A2058" s="21">
        <v>32685</v>
      </c>
      <c r="B2058" s="20">
        <v>762.24</v>
      </c>
      <c r="C2058" s="22">
        <f t="shared" si="64"/>
        <v>-11.210000000000036</v>
      </c>
      <c r="D2058" s="23">
        <f t="shared" si="65"/>
        <v>-1.4493503135302954E-2</v>
      </c>
    </row>
    <row r="2059" spans="1:5">
      <c r="A2059" s="21">
        <v>32686</v>
      </c>
      <c r="B2059" s="20">
        <v>765.12</v>
      </c>
      <c r="C2059" s="22">
        <f t="shared" si="64"/>
        <v>2.8799999999999955</v>
      </c>
      <c r="D2059" s="23">
        <f t="shared" si="65"/>
        <v>3.7783375314861534E-3</v>
      </c>
    </row>
    <row r="2060" spans="1:5">
      <c r="A2060" s="21">
        <v>32687</v>
      </c>
      <c r="B2060" s="20">
        <v>776.35</v>
      </c>
      <c r="C2060" s="22">
        <f t="shared" si="64"/>
        <v>11.230000000000018</v>
      </c>
      <c r="D2060" s="23">
        <f t="shared" si="65"/>
        <v>1.4677436219155293E-2</v>
      </c>
    </row>
    <row r="2061" spans="1:5">
      <c r="A2061" s="21">
        <v>32688</v>
      </c>
      <c r="B2061" s="20">
        <v>778.86</v>
      </c>
      <c r="C2061" s="22">
        <f t="shared" si="64"/>
        <v>2.5099999999999909</v>
      </c>
      <c r="D2061" s="23">
        <f t="shared" si="65"/>
        <v>3.2330778643652192E-3</v>
      </c>
    </row>
    <row r="2062" spans="1:5">
      <c r="A2062" s="21">
        <v>32689</v>
      </c>
      <c r="B2062" s="20">
        <v>792.17</v>
      </c>
      <c r="C2062" s="22">
        <f t="shared" si="64"/>
        <v>13.309999999999945</v>
      </c>
      <c r="D2062" s="23">
        <f t="shared" si="65"/>
        <v>1.708907891020206E-2</v>
      </c>
      <c r="E2062" s="24">
        <f>B2062/B2040-1</f>
        <v>0.14616219344570647</v>
      </c>
    </row>
    <row r="2063" spans="1:5">
      <c r="A2063" s="21">
        <v>32693</v>
      </c>
      <c r="B2063" s="20">
        <v>794.21</v>
      </c>
      <c r="C2063" s="22">
        <f t="shared" si="64"/>
        <v>2.0400000000000773</v>
      </c>
      <c r="D2063" s="23">
        <f t="shared" si="65"/>
        <v>2.5752048171479025E-3</v>
      </c>
    </row>
    <row r="2064" spans="1:5">
      <c r="A2064" s="21">
        <v>32694</v>
      </c>
      <c r="B2064" s="20">
        <v>798.01</v>
      </c>
      <c r="C2064" s="22">
        <f t="shared" si="64"/>
        <v>3.7999999999999545</v>
      </c>
      <c r="D2064" s="23">
        <f t="shared" si="65"/>
        <v>4.784628750582387E-3</v>
      </c>
    </row>
    <row r="2065" spans="1:5">
      <c r="A2065" s="21">
        <v>32695</v>
      </c>
      <c r="B2065" s="20">
        <v>790.49</v>
      </c>
      <c r="C2065" s="22">
        <f t="shared" si="64"/>
        <v>-7.5199999999999818</v>
      </c>
      <c r="D2065" s="23">
        <f t="shared" si="65"/>
        <v>-9.4234408090123623E-3</v>
      </c>
    </row>
    <row r="2066" spans="1:5">
      <c r="A2066" s="21">
        <v>32696</v>
      </c>
      <c r="B2066" s="20">
        <v>783.7</v>
      </c>
      <c r="C2066" s="22">
        <f t="shared" si="64"/>
        <v>-6.7899999999999636</v>
      </c>
      <c r="D2066" s="23">
        <f t="shared" si="65"/>
        <v>-8.5896089767105721E-3</v>
      </c>
    </row>
    <row r="2067" spans="1:5">
      <c r="A2067" s="21">
        <v>32699</v>
      </c>
      <c r="B2067" s="20">
        <v>765.2</v>
      </c>
      <c r="C2067" s="22">
        <f t="shared" si="64"/>
        <v>-18.5</v>
      </c>
      <c r="D2067" s="23">
        <f t="shared" si="65"/>
        <v>-2.3605971672833959E-2</v>
      </c>
    </row>
    <row r="2068" spans="1:5">
      <c r="A2068" s="21">
        <v>32700</v>
      </c>
      <c r="B2068" s="20">
        <v>756.16</v>
      </c>
      <c r="C2068" s="22">
        <f t="shared" si="64"/>
        <v>-9.0400000000000773</v>
      </c>
      <c r="D2068" s="23">
        <f t="shared" si="65"/>
        <v>-1.1813904861474267E-2</v>
      </c>
    </row>
    <row r="2069" spans="1:5">
      <c r="A2069" s="21">
        <v>32701</v>
      </c>
      <c r="B2069" s="20">
        <v>762.86</v>
      </c>
      <c r="C2069" s="22">
        <f t="shared" si="64"/>
        <v>6.7000000000000455</v>
      </c>
      <c r="D2069" s="23">
        <f t="shared" si="65"/>
        <v>8.8605586119341329E-3</v>
      </c>
    </row>
    <row r="2070" spans="1:5">
      <c r="A2070" s="21">
        <v>32702</v>
      </c>
      <c r="B2070" s="20">
        <v>758.92</v>
      </c>
      <c r="C2070" s="22">
        <f t="shared" si="64"/>
        <v>-3.9400000000000546</v>
      </c>
      <c r="D2070" s="23">
        <f t="shared" si="65"/>
        <v>-5.1647746637654146E-3</v>
      </c>
    </row>
    <row r="2071" spans="1:5">
      <c r="A2071" s="21">
        <v>32706</v>
      </c>
      <c r="B2071" s="20">
        <v>747.19</v>
      </c>
      <c r="C2071" s="22">
        <f t="shared" si="64"/>
        <v>-11.729999999999905</v>
      </c>
      <c r="D2071" s="23">
        <f t="shared" si="65"/>
        <v>-1.5456174563853731E-2</v>
      </c>
    </row>
    <row r="2072" spans="1:5">
      <c r="A2072" s="21">
        <v>32707</v>
      </c>
      <c r="B2072" s="20">
        <v>751.82</v>
      </c>
      <c r="C2072" s="22">
        <f t="shared" si="64"/>
        <v>4.6299999999999955</v>
      </c>
      <c r="D2072" s="23">
        <f t="shared" si="65"/>
        <v>6.1965497396914149E-3</v>
      </c>
    </row>
    <row r="2073" spans="1:5">
      <c r="A2073" s="21">
        <v>32708</v>
      </c>
      <c r="B2073" s="20">
        <v>752.86</v>
      </c>
      <c r="C2073" s="22">
        <f t="shared" si="64"/>
        <v>1.0399999999999636</v>
      </c>
      <c r="D2073" s="23">
        <f t="shared" si="65"/>
        <v>1.3833098348008388E-3</v>
      </c>
    </row>
    <row r="2074" spans="1:5">
      <c r="A2074" s="21">
        <v>32709</v>
      </c>
      <c r="B2074" s="20">
        <v>754.1</v>
      </c>
      <c r="C2074" s="22">
        <f t="shared" si="64"/>
        <v>1.2400000000000091</v>
      </c>
      <c r="D2074" s="23">
        <f t="shared" si="65"/>
        <v>1.6470525728555785E-3</v>
      </c>
    </row>
    <row r="2075" spans="1:5">
      <c r="A2075" s="21">
        <v>32710</v>
      </c>
      <c r="B2075" s="20">
        <v>740.25</v>
      </c>
      <c r="C2075" s="22">
        <f t="shared" si="64"/>
        <v>-13.850000000000023</v>
      </c>
      <c r="D2075" s="23">
        <f t="shared" si="65"/>
        <v>-1.8366264421164291E-2</v>
      </c>
    </row>
    <row r="2076" spans="1:5">
      <c r="A2076" s="21">
        <v>32714</v>
      </c>
      <c r="B2076" s="20">
        <v>734.17</v>
      </c>
      <c r="C2076" s="22">
        <f t="shared" si="64"/>
        <v>-6.0800000000000409</v>
      </c>
      <c r="D2076" s="23">
        <f t="shared" si="65"/>
        <v>-8.2134414049308546E-3</v>
      </c>
    </row>
    <row r="2077" spans="1:5">
      <c r="A2077" s="21">
        <v>32715</v>
      </c>
      <c r="B2077" s="20">
        <v>743.13</v>
      </c>
      <c r="C2077" s="22">
        <f t="shared" si="64"/>
        <v>8.9600000000000364</v>
      </c>
      <c r="D2077" s="23">
        <f t="shared" si="65"/>
        <v>1.2204257869430801E-2</v>
      </c>
    </row>
    <row r="2078" spans="1:5">
      <c r="A2078" s="21">
        <v>32716</v>
      </c>
      <c r="B2078" s="20">
        <v>722.64</v>
      </c>
      <c r="C2078" s="22">
        <f t="shared" si="64"/>
        <v>-20.490000000000009</v>
      </c>
      <c r="D2078" s="23">
        <f t="shared" si="65"/>
        <v>-2.7572564692584067E-2</v>
      </c>
    </row>
    <row r="2079" spans="1:5">
      <c r="A2079" s="21">
        <v>32717</v>
      </c>
      <c r="B2079" s="20">
        <v>716.35</v>
      </c>
      <c r="C2079" s="22">
        <f t="shared" si="64"/>
        <v>-6.2899999999999636</v>
      </c>
      <c r="D2079" s="23">
        <f t="shared" si="65"/>
        <v>-8.7041957267794956E-3</v>
      </c>
      <c r="E2079" s="24">
        <f>B2079/B2062-1</f>
        <v>-9.5711779037327749E-2</v>
      </c>
    </row>
    <row r="2080" spans="1:5">
      <c r="A2080" s="21">
        <v>32721</v>
      </c>
      <c r="B2080" s="20">
        <v>729.23</v>
      </c>
      <c r="C2080" s="22">
        <f t="shared" si="64"/>
        <v>12.879999999999995</v>
      </c>
      <c r="D2080" s="23">
        <f t="shared" si="65"/>
        <v>1.7980037691072814E-2</v>
      </c>
    </row>
    <row r="2081" spans="1:4">
      <c r="A2081" s="21">
        <v>32722</v>
      </c>
      <c r="B2081" s="20">
        <v>716.55</v>
      </c>
      <c r="C2081" s="22">
        <f t="shared" si="64"/>
        <v>-12.680000000000064</v>
      </c>
      <c r="D2081" s="23">
        <f t="shared" si="65"/>
        <v>-1.7388203995995832E-2</v>
      </c>
    </row>
    <row r="2082" spans="1:4">
      <c r="A2082" s="21">
        <v>32723</v>
      </c>
      <c r="B2082" s="20">
        <v>716.8</v>
      </c>
      <c r="C2082" s="22">
        <f t="shared" si="64"/>
        <v>0.25</v>
      </c>
      <c r="D2082" s="23">
        <f t="shared" si="65"/>
        <v>3.4889400600102149E-4</v>
      </c>
    </row>
    <row r="2083" spans="1:4">
      <c r="A2083" s="21">
        <v>32724</v>
      </c>
      <c r="B2083" s="20">
        <v>719.61</v>
      </c>
      <c r="C2083" s="22">
        <f t="shared" si="64"/>
        <v>2.8100000000000591</v>
      </c>
      <c r="D2083" s="23">
        <f t="shared" si="65"/>
        <v>3.9202008928571619E-3</v>
      </c>
    </row>
    <row r="2084" spans="1:4">
      <c r="A2084" s="21">
        <v>32727</v>
      </c>
      <c r="B2084" s="20">
        <v>715.5</v>
      </c>
      <c r="C2084" s="22">
        <f t="shared" si="64"/>
        <v>-4.1100000000000136</v>
      </c>
      <c r="D2084" s="23">
        <f t="shared" si="65"/>
        <v>-5.7114270229707831E-3</v>
      </c>
    </row>
    <row r="2085" spans="1:4">
      <c r="A2085" s="21">
        <v>32728</v>
      </c>
      <c r="B2085" s="20">
        <v>706.78</v>
      </c>
      <c r="C2085" s="22">
        <f t="shared" si="64"/>
        <v>-8.7200000000000273</v>
      </c>
      <c r="D2085" s="23">
        <f t="shared" si="65"/>
        <v>-1.2187281621243939E-2</v>
      </c>
    </row>
    <row r="2086" spans="1:4">
      <c r="A2086" s="21">
        <v>32729</v>
      </c>
      <c r="B2086" s="20">
        <v>715.35</v>
      </c>
      <c r="C2086" s="22">
        <f t="shared" si="64"/>
        <v>8.57000000000005</v>
      </c>
      <c r="D2086" s="23">
        <f t="shared" si="65"/>
        <v>1.2125413848722344E-2</v>
      </c>
    </row>
    <row r="2087" spans="1:4">
      <c r="A2087" s="21">
        <v>32730</v>
      </c>
      <c r="B2087" s="20">
        <v>732.31</v>
      </c>
      <c r="C2087" s="22">
        <f t="shared" si="64"/>
        <v>16.959999999999923</v>
      </c>
      <c r="D2087" s="23">
        <f t="shared" si="65"/>
        <v>2.3708674075627156E-2</v>
      </c>
    </row>
    <row r="2088" spans="1:4">
      <c r="A2088" s="21">
        <v>32734</v>
      </c>
      <c r="B2088" s="20">
        <v>736.46</v>
      </c>
      <c r="C2088" s="22">
        <f t="shared" si="64"/>
        <v>4.1500000000000909</v>
      </c>
      <c r="D2088" s="23">
        <f t="shared" si="65"/>
        <v>5.6669989485329531E-3</v>
      </c>
    </row>
    <row r="2089" spans="1:4">
      <c r="A2089" s="21">
        <v>32737</v>
      </c>
      <c r="B2089" s="20">
        <v>727.27</v>
      </c>
      <c r="C2089" s="22">
        <f t="shared" si="64"/>
        <v>-9.1900000000000546</v>
      </c>
      <c r="D2089" s="23">
        <f t="shared" si="65"/>
        <v>-1.2478613909784664E-2</v>
      </c>
    </row>
    <row r="2090" spans="1:4">
      <c r="A2090" s="21">
        <v>32738</v>
      </c>
      <c r="B2090" s="20">
        <v>720.24</v>
      </c>
      <c r="C2090" s="22">
        <f t="shared" si="64"/>
        <v>-7.0299999999999727</v>
      </c>
      <c r="D2090" s="23">
        <f t="shared" si="65"/>
        <v>-9.6662862485733525E-3</v>
      </c>
    </row>
    <row r="2091" spans="1:4">
      <c r="A2091" s="21">
        <v>32741</v>
      </c>
      <c r="B2091" s="20">
        <v>708.5</v>
      </c>
      <c r="C2091" s="22">
        <f t="shared" si="64"/>
        <v>-11.740000000000009</v>
      </c>
      <c r="D2091" s="23">
        <f t="shared" si="65"/>
        <v>-1.6300122181495125E-2</v>
      </c>
    </row>
    <row r="2092" spans="1:4">
      <c r="A2092" s="21">
        <v>32742</v>
      </c>
      <c r="B2092" s="20">
        <v>709.38</v>
      </c>
      <c r="C2092" s="22">
        <f t="shared" si="64"/>
        <v>0.87999999999999545</v>
      </c>
      <c r="D2092" s="23">
        <f t="shared" si="65"/>
        <v>1.2420606916019317E-3</v>
      </c>
    </row>
    <row r="2093" spans="1:4">
      <c r="A2093" s="21">
        <v>32743</v>
      </c>
      <c r="B2093" s="20">
        <v>710.48</v>
      </c>
      <c r="C2093" s="22">
        <f t="shared" si="64"/>
        <v>1.1000000000000227</v>
      </c>
      <c r="D2093" s="23">
        <f t="shared" si="65"/>
        <v>1.5506498632609222E-3</v>
      </c>
    </row>
    <row r="2094" spans="1:4">
      <c r="A2094" s="21">
        <v>32748</v>
      </c>
      <c r="B2094" s="20">
        <v>714.34</v>
      </c>
      <c r="C2094" s="22">
        <f t="shared" si="64"/>
        <v>3.8600000000000136</v>
      </c>
      <c r="D2094" s="23">
        <f t="shared" si="65"/>
        <v>5.4329467402318699E-3</v>
      </c>
    </row>
    <row r="2095" spans="1:4">
      <c r="A2095" s="21">
        <v>32749</v>
      </c>
      <c r="B2095" s="20">
        <v>719.48</v>
      </c>
      <c r="C2095" s="22">
        <f t="shared" si="64"/>
        <v>5.1399999999999864</v>
      </c>
      <c r="D2095" s="23">
        <f t="shared" si="65"/>
        <v>7.195453145560915E-3</v>
      </c>
    </row>
    <row r="2096" spans="1:4">
      <c r="A2096" s="21">
        <v>32750</v>
      </c>
      <c r="B2096" s="20">
        <v>731.27</v>
      </c>
      <c r="C2096" s="22">
        <f t="shared" si="64"/>
        <v>11.789999999999964</v>
      </c>
      <c r="D2096" s="23">
        <f t="shared" si="65"/>
        <v>1.6386834936342964E-2</v>
      </c>
    </row>
    <row r="2097" spans="1:5">
      <c r="A2097" s="21">
        <v>32751</v>
      </c>
      <c r="B2097" s="20">
        <v>733.3</v>
      </c>
      <c r="C2097" s="22">
        <f t="shared" si="64"/>
        <v>2.0299999999999727</v>
      </c>
      <c r="D2097" s="23">
        <f t="shared" si="65"/>
        <v>2.7759924514885181E-3</v>
      </c>
      <c r="E2097" s="24">
        <f>B2097/B2079-1</f>
        <v>2.3661617924199074E-2</v>
      </c>
    </row>
    <row r="2098" spans="1:5">
      <c r="A2098" s="21">
        <v>32752</v>
      </c>
      <c r="B2098" s="20">
        <v>729.25</v>
      </c>
      <c r="C2098" s="22">
        <f t="shared" si="64"/>
        <v>-4.0499999999999545</v>
      </c>
      <c r="D2098" s="23">
        <f t="shared" si="65"/>
        <v>-5.5229783171961699E-3</v>
      </c>
    </row>
    <row r="2099" spans="1:5">
      <c r="A2099" s="21">
        <v>32757</v>
      </c>
      <c r="B2099" s="20">
        <v>730.62</v>
      </c>
      <c r="C2099" s="22">
        <f t="shared" si="64"/>
        <v>1.3700000000000045</v>
      </c>
      <c r="D2099" s="23">
        <f t="shared" si="65"/>
        <v>1.8786424408638869E-3</v>
      </c>
    </row>
    <row r="2100" spans="1:5">
      <c r="A2100" s="21">
        <v>32758</v>
      </c>
      <c r="B2100" s="20">
        <v>733.71</v>
      </c>
      <c r="C2100" s="22">
        <f t="shared" si="64"/>
        <v>3.0900000000000318</v>
      </c>
      <c r="D2100" s="23">
        <f t="shared" si="65"/>
        <v>4.2292847170897208E-3</v>
      </c>
    </row>
    <row r="2101" spans="1:5">
      <c r="A2101" s="21">
        <v>32759</v>
      </c>
      <c r="B2101" s="20">
        <v>721.56</v>
      </c>
      <c r="C2101" s="22">
        <f t="shared" si="64"/>
        <v>-12.150000000000091</v>
      </c>
      <c r="D2101" s="23">
        <f t="shared" si="65"/>
        <v>-1.6559676166332915E-2</v>
      </c>
    </row>
    <row r="2102" spans="1:5">
      <c r="A2102" s="21">
        <v>32762</v>
      </c>
      <c r="B2102" s="20">
        <v>713.73</v>
      </c>
      <c r="C2102" s="22">
        <f t="shared" si="64"/>
        <v>-7.8299999999999272</v>
      </c>
      <c r="D2102" s="23">
        <f t="shared" si="65"/>
        <v>-1.0851488441709578E-2</v>
      </c>
    </row>
    <row r="2103" spans="1:5">
      <c r="A2103" s="21">
        <v>32763</v>
      </c>
      <c r="B2103" s="20">
        <v>714.21</v>
      </c>
      <c r="C2103" s="22">
        <f t="shared" si="64"/>
        <v>0.48000000000001819</v>
      </c>
      <c r="D2103" s="23">
        <f t="shared" si="65"/>
        <v>6.7252322306754486E-4</v>
      </c>
    </row>
    <row r="2104" spans="1:5">
      <c r="A2104" s="21">
        <v>32764</v>
      </c>
      <c r="B2104" s="20">
        <v>715.76</v>
      </c>
      <c r="C2104" s="22">
        <f t="shared" si="64"/>
        <v>1.5499999999999545</v>
      </c>
      <c r="D2104" s="23">
        <f t="shared" si="65"/>
        <v>2.1702300443846578E-3</v>
      </c>
    </row>
    <row r="2105" spans="1:5">
      <c r="A2105" s="21">
        <v>32765</v>
      </c>
      <c r="B2105" s="20">
        <v>729.46</v>
      </c>
      <c r="C2105" s="22">
        <f t="shared" si="64"/>
        <v>13.700000000000045</v>
      </c>
      <c r="D2105" s="23">
        <f t="shared" si="65"/>
        <v>1.9140494020342125E-2</v>
      </c>
    </row>
    <row r="2106" spans="1:5">
      <c r="A2106" s="21">
        <v>32766</v>
      </c>
      <c r="B2106" s="20">
        <v>726.75</v>
      </c>
      <c r="C2106" s="22">
        <f t="shared" si="64"/>
        <v>-2.7100000000000364</v>
      </c>
      <c r="D2106" s="23">
        <f t="shared" si="65"/>
        <v>-3.7150769062046507E-3</v>
      </c>
    </row>
    <row r="2107" spans="1:5">
      <c r="A2107" s="21">
        <v>32769</v>
      </c>
      <c r="B2107" s="20">
        <v>730.25</v>
      </c>
      <c r="C2107" s="22">
        <f t="shared" si="64"/>
        <v>3.5</v>
      </c>
      <c r="D2107" s="23">
        <f t="shared" si="65"/>
        <v>4.8159614723082278E-3</v>
      </c>
    </row>
    <row r="2108" spans="1:5">
      <c r="A2108" s="21">
        <v>32770</v>
      </c>
      <c r="B2108" s="20">
        <v>730.48</v>
      </c>
      <c r="C2108" s="22">
        <f t="shared" si="64"/>
        <v>0.23000000000001819</v>
      </c>
      <c r="D2108" s="23">
        <f t="shared" si="65"/>
        <v>3.1496062992131257E-4</v>
      </c>
    </row>
    <row r="2109" spans="1:5">
      <c r="A2109" s="21">
        <v>32771</v>
      </c>
      <c r="B2109" s="20">
        <v>727.33</v>
      </c>
      <c r="C2109" s="22">
        <f t="shared" si="64"/>
        <v>-3.1499999999999773</v>
      </c>
      <c r="D2109" s="23">
        <f t="shared" si="65"/>
        <v>-4.3122330522396002E-3</v>
      </c>
    </row>
    <row r="2110" spans="1:5">
      <c r="A2110" s="21">
        <v>32772</v>
      </c>
      <c r="B2110" s="20">
        <v>726.17</v>
      </c>
      <c r="C2110" s="22">
        <f t="shared" si="64"/>
        <v>-1.1600000000000819</v>
      </c>
      <c r="D2110" s="23">
        <f t="shared" si="65"/>
        <v>-1.5948744036408113E-3</v>
      </c>
    </row>
    <row r="2111" spans="1:5">
      <c r="A2111" s="21">
        <v>32773</v>
      </c>
      <c r="B2111" s="20">
        <v>726.26</v>
      </c>
      <c r="C2111" s="22">
        <f t="shared" si="64"/>
        <v>9.0000000000031832E-2</v>
      </c>
      <c r="D2111" s="23">
        <f t="shared" si="65"/>
        <v>1.2393792087261879E-4</v>
      </c>
    </row>
    <row r="2112" spans="1:5">
      <c r="A2112" s="21">
        <v>32776</v>
      </c>
      <c r="B2112" s="20">
        <v>722.39</v>
      </c>
      <c r="C2112" s="22">
        <f t="shared" si="64"/>
        <v>-3.8700000000000045</v>
      </c>
      <c r="D2112" s="23">
        <f t="shared" si="65"/>
        <v>-5.3286701732162545E-3</v>
      </c>
    </row>
    <row r="2113" spans="1:5">
      <c r="A2113" s="21">
        <v>32777</v>
      </c>
      <c r="B2113" s="20">
        <v>726.51</v>
      </c>
      <c r="C2113" s="22">
        <f t="shared" si="64"/>
        <v>4.1200000000000045</v>
      </c>
      <c r="D2113" s="23">
        <f t="shared" si="65"/>
        <v>5.7032904663685269E-3</v>
      </c>
    </row>
    <row r="2114" spans="1:5">
      <c r="A2114" s="21">
        <v>32778</v>
      </c>
      <c r="B2114" s="20">
        <v>727.91</v>
      </c>
      <c r="C2114" s="22">
        <f t="shared" ref="C2114:C2177" si="66">B2114-B2113</f>
        <v>1.3999999999999773</v>
      </c>
      <c r="D2114" s="23">
        <f t="shared" si="65"/>
        <v>1.9270209632351598E-3</v>
      </c>
    </row>
    <row r="2115" spans="1:5">
      <c r="A2115" s="21">
        <v>32779</v>
      </c>
      <c r="B2115" s="20">
        <v>734.32</v>
      </c>
      <c r="C2115" s="22">
        <f t="shared" si="66"/>
        <v>6.4100000000000819</v>
      </c>
      <c r="D2115" s="23">
        <f t="shared" ref="D2115:D2178" si="67">B2115/B2114-1</f>
        <v>8.8060337129591826E-3</v>
      </c>
    </row>
    <row r="2116" spans="1:5">
      <c r="A2116" s="21">
        <v>32780</v>
      </c>
      <c r="B2116" s="20">
        <v>748.06</v>
      </c>
      <c r="C2116" s="22">
        <f t="shared" si="66"/>
        <v>13.739999999999895</v>
      </c>
      <c r="D2116" s="23">
        <f t="shared" si="67"/>
        <v>1.8711188582634097E-2</v>
      </c>
      <c r="E2116" s="24">
        <f>B2116/B2097-1</f>
        <v>2.0128187644892881E-2</v>
      </c>
    </row>
    <row r="2117" spans="1:5">
      <c r="A2117" s="21">
        <v>32784</v>
      </c>
      <c r="B2117" s="20">
        <v>740.72</v>
      </c>
      <c r="C2117" s="22">
        <f t="shared" si="66"/>
        <v>-7.3399999999999181</v>
      </c>
      <c r="D2117" s="23">
        <f t="shared" si="67"/>
        <v>-9.8120471619922434E-3</v>
      </c>
    </row>
    <row r="2118" spans="1:5">
      <c r="A2118" s="21">
        <v>32785</v>
      </c>
      <c r="B2118" s="20">
        <v>732.34</v>
      </c>
      <c r="C2118" s="22">
        <f t="shared" si="66"/>
        <v>-8.3799999999999955</v>
      </c>
      <c r="D2118" s="23">
        <f t="shared" si="67"/>
        <v>-1.1313316772869619E-2</v>
      </c>
    </row>
    <row r="2119" spans="1:5">
      <c r="A2119" s="21">
        <v>32786</v>
      </c>
      <c r="B2119" s="20">
        <v>722.52</v>
      </c>
      <c r="C2119" s="22">
        <f t="shared" si="66"/>
        <v>-9.82000000000005</v>
      </c>
      <c r="D2119" s="23">
        <f t="shared" si="67"/>
        <v>-1.3409072288827706E-2</v>
      </c>
    </row>
    <row r="2120" spans="1:5">
      <c r="A2120" s="21">
        <v>32787</v>
      </c>
      <c r="B2120" s="20">
        <v>723.35</v>
      </c>
      <c r="C2120" s="22">
        <f t="shared" si="66"/>
        <v>0.83000000000004093</v>
      </c>
      <c r="D2120" s="23">
        <f t="shared" si="67"/>
        <v>1.1487571278303577E-3</v>
      </c>
    </row>
    <row r="2121" spans="1:5">
      <c r="A2121" s="21">
        <v>32790</v>
      </c>
      <c r="B2121" s="20">
        <v>729.17</v>
      </c>
      <c r="C2121" s="22">
        <f t="shared" si="66"/>
        <v>5.8199999999999363</v>
      </c>
      <c r="D2121" s="23">
        <f t="shared" si="67"/>
        <v>8.0458975599639881E-3</v>
      </c>
    </row>
    <row r="2122" spans="1:5">
      <c r="A2122" s="21">
        <v>32792</v>
      </c>
      <c r="B2122" s="20">
        <v>722.54</v>
      </c>
      <c r="C2122" s="22">
        <f t="shared" si="66"/>
        <v>-6.6299999999999955</v>
      </c>
      <c r="D2122" s="23">
        <f t="shared" si="67"/>
        <v>-9.0925298627205775E-3</v>
      </c>
    </row>
    <row r="2123" spans="1:5">
      <c r="A2123" s="21">
        <v>32793</v>
      </c>
      <c r="B2123" s="20">
        <v>727.04</v>
      </c>
      <c r="C2123" s="22">
        <f t="shared" si="66"/>
        <v>4.5</v>
      </c>
      <c r="D2123" s="23">
        <f t="shared" si="67"/>
        <v>6.2280288980540721E-3</v>
      </c>
    </row>
    <row r="2124" spans="1:5">
      <c r="A2124" s="21">
        <v>32794</v>
      </c>
      <c r="B2124" s="20">
        <v>724.75</v>
      </c>
      <c r="C2124" s="22">
        <f t="shared" si="66"/>
        <v>-2.2899999999999636</v>
      </c>
      <c r="D2124" s="23">
        <f t="shared" si="67"/>
        <v>-3.1497579225351346E-3</v>
      </c>
    </row>
    <row r="2125" spans="1:5">
      <c r="A2125" s="21">
        <v>32797</v>
      </c>
      <c r="B2125" s="20">
        <v>715.8</v>
      </c>
      <c r="C2125" s="22">
        <f t="shared" si="66"/>
        <v>-8.9500000000000455</v>
      </c>
      <c r="D2125" s="23">
        <f t="shared" si="67"/>
        <v>-1.2349085891686817E-2</v>
      </c>
    </row>
    <row r="2126" spans="1:5">
      <c r="A2126" s="21">
        <v>32798</v>
      </c>
      <c r="B2126" s="20">
        <v>699.03</v>
      </c>
      <c r="C2126" s="22">
        <f t="shared" si="66"/>
        <v>-16.769999999999982</v>
      </c>
      <c r="D2126" s="23">
        <f t="shared" si="67"/>
        <v>-2.342833193629501E-2</v>
      </c>
    </row>
    <row r="2127" spans="1:5">
      <c r="A2127" s="21">
        <v>32799</v>
      </c>
      <c r="B2127" s="20">
        <v>721.2</v>
      </c>
      <c r="C2127" s="22">
        <f t="shared" si="66"/>
        <v>22.170000000000073</v>
      </c>
      <c r="D2127" s="23">
        <f t="shared" si="67"/>
        <v>3.1715377022445423E-2</v>
      </c>
    </row>
    <row r="2128" spans="1:5">
      <c r="A2128" s="21">
        <v>32800</v>
      </c>
      <c r="B2128" s="20">
        <v>741.76</v>
      </c>
      <c r="C2128" s="22">
        <f t="shared" si="66"/>
        <v>20.559999999999945</v>
      </c>
      <c r="D2128" s="23">
        <f t="shared" si="67"/>
        <v>2.8508042151968782E-2</v>
      </c>
    </row>
    <row r="2129" spans="1:5">
      <c r="A2129" s="21">
        <v>32801</v>
      </c>
      <c r="B2129" s="20">
        <v>738.52</v>
      </c>
      <c r="C2129" s="22">
        <f t="shared" si="66"/>
        <v>-3.2400000000000091</v>
      </c>
      <c r="D2129" s="23">
        <f t="shared" si="67"/>
        <v>-4.3679896462467394E-3</v>
      </c>
    </row>
    <row r="2130" spans="1:5">
      <c r="A2130" s="21">
        <v>32804</v>
      </c>
      <c r="B2130" s="20">
        <v>740.48</v>
      </c>
      <c r="C2130" s="22">
        <f t="shared" si="66"/>
        <v>1.9600000000000364</v>
      </c>
      <c r="D2130" s="23">
        <f t="shared" si="67"/>
        <v>2.6539565617722527E-3</v>
      </c>
    </row>
    <row r="2131" spans="1:5">
      <c r="A2131" s="21">
        <v>32805</v>
      </c>
      <c r="B2131" s="20">
        <v>738.32</v>
      </c>
      <c r="C2131" s="22">
        <f t="shared" si="66"/>
        <v>-2.1599999999999682</v>
      </c>
      <c r="D2131" s="23">
        <f t="shared" si="67"/>
        <v>-2.9170267934311989E-3</v>
      </c>
    </row>
    <row r="2132" spans="1:5">
      <c r="A2132" s="21">
        <v>32806</v>
      </c>
      <c r="B2132" s="20">
        <v>752.33</v>
      </c>
      <c r="C2132" s="22">
        <f t="shared" si="66"/>
        <v>14.009999999999991</v>
      </c>
      <c r="D2132" s="23">
        <f t="shared" si="67"/>
        <v>1.8975511973128079E-2</v>
      </c>
    </row>
    <row r="2133" spans="1:5">
      <c r="A2133" s="21">
        <v>32807</v>
      </c>
      <c r="B2133" s="20">
        <v>755.58</v>
      </c>
      <c r="C2133" s="22">
        <f t="shared" si="66"/>
        <v>3.25</v>
      </c>
      <c r="D2133" s="23">
        <f t="shared" si="67"/>
        <v>4.319912804221504E-3</v>
      </c>
    </row>
    <row r="2134" spans="1:5">
      <c r="A2134" s="21">
        <v>32810</v>
      </c>
      <c r="B2134" s="20">
        <v>755.79</v>
      </c>
      <c r="C2134" s="22">
        <f t="shared" si="66"/>
        <v>0.20999999999992269</v>
      </c>
      <c r="D2134" s="23">
        <f t="shared" si="67"/>
        <v>2.7793218454696955E-4</v>
      </c>
    </row>
    <row r="2135" spans="1:5">
      <c r="A2135" s="21">
        <v>32812</v>
      </c>
      <c r="B2135" s="20">
        <v>746.58</v>
      </c>
      <c r="C2135" s="22">
        <f t="shared" si="66"/>
        <v>-9.2099999999999227</v>
      </c>
      <c r="D2135" s="23">
        <f t="shared" si="67"/>
        <v>-1.218592466161228E-2</v>
      </c>
      <c r="E2135" s="24">
        <f>B2135/B2116-1</f>
        <v>-1.9784509263961469E-3</v>
      </c>
    </row>
    <row r="2136" spans="1:5">
      <c r="A2136" s="21">
        <v>32813</v>
      </c>
      <c r="B2136" s="20">
        <v>740.3</v>
      </c>
      <c r="C2136" s="22">
        <f t="shared" si="66"/>
        <v>-6.2800000000000864</v>
      </c>
      <c r="D2136" s="23">
        <f t="shared" si="67"/>
        <v>-8.4116906426640048E-3</v>
      </c>
    </row>
    <row r="2137" spans="1:5">
      <c r="A2137" s="21">
        <v>32814</v>
      </c>
      <c r="B2137" s="20">
        <v>741.65</v>
      </c>
      <c r="C2137" s="22">
        <f t="shared" si="66"/>
        <v>1.3500000000000227</v>
      </c>
      <c r="D2137" s="23">
        <f t="shared" si="67"/>
        <v>1.8235850330947656E-3</v>
      </c>
    </row>
    <row r="2138" spans="1:5">
      <c r="A2138" s="21">
        <v>32815</v>
      </c>
      <c r="B2138" s="20">
        <v>740.11</v>
      </c>
      <c r="C2138" s="22">
        <f t="shared" si="66"/>
        <v>-1.5399999999999636</v>
      </c>
      <c r="D2138" s="23">
        <f t="shared" si="67"/>
        <v>-2.0764511562056942E-3</v>
      </c>
    </row>
    <row r="2139" spans="1:5">
      <c r="A2139" s="21">
        <v>32818</v>
      </c>
      <c r="B2139" s="20">
        <v>735.72</v>
      </c>
      <c r="C2139" s="22">
        <f t="shared" si="66"/>
        <v>-4.3899999999999864</v>
      </c>
      <c r="D2139" s="23">
        <f t="shared" si="67"/>
        <v>-5.931550715434164E-3</v>
      </c>
    </row>
    <row r="2140" spans="1:5">
      <c r="A2140" s="21">
        <v>32819</v>
      </c>
      <c r="B2140" s="20">
        <v>727.71</v>
      </c>
      <c r="C2140" s="22">
        <f t="shared" si="66"/>
        <v>-8.0099999999999909</v>
      </c>
      <c r="D2140" s="23">
        <f t="shared" si="67"/>
        <v>-1.088729407926925E-2</v>
      </c>
    </row>
    <row r="2141" spans="1:5">
      <c r="A2141" s="21">
        <v>32820</v>
      </c>
      <c r="B2141" s="20">
        <v>719.68</v>
      </c>
      <c r="C2141" s="22">
        <f t="shared" si="66"/>
        <v>-8.0300000000000864</v>
      </c>
      <c r="D2141" s="23">
        <f t="shared" si="67"/>
        <v>-1.1034615437468309E-2</v>
      </c>
    </row>
    <row r="2142" spans="1:5">
      <c r="A2142" s="21">
        <v>32821</v>
      </c>
      <c r="B2142" s="20">
        <v>720.25</v>
      </c>
      <c r="C2142" s="22">
        <f t="shared" si="66"/>
        <v>0.57000000000005002</v>
      </c>
      <c r="D2142" s="23">
        <f t="shared" si="67"/>
        <v>7.9201867496681011E-4</v>
      </c>
    </row>
    <row r="2143" spans="1:5">
      <c r="A2143" s="21">
        <v>32822</v>
      </c>
      <c r="B2143" s="20">
        <v>708</v>
      </c>
      <c r="C2143" s="22">
        <f t="shared" si="66"/>
        <v>-12.25</v>
      </c>
      <c r="D2143" s="23">
        <f t="shared" si="67"/>
        <v>-1.7007983339118349E-2</v>
      </c>
    </row>
    <row r="2144" spans="1:5">
      <c r="A2144" s="21">
        <v>32832</v>
      </c>
      <c r="B2144" s="20">
        <v>707.5</v>
      </c>
      <c r="C2144" s="22">
        <f t="shared" si="66"/>
        <v>-0.5</v>
      </c>
      <c r="D2144" s="23">
        <f t="shared" si="67"/>
        <v>-7.0621468926557185E-4</v>
      </c>
    </row>
    <row r="2145" spans="1:5">
      <c r="A2145" s="21">
        <v>32833</v>
      </c>
      <c r="B2145" s="20">
        <v>715</v>
      </c>
      <c r="C2145" s="22">
        <f t="shared" si="66"/>
        <v>7.5</v>
      </c>
      <c r="D2145" s="23">
        <f t="shared" si="67"/>
        <v>1.0600706713780994E-2</v>
      </c>
    </row>
    <row r="2146" spans="1:5">
      <c r="A2146" s="21">
        <v>32834</v>
      </c>
      <c r="B2146" s="20">
        <v>711.69</v>
      </c>
      <c r="C2146" s="22">
        <f t="shared" si="66"/>
        <v>-3.3099999999999454</v>
      </c>
      <c r="D2146" s="23">
        <f t="shared" si="67"/>
        <v>-4.6293706293705217E-3</v>
      </c>
    </row>
    <row r="2147" spans="1:5">
      <c r="A2147" s="21">
        <v>32835</v>
      </c>
      <c r="B2147" s="20">
        <v>695.89</v>
      </c>
      <c r="C2147" s="22">
        <f t="shared" si="66"/>
        <v>-15.800000000000068</v>
      </c>
      <c r="D2147" s="23">
        <f t="shared" si="67"/>
        <v>-2.2200677261167145E-2</v>
      </c>
    </row>
    <row r="2148" spans="1:5">
      <c r="A2148" s="21">
        <v>32840</v>
      </c>
      <c r="B2148" s="20">
        <v>698.81</v>
      </c>
      <c r="C2148" s="22">
        <f t="shared" si="66"/>
        <v>2.9199999999999591</v>
      </c>
      <c r="D2148" s="23">
        <f t="shared" si="67"/>
        <v>4.196065470117416E-3</v>
      </c>
    </row>
    <row r="2149" spans="1:5">
      <c r="A2149" s="21">
        <v>32841</v>
      </c>
      <c r="B2149" s="20">
        <v>678.98</v>
      </c>
      <c r="C2149" s="22">
        <f t="shared" si="66"/>
        <v>-19.829999999999927</v>
      </c>
      <c r="D2149" s="23">
        <f t="shared" si="67"/>
        <v>-2.8376812008986563E-2</v>
      </c>
    </row>
    <row r="2150" spans="1:5">
      <c r="A2150" s="21">
        <v>32842</v>
      </c>
      <c r="B2150" s="20">
        <v>689.72</v>
      </c>
      <c r="C2150" s="22">
        <f t="shared" si="66"/>
        <v>10.740000000000009</v>
      </c>
      <c r="D2150" s="23">
        <f t="shared" si="67"/>
        <v>1.5817844413679394E-2</v>
      </c>
      <c r="E2150" s="24">
        <f>B2150/B2135-1</f>
        <v>-7.6160625786921732E-2</v>
      </c>
    </row>
    <row r="2151" spans="1:5">
      <c r="A2151" s="21">
        <v>32843</v>
      </c>
      <c r="B2151" s="20">
        <v>712</v>
      </c>
      <c r="C2151" s="22">
        <f t="shared" si="66"/>
        <v>22.279999999999973</v>
      </c>
      <c r="D2151" s="23">
        <f t="shared" si="67"/>
        <v>3.2302963521428918E-2</v>
      </c>
    </row>
    <row r="2152" spans="1:5">
      <c r="A2152" s="21">
        <v>32846</v>
      </c>
      <c r="B2152" s="20">
        <v>725.52</v>
      </c>
      <c r="C2152" s="22">
        <f t="shared" si="66"/>
        <v>13.519999999999982</v>
      </c>
      <c r="D2152" s="23">
        <f t="shared" si="67"/>
        <v>1.8988764044943762E-2</v>
      </c>
    </row>
    <row r="2153" spans="1:5">
      <c r="A2153" s="21">
        <v>32847</v>
      </c>
      <c r="B2153" s="20">
        <v>735.31</v>
      </c>
      <c r="C2153" s="22">
        <f t="shared" si="66"/>
        <v>9.7899999999999636</v>
      </c>
      <c r="D2153" s="23">
        <f t="shared" si="67"/>
        <v>1.3493769985665427E-2</v>
      </c>
    </row>
    <row r="2154" spans="1:5">
      <c r="A2154" s="21">
        <v>32848</v>
      </c>
      <c r="B2154" s="20">
        <v>733.56</v>
      </c>
      <c r="C2154" s="22">
        <f t="shared" si="66"/>
        <v>-1.75</v>
      </c>
      <c r="D2154" s="23">
        <f t="shared" si="67"/>
        <v>-2.3799485931104147E-3</v>
      </c>
    </row>
    <row r="2155" spans="1:5">
      <c r="A2155" s="21">
        <v>32849</v>
      </c>
      <c r="B2155" s="20">
        <v>732.09</v>
      </c>
      <c r="C2155" s="22">
        <f t="shared" si="66"/>
        <v>-1.4699999999999136</v>
      </c>
      <c r="D2155" s="23">
        <f t="shared" si="67"/>
        <v>-2.0039260592179531E-3</v>
      </c>
    </row>
    <row r="2156" spans="1:5">
      <c r="A2156" s="21">
        <v>32850</v>
      </c>
      <c r="B2156" s="20">
        <v>756.08</v>
      </c>
      <c r="C2156" s="22">
        <f t="shared" si="66"/>
        <v>23.990000000000009</v>
      </c>
      <c r="D2156" s="23">
        <f t="shared" si="67"/>
        <v>3.2769195044325183E-2</v>
      </c>
    </row>
    <row r="2157" spans="1:5">
      <c r="A2157" s="21">
        <v>32854</v>
      </c>
      <c r="B2157" s="20">
        <v>792.99</v>
      </c>
      <c r="C2157" s="22">
        <f t="shared" si="66"/>
        <v>36.909999999999968</v>
      </c>
      <c r="D2157" s="23">
        <f t="shared" si="67"/>
        <v>4.8817585440694033E-2</v>
      </c>
    </row>
    <row r="2158" spans="1:5">
      <c r="A2158" s="21">
        <v>32855</v>
      </c>
      <c r="B2158" s="20">
        <v>761.23</v>
      </c>
      <c r="C2158" s="22">
        <f t="shared" si="66"/>
        <v>-31.759999999999991</v>
      </c>
      <c r="D2158" s="23">
        <f t="shared" si="67"/>
        <v>-4.0050946417987565E-2</v>
      </c>
    </row>
    <row r="2159" spans="1:5">
      <c r="A2159" s="21">
        <v>32856</v>
      </c>
      <c r="B2159" s="20">
        <v>764.37</v>
      </c>
      <c r="C2159" s="22">
        <f t="shared" si="66"/>
        <v>3.1399999999999864</v>
      </c>
      <c r="D2159" s="23">
        <f t="shared" si="67"/>
        <v>4.1249031173231643E-3</v>
      </c>
    </row>
    <row r="2160" spans="1:5">
      <c r="A2160" s="21">
        <v>32857</v>
      </c>
      <c r="B2160" s="20">
        <v>760.13</v>
      </c>
      <c r="C2160" s="22">
        <f t="shared" si="66"/>
        <v>-4.2400000000000091</v>
      </c>
      <c r="D2160" s="23">
        <f t="shared" si="67"/>
        <v>-5.5470518204534525E-3</v>
      </c>
    </row>
    <row r="2161" spans="1:5">
      <c r="A2161" s="21">
        <v>32860</v>
      </c>
      <c r="B2161" s="20">
        <v>772.83</v>
      </c>
      <c r="C2161" s="22">
        <f t="shared" si="66"/>
        <v>12.700000000000045</v>
      </c>
      <c r="D2161" s="23">
        <f t="shared" si="67"/>
        <v>1.6707668425137934E-2</v>
      </c>
    </row>
    <row r="2162" spans="1:5">
      <c r="A2162" s="21">
        <v>32861</v>
      </c>
      <c r="B2162" s="20">
        <v>776.88</v>
      </c>
      <c r="C2162" s="22">
        <f t="shared" si="66"/>
        <v>4.0499999999999545</v>
      </c>
      <c r="D2162" s="23">
        <f t="shared" si="67"/>
        <v>5.2404797950389437E-3</v>
      </c>
    </row>
    <row r="2163" spans="1:5">
      <c r="A2163" s="21">
        <v>32862</v>
      </c>
      <c r="B2163" s="20">
        <v>768.78</v>
      </c>
      <c r="C2163" s="22">
        <f t="shared" si="66"/>
        <v>-8.1000000000000227</v>
      </c>
      <c r="D2163" s="23">
        <f t="shared" si="67"/>
        <v>-1.042632066728455E-2</v>
      </c>
    </row>
    <row r="2164" spans="1:5">
      <c r="A2164" s="21">
        <v>32863</v>
      </c>
      <c r="B2164" s="20">
        <v>766.75</v>
      </c>
      <c r="C2164" s="22">
        <f t="shared" si="66"/>
        <v>-2.0299999999999727</v>
      </c>
      <c r="D2164" s="23">
        <f t="shared" si="67"/>
        <v>-2.6405473607533647E-3</v>
      </c>
    </row>
    <row r="2165" spans="1:5">
      <c r="A2165" s="21">
        <v>32864</v>
      </c>
      <c r="B2165" s="20">
        <v>778.64</v>
      </c>
      <c r="C2165" s="22">
        <f t="shared" si="66"/>
        <v>11.889999999999986</v>
      </c>
      <c r="D2165" s="23">
        <f t="shared" si="67"/>
        <v>1.5507010107596919E-2</v>
      </c>
      <c r="E2165" s="24">
        <f>B2165/B2150-1</f>
        <v>0.12892188134315363</v>
      </c>
    </row>
    <row r="2166" spans="1:5">
      <c r="A2166" s="21">
        <v>32874</v>
      </c>
      <c r="B2166" s="20">
        <v>783.35</v>
      </c>
      <c r="C2166" s="22">
        <f t="shared" si="66"/>
        <v>4.7100000000000364</v>
      </c>
      <c r="D2166" s="23">
        <f t="shared" si="67"/>
        <v>6.0490085276894145E-3</v>
      </c>
    </row>
    <row r="2167" spans="1:5">
      <c r="A2167" s="21">
        <v>32875</v>
      </c>
      <c r="B2167" s="20">
        <v>780.01</v>
      </c>
      <c r="C2167" s="22">
        <f t="shared" si="66"/>
        <v>-3.3400000000000318</v>
      </c>
      <c r="D2167" s="23">
        <f t="shared" si="67"/>
        <v>-4.2637390693814892E-3</v>
      </c>
    </row>
    <row r="2168" spans="1:5">
      <c r="A2168" s="21">
        <v>32876</v>
      </c>
      <c r="B2168" s="20">
        <v>763.22</v>
      </c>
      <c r="C2168" s="22">
        <f t="shared" si="66"/>
        <v>-16.789999999999964</v>
      </c>
      <c r="D2168" s="23">
        <f t="shared" si="67"/>
        <v>-2.1525365059422263E-2</v>
      </c>
    </row>
    <row r="2169" spans="1:5">
      <c r="A2169" s="21">
        <v>32877</v>
      </c>
      <c r="B2169" s="20">
        <v>760.8</v>
      </c>
      <c r="C2169" s="22">
        <f t="shared" si="66"/>
        <v>-2.4200000000000728</v>
      </c>
      <c r="D2169" s="23">
        <f t="shared" si="67"/>
        <v>-3.1707764471582411E-3</v>
      </c>
    </row>
    <row r="2170" spans="1:5">
      <c r="A2170" s="21">
        <v>32878</v>
      </c>
      <c r="B2170" s="20">
        <v>774.58</v>
      </c>
      <c r="C2170" s="22">
        <f t="shared" si="66"/>
        <v>13.780000000000086</v>
      </c>
      <c r="D2170" s="23">
        <f t="shared" si="67"/>
        <v>1.8112513144058928E-2</v>
      </c>
    </row>
    <row r="2171" spans="1:5">
      <c r="A2171" s="21">
        <v>32881</v>
      </c>
      <c r="B2171" s="20">
        <v>778.33</v>
      </c>
      <c r="C2171" s="22">
        <f t="shared" si="66"/>
        <v>3.75</v>
      </c>
      <c r="D2171" s="23">
        <f t="shared" si="67"/>
        <v>4.841333367760603E-3</v>
      </c>
    </row>
    <row r="2172" spans="1:5">
      <c r="A2172" s="21">
        <v>32882</v>
      </c>
      <c r="B2172" s="20">
        <v>774.5</v>
      </c>
      <c r="C2172" s="22">
        <f t="shared" si="66"/>
        <v>-3.8300000000000409</v>
      </c>
      <c r="D2172" s="23">
        <f t="shared" si="67"/>
        <v>-4.9207919519997922E-3</v>
      </c>
    </row>
    <row r="2173" spans="1:5">
      <c r="A2173" s="21">
        <v>32883</v>
      </c>
      <c r="B2173" s="20">
        <v>782.48</v>
      </c>
      <c r="C2173" s="22">
        <f t="shared" si="66"/>
        <v>7.9800000000000182</v>
      </c>
      <c r="D2173" s="23">
        <f t="shared" si="67"/>
        <v>1.0303421562298354E-2</v>
      </c>
    </row>
    <row r="2174" spans="1:5">
      <c r="A2174" s="21">
        <v>32884</v>
      </c>
      <c r="B2174" s="20">
        <v>780.34</v>
      </c>
      <c r="C2174" s="22">
        <f t="shared" si="66"/>
        <v>-2.1399999999999864</v>
      </c>
      <c r="D2174" s="23">
        <f t="shared" si="67"/>
        <v>-2.7348941825988682E-3</v>
      </c>
    </row>
    <row r="2175" spans="1:5">
      <c r="A2175" s="21">
        <v>32888</v>
      </c>
      <c r="B2175" s="20">
        <v>763.55</v>
      </c>
      <c r="C2175" s="22">
        <f t="shared" si="66"/>
        <v>-16.790000000000077</v>
      </c>
      <c r="D2175" s="23">
        <f t="shared" si="67"/>
        <v>-2.1516262142143305E-2</v>
      </c>
    </row>
    <row r="2176" spans="1:5">
      <c r="A2176" s="21">
        <v>32889</v>
      </c>
      <c r="B2176" s="20">
        <v>755.58</v>
      </c>
      <c r="C2176" s="22">
        <f t="shared" si="66"/>
        <v>-7.9699999999999136</v>
      </c>
      <c r="D2176" s="23">
        <f t="shared" si="67"/>
        <v>-1.0438085259642294E-2</v>
      </c>
    </row>
    <row r="2177" spans="1:5">
      <c r="A2177" s="21">
        <v>32890</v>
      </c>
      <c r="B2177" s="20">
        <v>745.19</v>
      </c>
      <c r="C2177" s="22">
        <f t="shared" si="66"/>
        <v>-10.389999999999986</v>
      </c>
      <c r="D2177" s="23">
        <f t="shared" si="67"/>
        <v>-1.375102570210962E-2</v>
      </c>
    </row>
    <row r="2178" spans="1:5">
      <c r="A2178" s="21">
        <v>32891</v>
      </c>
      <c r="B2178" s="20">
        <v>738.58</v>
      </c>
      <c r="C2178" s="22">
        <f t="shared" ref="C2178:C2241" si="68">B2178-B2177</f>
        <v>-6.6100000000000136</v>
      </c>
      <c r="D2178" s="23">
        <f t="shared" si="67"/>
        <v>-8.8702210174586016E-3</v>
      </c>
    </row>
    <row r="2179" spans="1:5">
      <c r="A2179" s="21">
        <v>32892</v>
      </c>
      <c r="B2179" s="20">
        <v>710.75</v>
      </c>
      <c r="C2179" s="22">
        <f t="shared" si="68"/>
        <v>-27.830000000000041</v>
      </c>
      <c r="D2179" s="23">
        <f t="shared" ref="D2179:D2242" si="69">B2179/B2178-1</f>
        <v>-3.7680413766958298E-2</v>
      </c>
    </row>
    <row r="2180" spans="1:5">
      <c r="A2180" s="21">
        <v>32895</v>
      </c>
      <c r="B2180" s="20">
        <v>706.85</v>
      </c>
      <c r="C2180" s="22">
        <f t="shared" si="68"/>
        <v>-3.8999999999999773</v>
      </c>
      <c r="D2180" s="23">
        <f t="shared" si="69"/>
        <v>-5.4871614491733833E-3</v>
      </c>
    </row>
    <row r="2181" spans="1:5">
      <c r="A2181" s="21">
        <v>32896</v>
      </c>
      <c r="B2181" s="20">
        <v>722.01</v>
      </c>
      <c r="C2181" s="22">
        <f t="shared" si="68"/>
        <v>15.159999999999968</v>
      </c>
      <c r="D2181" s="23">
        <f t="shared" si="69"/>
        <v>2.1447266039470891E-2</v>
      </c>
    </row>
    <row r="2182" spans="1:5">
      <c r="A2182" s="21">
        <v>32897</v>
      </c>
      <c r="B2182" s="20">
        <v>718.95</v>
      </c>
      <c r="C2182" s="22">
        <f t="shared" si="68"/>
        <v>-3.0599999999999454</v>
      </c>
      <c r="D2182" s="23">
        <f t="shared" si="69"/>
        <v>-4.2381684464203317E-3</v>
      </c>
    </row>
    <row r="2183" spans="1:5">
      <c r="A2183" s="21">
        <v>32898</v>
      </c>
      <c r="B2183" s="20">
        <v>716.23</v>
      </c>
      <c r="C2183" s="22">
        <f t="shared" si="68"/>
        <v>-2.7200000000000273</v>
      </c>
      <c r="D2183" s="23">
        <f t="shared" si="69"/>
        <v>-3.7832950831073742E-3</v>
      </c>
    </row>
    <row r="2184" spans="1:5">
      <c r="A2184" s="21">
        <v>32903</v>
      </c>
      <c r="B2184" s="20">
        <v>701.08</v>
      </c>
      <c r="C2184" s="22">
        <f t="shared" si="68"/>
        <v>-15.149999999999977</v>
      </c>
      <c r="D2184" s="23">
        <f t="shared" si="69"/>
        <v>-2.1152423104309981E-2</v>
      </c>
    </row>
    <row r="2185" spans="1:5">
      <c r="A2185" s="21">
        <v>32904</v>
      </c>
      <c r="B2185" s="20">
        <v>683.32</v>
      </c>
      <c r="C2185" s="22">
        <f t="shared" si="68"/>
        <v>-17.759999999999991</v>
      </c>
      <c r="D2185" s="23">
        <f t="shared" si="69"/>
        <v>-2.5332344382951955E-2</v>
      </c>
      <c r="E2185" s="24">
        <f>B2185/B2165-1</f>
        <v>-0.12241857597862937</v>
      </c>
    </row>
    <row r="2186" spans="1:5">
      <c r="A2186" s="21">
        <v>32905</v>
      </c>
      <c r="B2186" s="20">
        <v>692.41</v>
      </c>
      <c r="C2186" s="22">
        <f t="shared" si="68"/>
        <v>9.0899999999999181</v>
      </c>
      <c r="D2186" s="23">
        <f t="shared" si="69"/>
        <v>1.3302698589240602E-2</v>
      </c>
    </row>
    <row r="2187" spans="1:5">
      <c r="A2187" s="21">
        <v>32906</v>
      </c>
      <c r="B2187" s="20">
        <v>684.48</v>
      </c>
      <c r="C2187" s="22">
        <f t="shared" si="68"/>
        <v>-7.92999999999995</v>
      </c>
      <c r="D2187" s="23">
        <f t="shared" si="69"/>
        <v>-1.1452751982206966E-2</v>
      </c>
    </row>
    <row r="2188" spans="1:5">
      <c r="A2188" s="21">
        <v>32910</v>
      </c>
      <c r="B2188" s="20">
        <v>674.26</v>
      </c>
      <c r="C2188" s="22">
        <f t="shared" si="68"/>
        <v>-10.220000000000027</v>
      </c>
      <c r="D2188" s="23">
        <f t="shared" si="69"/>
        <v>-1.493104254324451E-2</v>
      </c>
    </row>
    <row r="2189" spans="1:5">
      <c r="A2189" s="21">
        <v>32911</v>
      </c>
      <c r="B2189" s="20">
        <v>674.47</v>
      </c>
      <c r="C2189" s="22">
        <f t="shared" si="68"/>
        <v>0.21000000000003638</v>
      </c>
      <c r="D2189" s="23">
        <f t="shared" si="69"/>
        <v>3.1145255539422045E-4</v>
      </c>
    </row>
    <row r="2190" spans="1:5">
      <c r="A2190" s="21">
        <v>32912</v>
      </c>
      <c r="B2190" s="20">
        <v>659.3</v>
      </c>
      <c r="C2190" s="22">
        <f t="shared" si="68"/>
        <v>-15.170000000000073</v>
      </c>
      <c r="D2190" s="23">
        <f t="shared" si="69"/>
        <v>-2.2491734250596918E-2</v>
      </c>
    </row>
    <row r="2191" spans="1:5">
      <c r="A2191" s="21">
        <v>32916</v>
      </c>
      <c r="B2191" s="20">
        <v>673.27</v>
      </c>
      <c r="C2191" s="22">
        <f t="shared" si="68"/>
        <v>13.970000000000027</v>
      </c>
      <c r="D2191" s="23">
        <f t="shared" si="69"/>
        <v>2.1189139996966588E-2</v>
      </c>
    </row>
    <row r="2192" spans="1:5">
      <c r="A2192" s="21">
        <v>32917</v>
      </c>
      <c r="B2192" s="20">
        <v>673.26</v>
      </c>
      <c r="C2192" s="22">
        <f t="shared" si="68"/>
        <v>-9.9999999999909051E-3</v>
      </c>
      <c r="D2192" s="23">
        <f t="shared" si="69"/>
        <v>-1.4852882201821238E-5</v>
      </c>
    </row>
    <row r="2193" spans="1:5">
      <c r="A2193" s="21">
        <v>32918</v>
      </c>
      <c r="B2193" s="20">
        <v>679.29</v>
      </c>
      <c r="C2193" s="22">
        <f t="shared" si="68"/>
        <v>6.0299999999999727</v>
      </c>
      <c r="D2193" s="23">
        <f t="shared" si="69"/>
        <v>8.9564209963461927E-3</v>
      </c>
    </row>
    <row r="2194" spans="1:5">
      <c r="A2194" s="21">
        <v>32919</v>
      </c>
      <c r="B2194" s="20">
        <v>690.07</v>
      </c>
      <c r="C2194" s="22">
        <f t="shared" si="68"/>
        <v>10.780000000000086</v>
      </c>
      <c r="D2194" s="23">
        <f t="shared" si="69"/>
        <v>1.5869510812760446E-2</v>
      </c>
    </row>
    <row r="2195" spans="1:5">
      <c r="A2195" s="21">
        <v>32920</v>
      </c>
      <c r="B2195" s="20">
        <v>689.98</v>
      </c>
      <c r="C2195" s="22">
        <f t="shared" si="68"/>
        <v>-9.0000000000031832E-2</v>
      </c>
      <c r="D2195" s="23">
        <f t="shared" si="69"/>
        <v>-1.3042155143683232E-4</v>
      </c>
    </row>
    <row r="2196" spans="1:5">
      <c r="A2196" s="21">
        <v>32923</v>
      </c>
      <c r="B2196" s="20">
        <v>679.53</v>
      </c>
      <c r="C2196" s="22">
        <f t="shared" si="68"/>
        <v>-10.450000000000045</v>
      </c>
      <c r="D2196" s="23">
        <f t="shared" si="69"/>
        <v>-1.5145366532363314E-2</v>
      </c>
    </row>
    <row r="2197" spans="1:5">
      <c r="A2197" s="21">
        <v>32924</v>
      </c>
      <c r="B2197" s="20">
        <v>674.47</v>
      </c>
      <c r="C2197" s="22">
        <f t="shared" si="68"/>
        <v>-5.0599999999999454</v>
      </c>
      <c r="D2197" s="23">
        <f t="shared" si="69"/>
        <v>-7.4463231939722041E-3</v>
      </c>
    </row>
    <row r="2198" spans="1:5">
      <c r="A2198" s="21">
        <v>32925</v>
      </c>
      <c r="B2198" s="20">
        <v>678.57</v>
      </c>
      <c r="C2198" s="22">
        <f t="shared" si="68"/>
        <v>4.1000000000000227</v>
      </c>
      <c r="D2198" s="23">
        <f t="shared" si="69"/>
        <v>6.0788470947559237E-3</v>
      </c>
    </row>
    <row r="2199" spans="1:5">
      <c r="A2199" s="21">
        <v>32926</v>
      </c>
      <c r="B2199" s="20">
        <v>678.97</v>
      </c>
      <c r="C2199" s="22">
        <f t="shared" si="68"/>
        <v>0.39999999999997726</v>
      </c>
      <c r="D2199" s="23">
        <f t="shared" si="69"/>
        <v>5.8947492521044254E-4</v>
      </c>
    </row>
    <row r="2200" spans="1:5">
      <c r="A2200" s="21">
        <v>32930</v>
      </c>
      <c r="B2200" s="20">
        <v>680.58</v>
      </c>
      <c r="C2200" s="22">
        <f t="shared" si="68"/>
        <v>1.6100000000000136</v>
      </c>
      <c r="D2200" s="23">
        <f t="shared" si="69"/>
        <v>2.3712387881644759E-3</v>
      </c>
    </row>
    <row r="2201" spans="1:5">
      <c r="A2201" s="21">
        <v>32932</v>
      </c>
      <c r="B2201" s="20">
        <v>676.23</v>
      </c>
      <c r="C2201" s="22">
        <f t="shared" si="68"/>
        <v>-4.3500000000000227</v>
      </c>
      <c r="D2201" s="23">
        <f t="shared" si="69"/>
        <v>-6.3916071586000989E-3</v>
      </c>
      <c r="E2201" s="24">
        <f>B2201/B2185-1</f>
        <v>-1.0375812210970059E-2</v>
      </c>
    </row>
    <row r="2202" spans="1:5">
      <c r="A2202" s="21">
        <v>32933</v>
      </c>
      <c r="B2202" s="20">
        <v>692.58</v>
      </c>
      <c r="C2202" s="22">
        <f t="shared" si="68"/>
        <v>16.350000000000023</v>
      </c>
      <c r="D2202" s="23">
        <f t="shared" si="69"/>
        <v>2.4178164234062383E-2</v>
      </c>
    </row>
    <row r="2203" spans="1:5">
      <c r="A2203" s="21">
        <v>32934</v>
      </c>
      <c r="B2203" s="20">
        <v>691.61</v>
      </c>
      <c r="C2203" s="22">
        <f t="shared" si="68"/>
        <v>-0.97000000000002728</v>
      </c>
      <c r="D2203" s="23">
        <f t="shared" si="69"/>
        <v>-1.4005602240896309E-3</v>
      </c>
    </row>
    <row r="2204" spans="1:5">
      <c r="A2204" s="21">
        <v>32937</v>
      </c>
      <c r="B2204" s="20">
        <v>685.88</v>
      </c>
      <c r="C2204" s="22">
        <f t="shared" si="68"/>
        <v>-5.7300000000000182</v>
      </c>
      <c r="D2204" s="23">
        <f t="shared" si="69"/>
        <v>-8.2850161218027685E-3</v>
      </c>
    </row>
    <row r="2205" spans="1:5">
      <c r="A2205" s="21">
        <v>32938</v>
      </c>
      <c r="B2205" s="20">
        <v>678.7</v>
      </c>
      <c r="C2205" s="22">
        <f t="shared" si="68"/>
        <v>-7.17999999999995</v>
      </c>
      <c r="D2205" s="23">
        <f t="shared" si="69"/>
        <v>-1.0468303493322395E-2</v>
      </c>
    </row>
    <row r="2206" spans="1:5">
      <c r="A2206" s="21">
        <v>32939</v>
      </c>
      <c r="B2206" s="20">
        <v>678.38</v>
      </c>
      <c r="C2206" s="22">
        <f t="shared" si="68"/>
        <v>-0.32000000000005002</v>
      </c>
      <c r="D2206" s="23">
        <f t="shared" si="69"/>
        <v>-4.7148961249454668E-4</v>
      </c>
    </row>
    <row r="2207" spans="1:5">
      <c r="A2207" s="21">
        <v>32940</v>
      </c>
      <c r="B2207" s="20">
        <v>670.38</v>
      </c>
      <c r="C2207" s="22">
        <f t="shared" si="68"/>
        <v>-8</v>
      </c>
      <c r="D2207" s="23">
        <f t="shared" si="69"/>
        <v>-1.1792800495297628E-2</v>
      </c>
    </row>
    <row r="2208" spans="1:5">
      <c r="A2208" s="21">
        <v>32941</v>
      </c>
      <c r="B2208" s="20">
        <v>673.94</v>
      </c>
      <c r="C2208" s="22">
        <f t="shared" si="68"/>
        <v>3.5600000000000591</v>
      </c>
      <c r="D2208" s="23">
        <f t="shared" si="69"/>
        <v>5.310420955279227E-3</v>
      </c>
    </row>
    <row r="2209" spans="1:5">
      <c r="A2209" s="21">
        <v>32945</v>
      </c>
      <c r="B2209" s="20">
        <v>688.08</v>
      </c>
      <c r="C2209" s="22">
        <f t="shared" si="68"/>
        <v>14.139999999999986</v>
      </c>
      <c r="D2209" s="23">
        <f t="shared" si="69"/>
        <v>2.0981096240021424E-2</v>
      </c>
    </row>
    <row r="2210" spans="1:5">
      <c r="A2210" s="21">
        <v>32946</v>
      </c>
      <c r="B2210" s="20">
        <v>683.47</v>
      </c>
      <c r="C2210" s="22">
        <f t="shared" si="68"/>
        <v>-4.6100000000000136</v>
      </c>
      <c r="D2210" s="23">
        <f t="shared" si="69"/>
        <v>-6.6998023485641545E-3</v>
      </c>
    </row>
    <row r="2211" spans="1:5">
      <c r="A2211" s="21">
        <v>32947</v>
      </c>
      <c r="B2211" s="20">
        <v>678.91</v>
      </c>
      <c r="C2211" s="22">
        <f t="shared" si="68"/>
        <v>-4.5600000000000591</v>
      </c>
      <c r="D2211" s="23">
        <f t="shared" si="69"/>
        <v>-6.6718363644344691E-3</v>
      </c>
    </row>
    <row r="2212" spans="1:5">
      <c r="A2212" s="21">
        <v>32948</v>
      </c>
      <c r="B2212" s="20">
        <v>686.29</v>
      </c>
      <c r="C2212" s="22">
        <f t="shared" si="68"/>
        <v>7.3799999999999955</v>
      </c>
      <c r="D2212" s="23">
        <f t="shared" si="69"/>
        <v>1.0870365733307796E-2</v>
      </c>
    </row>
    <row r="2213" spans="1:5">
      <c r="A2213" s="21">
        <v>32951</v>
      </c>
      <c r="B2213" s="20">
        <v>711.04</v>
      </c>
      <c r="C2213" s="22">
        <f t="shared" si="68"/>
        <v>24.75</v>
      </c>
      <c r="D2213" s="23">
        <f t="shared" si="69"/>
        <v>3.606347171020996E-2</v>
      </c>
    </row>
    <row r="2214" spans="1:5">
      <c r="A2214" s="21">
        <v>32952</v>
      </c>
      <c r="B2214" s="20">
        <v>726.31</v>
      </c>
      <c r="C2214" s="22">
        <f t="shared" si="68"/>
        <v>15.269999999999982</v>
      </c>
      <c r="D2214" s="23">
        <f t="shared" si="69"/>
        <v>2.1475585058505775E-2</v>
      </c>
    </row>
    <row r="2215" spans="1:5">
      <c r="A2215" s="21">
        <v>32953</v>
      </c>
      <c r="B2215" s="20">
        <v>721.69</v>
      </c>
      <c r="C2215" s="22">
        <f t="shared" si="68"/>
        <v>-4.6199999999998909</v>
      </c>
      <c r="D2215" s="23">
        <f t="shared" si="69"/>
        <v>-6.3609202682048949E-3</v>
      </c>
    </row>
    <row r="2216" spans="1:5">
      <c r="A2216" s="21">
        <v>32954</v>
      </c>
      <c r="B2216" s="20">
        <v>738.22</v>
      </c>
      <c r="C2216" s="22">
        <f t="shared" si="68"/>
        <v>16.529999999999973</v>
      </c>
      <c r="D2216" s="23">
        <f t="shared" si="69"/>
        <v>2.2904571214787506E-2</v>
      </c>
    </row>
    <row r="2217" spans="1:5">
      <c r="A2217" s="21">
        <v>32955</v>
      </c>
      <c r="B2217" s="20">
        <v>757.76</v>
      </c>
      <c r="C2217" s="22">
        <f t="shared" si="68"/>
        <v>19.539999999999964</v>
      </c>
      <c r="D2217" s="23">
        <f t="shared" si="69"/>
        <v>2.6469074259705794E-2</v>
      </c>
    </row>
    <row r="2218" spans="1:5">
      <c r="A2218" s="21">
        <v>32958</v>
      </c>
      <c r="B2218" s="20">
        <v>761.33</v>
      </c>
      <c r="C2218" s="22">
        <f t="shared" si="68"/>
        <v>3.57000000000005</v>
      </c>
      <c r="D2218" s="23">
        <f t="shared" si="69"/>
        <v>4.711254222973027E-3</v>
      </c>
    </row>
    <row r="2219" spans="1:5">
      <c r="A2219" s="21">
        <v>32960</v>
      </c>
      <c r="B2219" s="20">
        <v>770.3</v>
      </c>
      <c r="C2219" s="22">
        <f t="shared" si="68"/>
        <v>8.9699999999999136</v>
      </c>
      <c r="D2219" s="23">
        <f t="shared" si="69"/>
        <v>1.178201305609905E-2</v>
      </c>
    </row>
    <row r="2220" spans="1:5">
      <c r="A2220" s="21">
        <v>32961</v>
      </c>
      <c r="B2220" s="20">
        <v>767.74</v>
      </c>
      <c r="C2220" s="22">
        <f t="shared" si="68"/>
        <v>-2.5599999999999454</v>
      </c>
      <c r="D2220" s="23">
        <f t="shared" si="69"/>
        <v>-3.3233805011033679E-3</v>
      </c>
    </row>
    <row r="2221" spans="1:5">
      <c r="A2221" s="21">
        <v>32962</v>
      </c>
      <c r="B2221" s="20">
        <v>781.05</v>
      </c>
      <c r="C2221" s="22">
        <f t="shared" si="68"/>
        <v>13.309999999999945</v>
      </c>
      <c r="D2221" s="23">
        <f t="shared" si="69"/>
        <v>1.7336598327558628E-2</v>
      </c>
      <c r="E2221" s="24">
        <f>B2221/B2201-1</f>
        <v>0.15500643272259418</v>
      </c>
    </row>
    <row r="2222" spans="1:5">
      <c r="A2222" s="21">
        <v>32965</v>
      </c>
      <c r="B2222" s="20">
        <v>782.97</v>
      </c>
      <c r="C2222" s="22">
        <f t="shared" si="68"/>
        <v>1.9200000000000728</v>
      </c>
      <c r="D2222" s="23">
        <f t="shared" si="69"/>
        <v>2.4582293067025862E-3</v>
      </c>
    </row>
    <row r="2223" spans="1:5">
      <c r="A2223" s="21">
        <v>32967</v>
      </c>
      <c r="B2223" s="20">
        <v>805.86</v>
      </c>
      <c r="C2223" s="22">
        <f t="shared" si="68"/>
        <v>22.889999999999986</v>
      </c>
      <c r="D2223" s="23">
        <f t="shared" si="69"/>
        <v>2.9234836583777124E-2</v>
      </c>
    </row>
    <row r="2224" spans="1:5">
      <c r="A2224" s="21">
        <v>32968</v>
      </c>
      <c r="B2224" s="20">
        <v>794.44</v>
      </c>
      <c r="C2224" s="22">
        <f t="shared" si="68"/>
        <v>-11.419999999999959</v>
      </c>
      <c r="D2224" s="23">
        <f t="shared" si="69"/>
        <v>-1.4171195989377772E-2</v>
      </c>
    </row>
    <row r="2225" spans="1:5">
      <c r="A2225" s="21">
        <v>32969</v>
      </c>
      <c r="B2225" s="20">
        <v>770.74</v>
      </c>
      <c r="C2225" s="22">
        <f t="shared" si="68"/>
        <v>-23.700000000000045</v>
      </c>
      <c r="D2225" s="23">
        <f t="shared" si="69"/>
        <v>-2.9832334726348164E-2</v>
      </c>
    </row>
    <row r="2226" spans="1:5">
      <c r="A2226" s="21">
        <v>32972</v>
      </c>
      <c r="B2226" s="20">
        <v>769.97</v>
      </c>
      <c r="C2226" s="22">
        <f t="shared" si="68"/>
        <v>-0.76999999999998181</v>
      </c>
      <c r="D2226" s="23">
        <f t="shared" si="69"/>
        <v>-9.9903988374805408E-4</v>
      </c>
    </row>
    <row r="2227" spans="1:5">
      <c r="A2227" s="21">
        <v>32973</v>
      </c>
      <c r="B2227" s="20">
        <v>781.17</v>
      </c>
      <c r="C2227" s="22">
        <f t="shared" si="68"/>
        <v>11.199999999999932</v>
      </c>
      <c r="D2227" s="23">
        <f t="shared" si="69"/>
        <v>1.4546021273555976E-2</v>
      </c>
    </row>
    <row r="2228" spans="1:5">
      <c r="A2228" s="21">
        <v>32975</v>
      </c>
      <c r="B2228" s="20">
        <v>748.79</v>
      </c>
      <c r="C2228" s="22">
        <f t="shared" si="68"/>
        <v>-32.379999999999995</v>
      </c>
      <c r="D2228" s="23">
        <f t="shared" si="69"/>
        <v>-4.1450644546001558E-2</v>
      </c>
    </row>
    <row r="2229" spans="1:5">
      <c r="A2229" s="21">
        <v>32980</v>
      </c>
      <c r="B2229" s="20">
        <v>755.58</v>
      </c>
      <c r="C2229" s="22">
        <f t="shared" si="68"/>
        <v>6.7900000000000773</v>
      </c>
      <c r="D2229" s="23">
        <f t="shared" si="69"/>
        <v>9.0679629802750128E-3</v>
      </c>
    </row>
    <row r="2230" spans="1:5">
      <c r="A2230" s="21">
        <v>32981</v>
      </c>
      <c r="B2230" s="20">
        <v>773.76</v>
      </c>
      <c r="C2230" s="22">
        <f t="shared" si="68"/>
        <v>18.17999999999995</v>
      </c>
      <c r="D2230" s="23">
        <f t="shared" si="69"/>
        <v>2.4060986262209205E-2</v>
      </c>
    </row>
    <row r="2231" spans="1:5">
      <c r="A2231" s="21">
        <v>32982</v>
      </c>
      <c r="B2231" s="20">
        <v>759.15</v>
      </c>
      <c r="C2231" s="22">
        <f t="shared" si="68"/>
        <v>-14.610000000000014</v>
      </c>
      <c r="D2231" s="23">
        <f t="shared" si="69"/>
        <v>-1.888182382133996E-2</v>
      </c>
    </row>
    <row r="2232" spans="1:5">
      <c r="A2232" s="21">
        <v>32983</v>
      </c>
      <c r="B2232" s="20">
        <v>787.36</v>
      </c>
      <c r="C2232" s="22">
        <f t="shared" si="68"/>
        <v>28.210000000000036</v>
      </c>
      <c r="D2232" s="23">
        <f t="shared" si="69"/>
        <v>3.7159981558321897E-2</v>
      </c>
    </row>
    <row r="2233" spans="1:5">
      <c r="A2233" s="21">
        <v>32986</v>
      </c>
      <c r="B2233" s="20">
        <v>792.57</v>
      </c>
      <c r="C2233" s="22">
        <f t="shared" si="68"/>
        <v>5.2100000000000364</v>
      </c>
      <c r="D2233" s="23">
        <f t="shared" si="69"/>
        <v>6.6170493802073516E-3</v>
      </c>
    </row>
    <row r="2234" spans="1:5">
      <c r="A2234" s="21">
        <v>32987</v>
      </c>
      <c r="B2234" s="20">
        <v>791.79</v>
      </c>
      <c r="C2234" s="22">
        <f t="shared" si="68"/>
        <v>-0.7800000000000864</v>
      </c>
      <c r="D2234" s="23">
        <f t="shared" si="69"/>
        <v>-9.841402021273371E-4</v>
      </c>
    </row>
    <row r="2235" spans="1:5">
      <c r="A2235" s="21">
        <v>32988</v>
      </c>
      <c r="B2235" s="20">
        <v>793.58</v>
      </c>
      <c r="C2235" s="22">
        <f t="shared" si="68"/>
        <v>1.7900000000000773</v>
      </c>
      <c r="D2235" s="23">
        <f t="shared" si="69"/>
        <v>2.2607004382475537E-3</v>
      </c>
    </row>
    <row r="2236" spans="1:5">
      <c r="A2236" s="21">
        <v>32993</v>
      </c>
      <c r="B2236" s="20">
        <v>795.13</v>
      </c>
      <c r="C2236" s="22">
        <f t="shared" si="68"/>
        <v>1.5499999999999545</v>
      </c>
      <c r="D2236" s="23">
        <f t="shared" si="69"/>
        <v>1.9531742231406746E-3</v>
      </c>
      <c r="E2236" s="24">
        <f>B2236/B2221-1</f>
        <v>1.8027014915818595E-2</v>
      </c>
    </row>
    <row r="2237" spans="1:5">
      <c r="A2237" s="21">
        <v>32995</v>
      </c>
      <c r="B2237" s="20">
        <v>786.21</v>
      </c>
      <c r="C2237" s="22">
        <f t="shared" si="68"/>
        <v>-8.9199999999999591</v>
      </c>
      <c r="D2237" s="23">
        <f t="shared" si="69"/>
        <v>-1.121829134858443E-2</v>
      </c>
    </row>
    <row r="2238" spans="1:5">
      <c r="A2238" s="21">
        <v>32996</v>
      </c>
      <c r="B2238" s="20">
        <v>779.22</v>
      </c>
      <c r="C2238" s="22">
        <f t="shared" si="68"/>
        <v>-6.9900000000000091</v>
      </c>
      <c r="D2238" s="23">
        <f t="shared" si="69"/>
        <v>-8.8907543786010956E-3</v>
      </c>
    </row>
    <row r="2239" spans="1:5">
      <c r="A2239" s="21">
        <v>32997</v>
      </c>
      <c r="B2239" s="20">
        <v>776.11</v>
      </c>
      <c r="C2239" s="22">
        <f t="shared" si="68"/>
        <v>-3.1100000000000136</v>
      </c>
      <c r="D2239" s="23">
        <f t="shared" si="69"/>
        <v>-3.991170657837384E-3</v>
      </c>
    </row>
    <row r="2240" spans="1:5">
      <c r="A2240" s="21">
        <v>33000</v>
      </c>
      <c r="B2240" s="20">
        <v>779.38</v>
      </c>
      <c r="C2240" s="22">
        <f t="shared" si="68"/>
        <v>3.2699999999999818</v>
      </c>
      <c r="D2240" s="23">
        <f t="shared" si="69"/>
        <v>4.2133202767649092E-3</v>
      </c>
    </row>
    <row r="2241" spans="1:5">
      <c r="A2241" s="21">
        <v>33001</v>
      </c>
      <c r="B2241" s="20">
        <v>785.19</v>
      </c>
      <c r="C2241" s="22">
        <f t="shared" si="68"/>
        <v>5.8100000000000591</v>
      </c>
      <c r="D2241" s="23">
        <f t="shared" si="69"/>
        <v>7.4546434345250656E-3</v>
      </c>
    </row>
    <row r="2242" spans="1:5">
      <c r="A2242" s="21">
        <v>33003</v>
      </c>
      <c r="B2242" s="20">
        <v>779.5</v>
      </c>
      <c r="C2242" s="22">
        <f t="shared" ref="C2242:C2305" si="70">B2242-B2241</f>
        <v>-5.6900000000000546</v>
      </c>
      <c r="D2242" s="23">
        <f t="shared" si="69"/>
        <v>-7.2466536761803813E-3</v>
      </c>
    </row>
    <row r="2243" spans="1:5">
      <c r="A2243" s="21">
        <v>33004</v>
      </c>
      <c r="B2243" s="20">
        <v>780.73</v>
      </c>
      <c r="C2243" s="22">
        <f t="shared" si="70"/>
        <v>1.2300000000000182</v>
      </c>
      <c r="D2243" s="23">
        <f t="shared" ref="D2243:D2306" si="71">B2243/B2242-1</f>
        <v>1.5779345734445727E-3</v>
      </c>
    </row>
    <row r="2244" spans="1:5">
      <c r="A2244" s="21">
        <v>33007</v>
      </c>
      <c r="B2244" s="20">
        <v>774.75</v>
      </c>
      <c r="C2244" s="22">
        <f t="shared" si="70"/>
        <v>-5.9800000000000182</v>
      </c>
      <c r="D2244" s="23">
        <f t="shared" si="71"/>
        <v>-7.6594981619766411E-3</v>
      </c>
    </row>
    <row r="2245" spans="1:5">
      <c r="A2245" s="21">
        <v>33008</v>
      </c>
      <c r="B2245" s="20">
        <v>786.9</v>
      </c>
      <c r="C2245" s="22">
        <f t="shared" si="70"/>
        <v>12.149999999999977</v>
      </c>
      <c r="D2245" s="23">
        <f t="shared" si="71"/>
        <v>1.5682478218780327E-2</v>
      </c>
    </row>
    <row r="2246" spans="1:5">
      <c r="A2246" s="21">
        <v>33010</v>
      </c>
      <c r="B2246" s="20">
        <v>770.36</v>
      </c>
      <c r="C2246" s="22">
        <f t="shared" si="70"/>
        <v>-16.539999999999964</v>
      </c>
      <c r="D2246" s="23">
        <f t="shared" si="71"/>
        <v>-2.1019189223535295E-2</v>
      </c>
    </row>
    <row r="2247" spans="1:5">
      <c r="A2247" s="21">
        <v>33011</v>
      </c>
      <c r="B2247" s="20">
        <v>767.02</v>
      </c>
      <c r="C2247" s="22">
        <f t="shared" si="70"/>
        <v>-3.3400000000000318</v>
      </c>
      <c r="D2247" s="23">
        <f t="shared" si="71"/>
        <v>-4.3356352873981097E-3</v>
      </c>
    </row>
    <row r="2248" spans="1:5">
      <c r="A2248" s="21">
        <v>33014</v>
      </c>
      <c r="B2248" s="20">
        <v>780.3</v>
      </c>
      <c r="C2248" s="22">
        <f t="shared" si="70"/>
        <v>13.279999999999973</v>
      </c>
      <c r="D2248" s="23">
        <f t="shared" si="71"/>
        <v>1.7313759745508639E-2</v>
      </c>
    </row>
    <row r="2249" spans="1:5">
      <c r="A2249" s="21">
        <v>33015</v>
      </c>
      <c r="B2249" s="20">
        <v>777.96</v>
      </c>
      <c r="C2249" s="22">
        <f t="shared" si="70"/>
        <v>-2.3399999999999181</v>
      </c>
      <c r="D2249" s="23">
        <f t="shared" si="71"/>
        <v>-2.9988465974624123E-3</v>
      </c>
    </row>
    <row r="2250" spans="1:5">
      <c r="A2250" s="21">
        <v>33016</v>
      </c>
      <c r="B2250" s="20">
        <v>788.14</v>
      </c>
      <c r="C2250" s="22">
        <f t="shared" si="70"/>
        <v>10.17999999999995</v>
      </c>
      <c r="D2250" s="23">
        <f t="shared" si="71"/>
        <v>1.3085505681526E-2</v>
      </c>
    </row>
    <row r="2251" spans="1:5">
      <c r="A2251" s="21">
        <v>33017</v>
      </c>
      <c r="B2251" s="20">
        <v>786.08</v>
      </c>
      <c r="C2251" s="22">
        <f t="shared" si="70"/>
        <v>-2.0599999999999454</v>
      </c>
      <c r="D2251" s="23">
        <f t="shared" si="71"/>
        <v>-2.6137488263505704E-3</v>
      </c>
    </row>
    <row r="2252" spans="1:5">
      <c r="A2252" s="21">
        <v>33018</v>
      </c>
      <c r="B2252" s="20">
        <v>787.1</v>
      </c>
      <c r="C2252" s="22">
        <f t="shared" si="70"/>
        <v>1.0199999999999818</v>
      </c>
      <c r="D2252" s="23">
        <f t="shared" si="71"/>
        <v>1.2975778546713279E-3</v>
      </c>
    </row>
    <row r="2253" spans="1:5">
      <c r="A2253" s="21">
        <v>33021</v>
      </c>
      <c r="B2253" s="20">
        <v>810.15</v>
      </c>
      <c r="C2253" s="22">
        <f t="shared" si="70"/>
        <v>23.049999999999955</v>
      </c>
      <c r="D2253" s="23">
        <f t="shared" si="71"/>
        <v>2.9284716046245718E-2</v>
      </c>
    </row>
    <row r="2254" spans="1:5">
      <c r="A2254" s="21">
        <v>33022</v>
      </c>
      <c r="B2254" s="20">
        <v>811.59</v>
      </c>
      <c r="C2254" s="22">
        <f t="shared" si="70"/>
        <v>1.4400000000000546</v>
      </c>
      <c r="D2254" s="23">
        <f t="shared" si="71"/>
        <v>1.7774486206258988E-3</v>
      </c>
    </row>
    <row r="2255" spans="1:5">
      <c r="A2255" s="21">
        <v>33023</v>
      </c>
      <c r="B2255" s="20">
        <v>803.89</v>
      </c>
      <c r="C2255" s="22">
        <f t="shared" si="70"/>
        <v>-7.7000000000000455</v>
      </c>
      <c r="D2255" s="23">
        <f t="shared" si="71"/>
        <v>-9.4875491319509342E-3</v>
      </c>
    </row>
    <row r="2256" spans="1:5">
      <c r="A2256" s="21">
        <v>33024</v>
      </c>
      <c r="B2256" s="20">
        <v>800.8</v>
      </c>
      <c r="C2256" s="22">
        <f t="shared" si="70"/>
        <v>-3.0900000000000318</v>
      </c>
      <c r="D2256" s="23">
        <f t="shared" si="71"/>
        <v>-3.8438094764209341E-3</v>
      </c>
      <c r="E2256" s="24">
        <f>B2256/B2236-1</f>
        <v>7.1309094110396654E-3</v>
      </c>
    </row>
    <row r="2257" spans="1:4">
      <c r="A2257" s="21">
        <v>33025</v>
      </c>
      <c r="B2257" s="20">
        <v>799.5</v>
      </c>
      <c r="C2257" s="22">
        <f t="shared" si="70"/>
        <v>-1.2999999999999545</v>
      </c>
      <c r="D2257" s="23">
        <f t="shared" si="71"/>
        <v>-1.6233766233765268E-3</v>
      </c>
    </row>
    <row r="2258" spans="1:4">
      <c r="A2258" s="21">
        <v>33028</v>
      </c>
      <c r="B2258" s="20">
        <v>797.61</v>
      </c>
      <c r="C2258" s="22">
        <f t="shared" si="70"/>
        <v>-1.8899999999999864</v>
      </c>
      <c r="D2258" s="23">
        <f t="shared" si="71"/>
        <v>-2.3639774859286478E-3</v>
      </c>
    </row>
    <row r="2259" spans="1:4">
      <c r="A2259" s="21">
        <v>33029</v>
      </c>
      <c r="B2259" s="20">
        <v>795.11</v>
      </c>
      <c r="C2259" s="22">
        <f t="shared" si="70"/>
        <v>-2.5</v>
      </c>
      <c r="D2259" s="23">
        <f t="shared" si="71"/>
        <v>-3.1343639121876876E-3</v>
      </c>
    </row>
    <row r="2260" spans="1:4">
      <c r="A2260" s="21">
        <v>33030</v>
      </c>
      <c r="B2260" s="20">
        <v>794.18</v>
      </c>
      <c r="C2260" s="22">
        <f t="shared" si="70"/>
        <v>-0.93000000000006366</v>
      </c>
      <c r="D2260" s="23">
        <f t="shared" si="71"/>
        <v>-1.1696494824616765E-3</v>
      </c>
    </row>
    <row r="2261" spans="1:4">
      <c r="A2261" s="21">
        <v>33031</v>
      </c>
      <c r="B2261" s="20">
        <v>790.03</v>
      </c>
      <c r="C2261" s="22">
        <f t="shared" si="70"/>
        <v>-4.1499999999999773</v>
      </c>
      <c r="D2261" s="23">
        <f t="shared" si="71"/>
        <v>-5.2255156261804547E-3</v>
      </c>
    </row>
    <row r="2262" spans="1:4">
      <c r="A2262" s="21">
        <v>33035</v>
      </c>
      <c r="B2262" s="20">
        <v>794.7</v>
      </c>
      <c r="C2262" s="22">
        <f t="shared" si="70"/>
        <v>4.6700000000000728</v>
      </c>
      <c r="D2262" s="23">
        <f t="shared" si="71"/>
        <v>5.9111679303318621E-3</v>
      </c>
    </row>
    <row r="2263" spans="1:4">
      <c r="A2263" s="21">
        <v>33036</v>
      </c>
      <c r="B2263" s="20">
        <v>787.36</v>
      </c>
      <c r="C2263" s="22">
        <f t="shared" si="70"/>
        <v>-7.3400000000000318</v>
      </c>
      <c r="D2263" s="23">
        <f t="shared" si="71"/>
        <v>-9.2361897571411333E-3</v>
      </c>
    </row>
    <row r="2264" spans="1:4">
      <c r="A2264" s="21">
        <v>33037</v>
      </c>
      <c r="B2264" s="20">
        <v>781.66</v>
      </c>
      <c r="C2264" s="22">
        <f t="shared" si="70"/>
        <v>-5.7000000000000455</v>
      </c>
      <c r="D2264" s="23">
        <f t="shared" si="71"/>
        <v>-7.2393822393822527E-3</v>
      </c>
    </row>
    <row r="2265" spans="1:4">
      <c r="A2265" s="21">
        <v>33038</v>
      </c>
      <c r="B2265" s="20">
        <v>783.21</v>
      </c>
      <c r="C2265" s="22">
        <f t="shared" si="70"/>
        <v>1.5500000000000682</v>
      </c>
      <c r="D2265" s="23">
        <f t="shared" si="71"/>
        <v>1.9829593429370185E-3</v>
      </c>
    </row>
    <row r="2266" spans="1:4">
      <c r="A2266" s="21">
        <v>33039</v>
      </c>
      <c r="B2266" s="20">
        <v>785.75</v>
      </c>
      <c r="C2266" s="22">
        <f t="shared" si="70"/>
        <v>2.5399999999999636</v>
      </c>
      <c r="D2266" s="23">
        <f t="shared" si="71"/>
        <v>3.2430638015346069E-3</v>
      </c>
    </row>
    <row r="2267" spans="1:4">
      <c r="A2267" s="21">
        <v>33042</v>
      </c>
      <c r="B2267" s="20">
        <v>791.32</v>
      </c>
      <c r="C2267" s="22">
        <f t="shared" si="70"/>
        <v>5.57000000000005</v>
      </c>
      <c r="D2267" s="23">
        <f t="shared" si="71"/>
        <v>7.0887686923322146E-3</v>
      </c>
    </row>
    <row r="2268" spans="1:4">
      <c r="A2268" s="21">
        <v>33043</v>
      </c>
      <c r="B2268" s="20">
        <v>790.76</v>
      </c>
      <c r="C2268" s="22">
        <f t="shared" si="70"/>
        <v>-0.56000000000005912</v>
      </c>
      <c r="D2268" s="23">
        <f t="shared" si="71"/>
        <v>-7.076783096598982E-4</v>
      </c>
    </row>
    <row r="2269" spans="1:4">
      <c r="A2269" s="21">
        <v>33044</v>
      </c>
      <c r="B2269" s="20">
        <v>790.31</v>
      </c>
      <c r="C2269" s="22">
        <f t="shared" si="70"/>
        <v>-0.45000000000004547</v>
      </c>
      <c r="D2269" s="23">
        <f t="shared" si="71"/>
        <v>-5.690727907330384E-4</v>
      </c>
    </row>
    <row r="2270" spans="1:4">
      <c r="A2270" s="21">
        <v>33045</v>
      </c>
      <c r="B2270" s="20">
        <v>800.3</v>
      </c>
      <c r="C2270" s="22">
        <f t="shared" si="70"/>
        <v>9.9900000000000091</v>
      </c>
      <c r="D2270" s="23">
        <f t="shared" si="71"/>
        <v>1.2640609381128876E-2</v>
      </c>
    </row>
    <row r="2271" spans="1:4">
      <c r="A2271" s="21">
        <v>33046</v>
      </c>
      <c r="B2271" s="20">
        <v>814.72</v>
      </c>
      <c r="C2271" s="22">
        <f t="shared" si="70"/>
        <v>14.420000000000073</v>
      </c>
      <c r="D2271" s="23">
        <f t="shared" si="71"/>
        <v>1.8018243158815617E-2</v>
      </c>
    </row>
    <row r="2272" spans="1:4">
      <c r="A2272" s="21">
        <v>33049</v>
      </c>
      <c r="B2272" s="20">
        <v>817.54</v>
      </c>
      <c r="C2272" s="22">
        <f t="shared" si="70"/>
        <v>2.8199999999999363</v>
      </c>
      <c r="D2272" s="23">
        <f t="shared" si="71"/>
        <v>3.4613118617439209E-3</v>
      </c>
    </row>
    <row r="2273" spans="1:5">
      <c r="A2273" s="21">
        <v>33050</v>
      </c>
      <c r="B2273" s="20">
        <v>820.35</v>
      </c>
      <c r="C2273" s="22">
        <f t="shared" si="70"/>
        <v>2.8100000000000591</v>
      </c>
      <c r="D2273" s="23">
        <f t="shared" si="71"/>
        <v>3.4371406903639379E-3</v>
      </c>
    </row>
    <row r="2274" spans="1:5">
      <c r="A2274" s="21">
        <v>33051</v>
      </c>
      <c r="B2274" s="20">
        <v>829.47</v>
      </c>
      <c r="C2274" s="22">
        <f t="shared" si="70"/>
        <v>9.1200000000000045</v>
      </c>
      <c r="D2274" s="23">
        <f t="shared" si="71"/>
        <v>1.1117206070579533E-2</v>
      </c>
    </row>
    <row r="2275" spans="1:5">
      <c r="A2275" s="21">
        <v>33052</v>
      </c>
      <c r="B2275" s="20">
        <v>834.49</v>
      </c>
      <c r="C2275" s="22">
        <f t="shared" si="70"/>
        <v>5.0199999999999818</v>
      </c>
      <c r="D2275" s="23">
        <f t="shared" si="71"/>
        <v>6.0520573378179954E-3</v>
      </c>
    </row>
    <row r="2276" spans="1:5">
      <c r="A2276" s="21">
        <v>33053</v>
      </c>
      <c r="B2276" s="20">
        <v>850.5</v>
      </c>
      <c r="C2276" s="22">
        <f t="shared" si="70"/>
        <v>16.009999999999991</v>
      </c>
      <c r="D2276" s="23">
        <f t="shared" si="71"/>
        <v>1.918537070546078E-2</v>
      </c>
      <c r="E2276" s="24">
        <f>B2276/B2256-1</f>
        <v>6.2062937062937085E-2</v>
      </c>
    </row>
    <row r="2277" spans="1:5">
      <c r="A2277" s="21">
        <v>33057</v>
      </c>
      <c r="B2277" s="20">
        <v>862.88</v>
      </c>
      <c r="C2277" s="22">
        <f t="shared" si="70"/>
        <v>12.379999999999995</v>
      </c>
      <c r="D2277" s="23">
        <f t="shared" si="71"/>
        <v>1.455614344503231E-2</v>
      </c>
    </row>
    <row r="2278" spans="1:5">
      <c r="A2278" s="21">
        <v>33059</v>
      </c>
      <c r="B2278" s="20">
        <v>883.03</v>
      </c>
      <c r="C2278" s="22">
        <f t="shared" si="70"/>
        <v>20.149999999999977</v>
      </c>
      <c r="D2278" s="23">
        <f t="shared" si="71"/>
        <v>2.3352030409790503E-2</v>
      </c>
    </row>
    <row r="2279" spans="1:5">
      <c r="A2279" s="21">
        <v>33060</v>
      </c>
      <c r="B2279" s="20">
        <v>896.25</v>
      </c>
      <c r="C2279" s="22">
        <f t="shared" si="70"/>
        <v>13.220000000000027</v>
      </c>
      <c r="D2279" s="23">
        <f t="shared" si="71"/>
        <v>1.497117878214782E-2</v>
      </c>
    </row>
    <row r="2280" spans="1:5">
      <c r="A2280" s="21">
        <v>33063</v>
      </c>
      <c r="B2280" s="20">
        <v>896.16</v>
      </c>
      <c r="C2280" s="22">
        <f t="shared" si="70"/>
        <v>-9.0000000000031832E-2</v>
      </c>
      <c r="D2280" s="23">
        <f t="shared" si="71"/>
        <v>-1.0041841004182483E-4</v>
      </c>
    </row>
    <row r="2281" spans="1:5">
      <c r="A2281" s="21">
        <v>33064</v>
      </c>
      <c r="B2281" s="20">
        <v>893.08</v>
      </c>
      <c r="C2281" s="22">
        <f t="shared" si="70"/>
        <v>-3.0799999999999272</v>
      </c>
      <c r="D2281" s="23">
        <f t="shared" si="71"/>
        <v>-3.4368862703088032E-3</v>
      </c>
    </row>
    <row r="2282" spans="1:5">
      <c r="A2282" s="21">
        <v>33065</v>
      </c>
      <c r="B2282" s="20">
        <v>909.3</v>
      </c>
      <c r="C2282" s="22">
        <f t="shared" si="70"/>
        <v>16.219999999999914</v>
      </c>
      <c r="D2282" s="23">
        <f t="shared" si="71"/>
        <v>1.816186679804721E-2</v>
      </c>
    </row>
    <row r="2283" spans="1:5">
      <c r="A2283" s="21">
        <v>33066</v>
      </c>
      <c r="B2283" s="20">
        <v>924.29</v>
      </c>
      <c r="C2283" s="22">
        <f t="shared" si="70"/>
        <v>14.990000000000009</v>
      </c>
      <c r="D2283" s="23">
        <f t="shared" si="71"/>
        <v>1.6485208402067464E-2</v>
      </c>
    </row>
    <row r="2284" spans="1:5">
      <c r="A2284" s="21">
        <v>33067</v>
      </c>
      <c r="B2284" s="20">
        <v>920.24</v>
      </c>
      <c r="C2284" s="22">
        <f t="shared" si="70"/>
        <v>-4.0499999999999545</v>
      </c>
      <c r="D2284" s="23">
        <f t="shared" si="71"/>
        <v>-4.3817416611668936E-3</v>
      </c>
    </row>
    <row r="2285" spans="1:5">
      <c r="A2285" s="21">
        <v>33070</v>
      </c>
      <c r="B2285" s="20">
        <v>886.33</v>
      </c>
      <c r="C2285" s="22">
        <f t="shared" si="70"/>
        <v>-33.909999999999968</v>
      </c>
      <c r="D2285" s="23">
        <f t="shared" si="71"/>
        <v>-3.684908284795263E-2</v>
      </c>
    </row>
    <row r="2286" spans="1:5">
      <c r="A2286" s="21">
        <v>33071</v>
      </c>
      <c r="B2286" s="20">
        <v>916.93</v>
      </c>
      <c r="C2286" s="22">
        <f t="shared" si="70"/>
        <v>30.599999999999909</v>
      </c>
      <c r="D2286" s="23">
        <f t="shared" si="71"/>
        <v>3.4524387079304386E-2</v>
      </c>
    </row>
    <row r="2287" spans="1:5">
      <c r="A2287" s="21">
        <v>33072</v>
      </c>
      <c r="B2287" s="20">
        <v>926.92</v>
      </c>
      <c r="C2287" s="22">
        <f t="shared" si="70"/>
        <v>9.9900000000000091</v>
      </c>
      <c r="D2287" s="23">
        <f t="shared" si="71"/>
        <v>1.0895051966889557E-2</v>
      </c>
    </row>
    <row r="2288" spans="1:5">
      <c r="A2288" s="21">
        <v>33073</v>
      </c>
      <c r="B2288" s="20">
        <v>941.7</v>
      </c>
      <c r="C2288" s="22">
        <f t="shared" si="70"/>
        <v>14.780000000000086</v>
      </c>
      <c r="D2288" s="23">
        <f t="shared" si="71"/>
        <v>1.5945281146161561E-2</v>
      </c>
    </row>
    <row r="2289" spans="1:5">
      <c r="A2289" s="21">
        <v>33074</v>
      </c>
      <c r="B2289" s="20">
        <v>940.73</v>
      </c>
      <c r="C2289" s="22">
        <f t="shared" si="70"/>
        <v>-0.97000000000002728</v>
      </c>
      <c r="D2289" s="23">
        <f t="shared" si="71"/>
        <v>-1.0300520335563279E-3</v>
      </c>
    </row>
    <row r="2290" spans="1:5">
      <c r="A2290" s="21">
        <v>33079</v>
      </c>
      <c r="B2290" s="20">
        <v>1007.97</v>
      </c>
      <c r="C2290" s="22">
        <f t="shared" si="70"/>
        <v>67.240000000000009</v>
      </c>
      <c r="D2290" s="23">
        <f t="shared" si="71"/>
        <v>7.1476406620390565E-2</v>
      </c>
    </row>
    <row r="2291" spans="1:5">
      <c r="A2291" s="21">
        <v>33080</v>
      </c>
      <c r="B2291" s="20">
        <v>1008.12</v>
      </c>
      <c r="C2291" s="22">
        <f t="shared" si="70"/>
        <v>0.14999999999997726</v>
      </c>
      <c r="D2291" s="23">
        <f t="shared" si="71"/>
        <v>1.4881395279608967E-4</v>
      </c>
    </row>
    <row r="2292" spans="1:5">
      <c r="A2292" s="21">
        <v>33081</v>
      </c>
      <c r="B2292" s="20">
        <v>1033.1500000000001</v>
      </c>
      <c r="C2292" s="22">
        <f t="shared" si="70"/>
        <v>25.030000000000086</v>
      </c>
      <c r="D2292" s="23">
        <f t="shared" si="71"/>
        <v>2.4828393445224917E-2</v>
      </c>
    </row>
    <row r="2293" spans="1:5">
      <c r="A2293" s="21">
        <v>33084</v>
      </c>
      <c r="B2293" s="20">
        <v>1098.95</v>
      </c>
      <c r="C2293" s="22">
        <f t="shared" si="70"/>
        <v>65.799999999999955</v>
      </c>
      <c r="D2293" s="23">
        <f t="shared" si="71"/>
        <v>6.3688718966268265E-2</v>
      </c>
      <c r="E2293" s="24">
        <f>B2293/B2276-1</f>
        <v>0.29212228101116988</v>
      </c>
    </row>
    <row r="2294" spans="1:5">
      <c r="A2294" s="21">
        <v>33088</v>
      </c>
      <c r="B2294" s="20">
        <v>1061.6600000000001</v>
      </c>
      <c r="C2294" s="22">
        <f t="shared" si="70"/>
        <v>-37.289999999999964</v>
      </c>
      <c r="D2294" s="23">
        <f t="shared" si="71"/>
        <v>-3.3932390008644564E-2</v>
      </c>
    </row>
    <row r="2295" spans="1:5">
      <c r="A2295" s="21">
        <v>33092</v>
      </c>
      <c r="B2295" s="20">
        <v>1043.54</v>
      </c>
      <c r="C2295" s="22">
        <f t="shared" si="70"/>
        <v>-18.120000000000118</v>
      </c>
      <c r="D2295" s="23">
        <f t="shared" si="71"/>
        <v>-1.7067611099598867E-2</v>
      </c>
    </row>
    <row r="2296" spans="1:5">
      <c r="A2296" s="21">
        <v>33093</v>
      </c>
      <c r="B2296" s="20">
        <v>1010.01</v>
      </c>
      <c r="C2296" s="22">
        <f t="shared" si="70"/>
        <v>-33.529999999999973</v>
      </c>
      <c r="D2296" s="23">
        <f t="shared" si="71"/>
        <v>-3.2131015581578048E-2</v>
      </c>
    </row>
    <row r="2297" spans="1:5">
      <c r="A2297" s="21">
        <v>33094</v>
      </c>
      <c r="B2297" s="20">
        <v>1025.83</v>
      </c>
      <c r="C2297" s="22">
        <f t="shared" si="70"/>
        <v>15.819999999999936</v>
      </c>
      <c r="D2297" s="23">
        <f t="shared" si="71"/>
        <v>1.5663211255334097E-2</v>
      </c>
    </row>
    <row r="2298" spans="1:5">
      <c r="A2298" s="21">
        <v>33095</v>
      </c>
      <c r="B2298" s="20">
        <v>1046.25</v>
      </c>
      <c r="C2298" s="22">
        <f t="shared" si="70"/>
        <v>20.420000000000073</v>
      </c>
      <c r="D2298" s="23">
        <f t="shared" si="71"/>
        <v>1.9905832350389563E-2</v>
      </c>
    </row>
    <row r="2299" spans="1:5">
      <c r="A2299" s="21">
        <v>33098</v>
      </c>
      <c r="B2299" s="20">
        <v>1092.55</v>
      </c>
      <c r="C2299" s="22">
        <f t="shared" si="70"/>
        <v>46.299999999999955</v>
      </c>
      <c r="D2299" s="23">
        <f t="shared" si="71"/>
        <v>4.425328554360819E-2</v>
      </c>
    </row>
    <row r="2300" spans="1:5">
      <c r="A2300" s="21">
        <v>33101</v>
      </c>
      <c r="B2300" s="20">
        <v>1088.08</v>
      </c>
      <c r="C2300" s="22">
        <f t="shared" si="70"/>
        <v>-4.4700000000000273</v>
      </c>
      <c r="D2300" s="23">
        <f t="shared" si="71"/>
        <v>-4.0913459338245417E-3</v>
      </c>
    </row>
    <row r="2301" spans="1:5">
      <c r="A2301" s="21">
        <v>33102</v>
      </c>
      <c r="B2301" s="20">
        <v>1080.96</v>
      </c>
      <c r="C2301" s="22">
        <f t="shared" si="70"/>
        <v>-7.1199999999998909</v>
      </c>
      <c r="D2301" s="23">
        <f t="shared" si="71"/>
        <v>-6.5436364973162631E-3</v>
      </c>
    </row>
    <row r="2302" spans="1:5">
      <c r="A2302" s="21">
        <v>33105</v>
      </c>
      <c r="B2302" s="20">
        <v>1096.93</v>
      </c>
      <c r="C2302" s="22">
        <f t="shared" si="70"/>
        <v>15.970000000000027</v>
      </c>
      <c r="D2302" s="23">
        <f t="shared" si="71"/>
        <v>1.4773904677323868E-2</v>
      </c>
    </row>
    <row r="2303" spans="1:5">
      <c r="A2303" s="21">
        <v>33106</v>
      </c>
      <c r="B2303" s="20">
        <v>1134.03</v>
      </c>
      <c r="C2303" s="22">
        <f t="shared" si="70"/>
        <v>37.099999999999909</v>
      </c>
      <c r="D2303" s="23">
        <f t="shared" si="71"/>
        <v>3.3821665922164401E-2</v>
      </c>
    </row>
    <row r="2304" spans="1:5">
      <c r="A2304" s="21">
        <v>33107</v>
      </c>
      <c r="B2304" s="20">
        <v>1157.78</v>
      </c>
      <c r="C2304" s="22">
        <f t="shared" si="70"/>
        <v>23.75</v>
      </c>
      <c r="D2304" s="23">
        <f t="shared" si="71"/>
        <v>2.0943008562383625E-2</v>
      </c>
    </row>
    <row r="2305" spans="1:5">
      <c r="A2305" s="21">
        <v>33108</v>
      </c>
      <c r="B2305" s="20">
        <v>1151.27</v>
      </c>
      <c r="C2305" s="22">
        <f t="shared" si="70"/>
        <v>-6.5099999999999909</v>
      </c>
      <c r="D2305" s="23">
        <f t="shared" si="71"/>
        <v>-5.6228298985990799E-3</v>
      </c>
    </row>
    <row r="2306" spans="1:5">
      <c r="A2306" s="21">
        <v>33112</v>
      </c>
      <c r="B2306" s="20">
        <v>1217.67</v>
      </c>
      <c r="C2306" s="22">
        <f t="shared" ref="C2306:C2310" si="72">B2306-B2305</f>
        <v>66.400000000000091</v>
      </c>
      <c r="D2306" s="23">
        <f t="shared" si="71"/>
        <v>5.7675436691653648E-2</v>
      </c>
    </row>
    <row r="2307" spans="1:5">
      <c r="A2307" s="21">
        <v>33113</v>
      </c>
      <c r="B2307" s="20">
        <v>1207.8699999999999</v>
      </c>
      <c r="C2307" s="22">
        <f t="shared" si="72"/>
        <v>-9.8000000000001819</v>
      </c>
      <c r="D2307" s="23">
        <f t="shared" ref="D2307:D2310" si="73">B2307/B2306-1</f>
        <v>-8.0481575467903355E-3</v>
      </c>
    </row>
    <row r="2308" spans="1:5">
      <c r="A2308" s="21">
        <v>33114</v>
      </c>
      <c r="B2308" s="20">
        <v>1197.2</v>
      </c>
      <c r="C2308" s="22">
        <f t="shared" si="72"/>
        <v>-10.669999999999845</v>
      </c>
      <c r="D2308" s="23">
        <f t="shared" si="73"/>
        <v>-8.8337321069319463E-3</v>
      </c>
    </row>
    <row r="2309" spans="1:5">
      <c r="A2309" s="21">
        <v>33115</v>
      </c>
      <c r="B2309" s="20">
        <v>1247.53</v>
      </c>
      <c r="C2309" s="22">
        <f t="shared" si="72"/>
        <v>50.329999999999927</v>
      </c>
      <c r="D2309" s="23">
        <f t="shared" si="73"/>
        <v>4.2039759438690316E-2</v>
      </c>
      <c r="E2309" s="24">
        <f>B2309/B2293-1</f>
        <v>0.13520178352063317</v>
      </c>
    </row>
    <row r="2310" spans="1:5">
      <c r="A2310" s="21">
        <v>33119</v>
      </c>
      <c r="B2310" s="22">
        <v>1260.77</v>
      </c>
      <c r="C2310" s="22">
        <f t="shared" si="72"/>
        <v>13.240000000000009</v>
      </c>
      <c r="D2310" s="23">
        <f t="shared" si="73"/>
        <v>1.0612971231152679E-2</v>
      </c>
    </row>
    <row r="2311" spans="1:5">
      <c r="A2311" s="21">
        <v>33120</v>
      </c>
      <c r="B2311" s="22">
        <v>1201.93</v>
      </c>
      <c r="C2311" s="22">
        <f>B2311-B2310</f>
        <v>-58.839999999999918</v>
      </c>
      <c r="D2311" s="23">
        <f>B2311/B2310-1</f>
        <v>-4.6669892208729524E-2</v>
      </c>
      <c r="E2311" s="24"/>
    </row>
    <row r="2312" spans="1:5">
      <c r="A2312" s="21">
        <v>33121</v>
      </c>
      <c r="B2312" s="22">
        <v>1200.76</v>
      </c>
      <c r="C2312" s="22">
        <f t="shared" ref="C2312:C2375" si="74">B2312-B2311</f>
        <v>-1.1700000000000728</v>
      </c>
      <c r="D2312" s="23">
        <f t="shared" ref="D2312:D2375" si="75">B2312/B2311-1</f>
        <v>-9.7343439301800228E-4</v>
      </c>
    </row>
    <row r="2313" spans="1:5">
      <c r="A2313" s="21">
        <v>33122</v>
      </c>
      <c r="B2313" s="22">
        <v>1229.83</v>
      </c>
      <c r="C2313" s="22">
        <f t="shared" si="74"/>
        <v>29.069999999999936</v>
      </c>
      <c r="D2313" s="23">
        <f t="shared" si="75"/>
        <v>2.4209667210766561E-2</v>
      </c>
    </row>
    <row r="2314" spans="1:5">
      <c r="A2314" s="21">
        <v>33123</v>
      </c>
      <c r="B2314" s="22">
        <v>1255.72</v>
      </c>
      <c r="C2314" s="22">
        <f t="shared" si="74"/>
        <v>25.8900000000001</v>
      </c>
      <c r="D2314" s="23">
        <f t="shared" si="75"/>
        <v>2.1051690070985396E-2</v>
      </c>
    </row>
    <row r="2315" spans="1:5">
      <c r="A2315" s="21">
        <v>33126</v>
      </c>
      <c r="B2315" s="22">
        <v>1282.27</v>
      </c>
      <c r="C2315" s="22">
        <f t="shared" si="74"/>
        <v>26.549999999999955</v>
      </c>
      <c r="D2315" s="23">
        <f t="shared" si="75"/>
        <v>2.1143248494887468E-2</v>
      </c>
    </row>
    <row r="2316" spans="1:5">
      <c r="A2316" s="21">
        <v>33127</v>
      </c>
      <c r="B2316" s="22">
        <v>1321.82</v>
      </c>
      <c r="C2316" s="22">
        <f t="shared" si="74"/>
        <v>39.549999999999955</v>
      </c>
      <c r="D2316" s="23">
        <f t="shared" si="75"/>
        <v>3.0843738058287329E-2</v>
      </c>
    </row>
    <row r="2317" spans="1:5">
      <c r="A2317" s="21">
        <v>33128</v>
      </c>
      <c r="B2317" s="22">
        <v>1286.25</v>
      </c>
      <c r="C2317" s="22">
        <f t="shared" si="74"/>
        <v>-35.569999999999936</v>
      </c>
      <c r="D2317" s="23">
        <f t="shared" si="75"/>
        <v>-2.6909866698945351E-2</v>
      </c>
    </row>
    <row r="2318" spans="1:5">
      <c r="A2318" s="21">
        <v>33130</v>
      </c>
      <c r="B2318" s="22">
        <v>1228.19</v>
      </c>
      <c r="C2318" s="22">
        <f t="shared" si="74"/>
        <v>-58.059999999999945</v>
      </c>
      <c r="D2318" s="23">
        <f t="shared" si="75"/>
        <v>-4.5138969873663726E-2</v>
      </c>
    </row>
    <row r="2319" spans="1:5">
      <c r="A2319" s="21">
        <v>33134</v>
      </c>
      <c r="B2319" s="22">
        <v>1314.56</v>
      </c>
      <c r="C2319" s="22">
        <f t="shared" si="74"/>
        <v>86.369999999999891</v>
      </c>
      <c r="D2319" s="23">
        <f t="shared" si="75"/>
        <v>7.032299562771227E-2</v>
      </c>
    </row>
    <row r="2320" spans="1:5">
      <c r="A2320" s="21">
        <v>33135</v>
      </c>
      <c r="B2320" s="22">
        <v>1332.04</v>
      </c>
      <c r="C2320" s="22">
        <f t="shared" si="74"/>
        <v>17.480000000000018</v>
      </c>
      <c r="D2320" s="23">
        <f t="shared" si="75"/>
        <v>1.3297224926971829E-2</v>
      </c>
    </row>
    <row r="2321" spans="1:5">
      <c r="A2321" s="21">
        <v>33136</v>
      </c>
      <c r="B2321" s="22">
        <v>1331.73</v>
      </c>
      <c r="C2321" s="22">
        <f t="shared" si="74"/>
        <v>-0.30999999999994543</v>
      </c>
      <c r="D2321" s="23">
        <f t="shared" si="75"/>
        <v>-2.3272574397159573E-4</v>
      </c>
    </row>
    <row r="2322" spans="1:5">
      <c r="A2322" s="21">
        <v>33137</v>
      </c>
      <c r="B2322" s="22">
        <v>1389.04</v>
      </c>
      <c r="C2322" s="22">
        <f t="shared" si="74"/>
        <v>57.309999999999945</v>
      </c>
      <c r="D2322" s="23">
        <f t="shared" si="75"/>
        <v>4.3034248684042486E-2</v>
      </c>
    </row>
    <row r="2323" spans="1:5">
      <c r="A2323" s="21">
        <v>33141</v>
      </c>
      <c r="B2323" s="22">
        <v>1466.11</v>
      </c>
      <c r="C2323" s="22">
        <f t="shared" si="74"/>
        <v>77.069999999999936</v>
      </c>
      <c r="D2323" s="23">
        <f t="shared" si="75"/>
        <v>5.548436330127271E-2</v>
      </c>
    </row>
    <row r="2324" spans="1:5">
      <c r="A2324" s="21">
        <v>33142</v>
      </c>
      <c r="B2324" s="22">
        <v>1404.15</v>
      </c>
      <c r="C2324" s="22">
        <f t="shared" si="74"/>
        <v>-61.959999999999809</v>
      </c>
      <c r="D2324" s="23">
        <f t="shared" si="75"/>
        <v>-4.2261494703671465E-2</v>
      </c>
    </row>
    <row r="2325" spans="1:5">
      <c r="A2325" s="21">
        <v>33143</v>
      </c>
      <c r="B2325" s="22">
        <v>1420.08</v>
      </c>
      <c r="C2325" s="22">
        <f t="shared" si="74"/>
        <v>15.929999999999836</v>
      </c>
      <c r="D2325" s="23">
        <f t="shared" si="75"/>
        <v>1.1344941779724227E-2</v>
      </c>
      <c r="E2325" s="24">
        <f>B2325/B2309-1</f>
        <v>0.13831330709481926</v>
      </c>
    </row>
    <row r="2326" spans="1:5">
      <c r="A2326" s="21">
        <v>33150</v>
      </c>
      <c r="B2326" s="22">
        <v>1426.9</v>
      </c>
      <c r="C2326" s="22">
        <f t="shared" si="74"/>
        <v>6.8200000000001637</v>
      </c>
      <c r="D2326" s="23">
        <f t="shared" si="75"/>
        <v>4.8025463354177678E-3</v>
      </c>
    </row>
    <row r="2327" spans="1:5">
      <c r="A2327" s="21">
        <v>33155</v>
      </c>
      <c r="B2327" s="22">
        <v>1559.43</v>
      </c>
      <c r="C2327" s="22">
        <f t="shared" si="74"/>
        <v>132.52999999999997</v>
      </c>
      <c r="D2327" s="23">
        <f t="shared" si="75"/>
        <v>9.2879669212979188E-2</v>
      </c>
    </row>
    <row r="2328" spans="1:5">
      <c r="A2328" s="21">
        <v>33157</v>
      </c>
      <c r="B2328" s="22">
        <v>1472.38</v>
      </c>
      <c r="C2328" s="22">
        <f t="shared" si="74"/>
        <v>-87.049999999999955</v>
      </c>
      <c r="D2328" s="23">
        <f t="shared" si="75"/>
        <v>-5.5821678433786714E-2</v>
      </c>
    </row>
    <row r="2329" spans="1:5">
      <c r="A2329" s="21">
        <v>33158</v>
      </c>
      <c r="B2329" s="22">
        <v>1402.73</v>
      </c>
      <c r="C2329" s="22">
        <f t="shared" si="74"/>
        <v>-69.650000000000091</v>
      </c>
      <c r="D2329" s="23">
        <f t="shared" si="75"/>
        <v>-4.7304364362460882E-2</v>
      </c>
    </row>
    <row r="2330" spans="1:5">
      <c r="A2330" s="21">
        <v>33161</v>
      </c>
      <c r="B2330" s="22">
        <v>1280.18</v>
      </c>
      <c r="C2330" s="22">
        <f t="shared" si="74"/>
        <v>-122.54999999999995</v>
      </c>
      <c r="D2330" s="23">
        <f t="shared" si="75"/>
        <v>-8.7365351849607475E-2</v>
      </c>
    </row>
    <row r="2331" spans="1:5">
      <c r="A2331" s="21">
        <v>33164</v>
      </c>
      <c r="B2331" s="22">
        <v>1311.32</v>
      </c>
      <c r="C2331" s="22">
        <f t="shared" si="74"/>
        <v>31.139999999999873</v>
      </c>
      <c r="D2331" s="23">
        <f t="shared" si="75"/>
        <v>2.4324704338452241E-2</v>
      </c>
    </row>
    <row r="2332" spans="1:5">
      <c r="A2332" s="21">
        <v>33168</v>
      </c>
      <c r="B2332" s="22">
        <v>1223.4000000000001</v>
      </c>
      <c r="C2332" s="22">
        <f t="shared" si="74"/>
        <v>-87.919999999999845</v>
      </c>
      <c r="D2332" s="23">
        <f t="shared" si="75"/>
        <v>-6.7046945062989804E-2</v>
      </c>
    </row>
    <row r="2333" spans="1:5">
      <c r="A2333" s="21">
        <v>33171</v>
      </c>
      <c r="B2333" s="22">
        <v>1299.17</v>
      </c>
      <c r="C2333" s="22">
        <f t="shared" si="74"/>
        <v>75.769999999999982</v>
      </c>
      <c r="D2333" s="23">
        <f t="shared" si="75"/>
        <v>6.1933954552885417E-2</v>
      </c>
    </row>
    <row r="2334" spans="1:5">
      <c r="A2334" s="21">
        <v>33172</v>
      </c>
      <c r="B2334" s="22">
        <v>1269.46</v>
      </c>
      <c r="C2334" s="22">
        <f t="shared" si="74"/>
        <v>-29.710000000000036</v>
      </c>
      <c r="D2334" s="23">
        <f t="shared" si="75"/>
        <v>-2.286844677755806E-2</v>
      </c>
    </row>
    <row r="2335" spans="1:5">
      <c r="A2335" s="21">
        <v>33177</v>
      </c>
      <c r="B2335" s="22">
        <v>1295.21</v>
      </c>
      <c r="C2335" s="22">
        <f t="shared" si="74"/>
        <v>25.75</v>
      </c>
      <c r="D2335" s="23">
        <f t="shared" si="75"/>
        <v>2.028421533565461E-2</v>
      </c>
      <c r="E2335" s="24">
        <f>B2335/B2325-1</f>
        <v>-8.7931665821643801E-2</v>
      </c>
    </row>
    <row r="2336" spans="1:5">
      <c r="A2336" s="21">
        <v>33178</v>
      </c>
      <c r="B2336" s="22">
        <v>1323.02</v>
      </c>
      <c r="C2336" s="22">
        <f t="shared" si="74"/>
        <v>27.809999999999945</v>
      </c>
      <c r="D2336" s="23">
        <f t="shared" si="75"/>
        <v>2.1471421622748288E-2</v>
      </c>
    </row>
    <row r="2337" spans="1:5">
      <c r="A2337" s="21">
        <v>33182</v>
      </c>
      <c r="B2337" s="22">
        <v>1331.75</v>
      </c>
      <c r="C2337" s="22">
        <f t="shared" si="74"/>
        <v>8.7300000000000182</v>
      </c>
      <c r="D2337" s="23">
        <f t="shared" si="75"/>
        <v>6.5985397046151029E-3</v>
      </c>
    </row>
    <row r="2338" spans="1:5">
      <c r="A2338" s="21">
        <v>33184</v>
      </c>
      <c r="B2338" s="22">
        <v>1381.17</v>
      </c>
      <c r="C2338" s="22">
        <f t="shared" si="74"/>
        <v>49.420000000000073</v>
      </c>
      <c r="D2338" s="23">
        <f t="shared" si="75"/>
        <v>3.7109067017082831E-2</v>
      </c>
    </row>
    <row r="2339" spans="1:5">
      <c r="A2339" s="21">
        <v>33185</v>
      </c>
      <c r="B2339" s="22">
        <v>1412.17</v>
      </c>
      <c r="C2339" s="22">
        <f t="shared" si="74"/>
        <v>31</v>
      </c>
      <c r="D2339" s="23">
        <f t="shared" si="75"/>
        <v>2.2444738880804005E-2</v>
      </c>
    </row>
    <row r="2340" spans="1:5">
      <c r="A2340" s="21">
        <v>33186</v>
      </c>
      <c r="B2340" s="22">
        <v>1392.53</v>
      </c>
      <c r="C2340" s="22">
        <f t="shared" si="74"/>
        <v>-19.6400000000001</v>
      </c>
      <c r="D2340" s="23">
        <f t="shared" si="75"/>
        <v>-1.3907674005254389E-2</v>
      </c>
    </row>
    <row r="2341" spans="1:5">
      <c r="A2341" s="21">
        <v>33189</v>
      </c>
      <c r="B2341" s="22">
        <v>1293.5</v>
      </c>
      <c r="C2341" s="22">
        <f t="shared" si="74"/>
        <v>-99.029999999999973</v>
      </c>
      <c r="D2341" s="23">
        <f t="shared" si="75"/>
        <v>-7.1115164484786719E-2</v>
      </c>
    </row>
    <row r="2342" spans="1:5">
      <c r="A2342" s="21">
        <v>33191</v>
      </c>
      <c r="B2342" s="22">
        <v>1308.0999999999999</v>
      </c>
      <c r="C2342" s="22">
        <f t="shared" si="74"/>
        <v>14.599999999999909</v>
      </c>
      <c r="D2342" s="23">
        <f t="shared" si="75"/>
        <v>1.1287205257054511E-2</v>
      </c>
    </row>
    <row r="2343" spans="1:5">
      <c r="A2343" s="21">
        <v>33193</v>
      </c>
      <c r="B2343" s="22">
        <v>1320.74</v>
      </c>
      <c r="C2343" s="22">
        <f t="shared" si="74"/>
        <v>12.6400000000001</v>
      </c>
      <c r="D2343" s="23">
        <f t="shared" si="75"/>
        <v>9.6628698111766997E-3</v>
      </c>
    </row>
    <row r="2344" spans="1:5">
      <c r="A2344" s="21">
        <v>33198</v>
      </c>
      <c r="B2344" s="22">
        <v>1265.19</v>
      </c>
      <c r="C2344" s="22">
        <f t="shared" si="74"/>
        <v>-55.549999999999955</v>
      </c>
      <c r="D2344" s="23">
        <f t="shared" si="75"/>
        <v>-4.2059754380120218E-2</v>
      </c>
    </row>
    <row r="2345" spans="1:5">
      <c r="A2345" s="21">
        <v>33199</v>
      </c>
      <c r="B2345" s="22">
        <v>1241.95</v>
      </c>
      <c r="C2345" s="22">
        <f t="shared" si="74"/>
        <v>-23.240000000000009</v>
      </c>
      <c r="D2345" s="23">
        <f t="shared" si="75"/>
        <v>-1.8368782554398999E-2</v>
      </c>
    </row>
    <row r="2346" spans="1:5">
      <c r="A2346" s="21">
        <v>33200</v>
      </c>
      <c r="B2346" s="22">
        <v>1304.55</v>
      </c>
      <c r="C2346" s="22">
        <f t="shared" si="74"/>
        <v>62.599999999999909</v>
      </c>
      <c r="D2346" s="23">
        <f t="shared" si="75"/>
        <v>5.0404605660453239E-2</v>
      </c>
    </row>
    <row r="2347" spans="1:5">
      <c r="A2347" s="21">
        <v>33203</v>
      </c>
      <c r="B2347" s="22">
        <v>1327.57</v>
      </c>
      <c r="C2347" s="22">
        <f t="shared" si="74"/>
        <v>23.019999999999982</v>
      </c>
      <c r="D2347" s="23">
        <f t="shared" si="75"/>
        <v>1.7645931547276783E-2</v>
      </c>
    </row>
    <row r="2348" spans="1:5">
      <c r="A2348" s="21">
        <v>33204</v>
      </c>
      <c r="B2348" s="22">
        <v>1284.3499999999999</v>
      </c>
      <c r="C2348" s="22">
        <f t="shared" si="74"/>
        <v>-43.220000000000027</v>
      </c>
      <c r="D2348" s="23">
        <f t="shared" si="75"/>
        <v>-3.255572210881541E-2</v>
      </c>
    </row>
    <row r="2349" spans="1:5">
      <c r="A2349" s="21">
        <v>33206</v>
      </c>
      <c r="B2349" s="22">
        <v>1208.56</v>
      </c>
      <c r="C2349" s="22">
        <f t="shared" si="74"/>
        <v>-75.789999999999964</v>
      </c>
      <c r="D2349" s="23">
        <f t="shared" si="75"/>
        <v>-5.9010394362907337E-2</v>
      </c>
    </row>
    <row r="2350" spans="1:5">
      <c r="A2350" s="21">
        <v>33207</v>
      </c>
      <c r="B2350" s="22">
        <v>1196.25</v>
      </c>
      <c r="C2350" s="22">
        <f t="shared" si="74"/>
        <v>-12.309999999999945</v>
      </c>
      <c r="D2350" s="23">
        <f t="shared" si="75"/>
        <v>-1.0185675514661985E-2</v>
      </c>
      <c r="E2350" s="24">
        <f>B2350/B2335-1</f>
        <v>-7.6404598482099462E-2</v>
      </c>
    </row>
    <row r="2351" spans="1:5">
      <c r="A2351" s="21">
        <v>33210</v>
      </c>
      <c r="B2351" s="22">
        <v>1203.9000000000001</v>
      </c>
      <c r="C2351" s="22">
        <f t="shared" si="74"/>
        <v>7.6500000000000909</v>
      </c>
      <c r="D2351" s="23">
        <f t="shared" si="75"/>
        <v>6.3949843260189265E-3</v>
      </c>
    </row>
    <row r="2352" spans="1:5">
      <c r="A2352" s="21">
        <v>33211</v>
      </c>
      <c r="B2352" s="22">
        <v>1163.29</v>
      </c>
      <c r="C2352" s="22">
        <f t="shared" si="74"/>
        <v>-40.610000000000127</v>
      </c>
      <c r="D2352" s="23">
        <f t="shared" si="75"/>
        <v>-3.3732037544646709E-2</v>
      </c>
    </row>
    <row r="2353" spans="1:8">
      <c r="A2353" s="21">
        <v>33212</v>
      </c>
      <c r="B2353" s="22">
        <v>1173.77</v>
      </c>
      <c r="C2353" s="22">
        <f t="shared" si="74"/>
        <v>10.480000000000018</v>
      </c>
      <c r="D2353" s="23">
        <f t="shared" si="75"/>
        <v>9.0089315647861046E-3</v>
      </c>
    </row>
    <row r="2354" spans="1:8">
      <c r="A2354" s="21">
        <v>33213</v>
      </c>
      <c r="B2354" s="22">
        <v>1179.4100000000001</v>
      </c>
      <c r="C2354" s="22">
        <f t="shared" si="74"/>
        <v>5.6400000000001</v>
      </c>
      <c r="D2354" s="23">
        <f t="shared" si="75"/>
        <v>4.8050299462416568E-3</v>
      </c>
    </row>
    <row r="2355" spans="1:8">
      <c r="A2355" s="21">
        <v>33217</v>
      </c>
      <c r="B2355" s="22">
        <v>1214.45</v>
      </c>
      <c r="C2355" s="22">
        <f t="shared" si="74"/>
        <v>35.039999999999964</v>
      </c>
      <c r="D2355" s="23">
        <f t="shared" si="75"/>
        <v>2.9709770139306979E-2</v>
      </c>
    </row>
    <row r="2356" spans="1:8">
      <c r="A2356" s="21">
        <v>33218</v>
      </c>
      <c r="B2356" s="22">
        <v>1196.3499999999999</v>
      </c>
      <c r="C2356" s="22">
        <f t="shared" si="74"/>
        <v>-18.100000000000136</v>
      </c>
      <c r="D2356" s="23">
        <f t="shared" si="75"/>
        <v>-1.4903865947548334E-2</v>
      </c>
    </row>
    <row r="2357" spans="1:8">
      <c r="A2357" s="21">
        <v>33219</v>
      </c>
      <c r="B2357" s="22">
        <v>1215.2</v>
      </c>
      <c r="C2357" s="22">
        <f t="shared" si="74"/>
        <v>18.850000000000136</v>
      </c>
      <c r="D2357" s="23">
        <f t="shared" si="75"/>
        <v>1.5756258619969099E-2</v>
      </c>
    </row>
    <row r="2358" spans="1:8">
      <c r="A2358" s="21">
        <v>33220</v>
      </c>
      <c r="B2358" s="22">
        <v>1234.96</v>
      </c>
      <c r="C2358" s="22">
        <f t="shared" si="74"/>
        <v>19.759999999999991</v>
      </c>
      <c r="D2358" s="23">
        <f t="shared" si="75"/>
        <v>1.6260697827518156E-2</v>
      </c>
    </row>
    <row r="2359" spans="1:8">
      <c r="A2359" s="21">
        <v>33221</v>
      </c>
      <c r="B2359" s="22">
        <v>1242.8399999999999</v>
      </c>
      <c r="C2359" s="22">
        <f t="shared" si="74"/>
        <v>7.8799999999998818</v>
      </c>
      <c r="D2359" s="23">
        <f t="shared" si="75"/>
        <v>6.3807734663470228E-3</v>
      </c>
    </row>
    <row r="2360" spans="1:8">
      <c r="A2360" s="21">
        <v>33224</v>
      </c>
      <c r="B2360" s="22">
        <v>1188.54</v>
      </c>
      <c r="C2360" s="22">
        <f t="shared" si="74"/>
        <v>-54.299999999999955</v>
      </c>
      <c r="D2360" s="23">
        <f t="shared" si="75"/>
        <v>-4.3690257796659249E-2</v>
      </c>
    </row>
    <row r="2361" spans="1:8">
      <c r="A2361" s="21">
        <v>33225</v>
      </c>
      <c r="B2361" s="22">
        <v>1111.73</v>
      </c>
      <c r="C2361" s="22">
        <f t="shared" si="74"/>
        <v>-76.809999999999945</v>
      </c>
      <c r="D2361" s="23">
        <f t="shared" si="75"/>
        <v>-6.4625506924461895E-2</v>
      </c>
    </row>
    <row r="2362" spans="1:8">
      <c r="A2362" s="21">
        <v>33226</v>
      </c>
      <c r="B2362" s="22">
        <v>1058.4100000000001</v>
      </c>
      <c r="C2362" s="22">
        <f t="shared" si="74"/>
        <v>-53.319999999999936</v>
      </c>
      <c r="D2362" s="23">
        <f t="shared" si="75"/>
        <v>-4.7961285563940859E-2</v>
      </c>
    </row>
    <row r="2363" spans="1:8">
      <c r="A2363" s="21">
        <v>33228</v>
      </c>
      <c r="B2363" s="22">
        <v>1034.97</v>
      </c>
      <c r="C2363" s="22">
        <f t="shared" si="74"/>
        <v>-23.440000000000055</v>
      </c>
      <c r="D2363" s="23">
        <f t="shared" si="75"/>
        <v>-2.2146427187951789E-2</v>
      </c>
    </row>
    <row r="2364" spans="1:8">
      <c r="A2364" s="21">
        <v>33231</v>
      </c>
      <c r="B2364" s="22">
        <v>1048.29</v>
      </c>
      <c r="C2364" s="22">
        <f t="shared" si="74"/>
        <v>13.319999999999936</v>
      </c>
      <c r="D2364" s="23">
        <f t="shared" si="75"/>
        <v>1.2869938259080005E-2</v>
      </c>
      <c r="E2364" s="24">
        <f>B2364/B2350-1</f>
        <v>-0.12368652037617556</v>
      </c>
    </row>
    <row r="2365" spans="1:8">
      <c r="A2365" s="21">
        <v>33240</v>
      </c>
      <c r="B2365" s="22">
        <v>999.26</v>
      </c>
      <c r="C2365" s="22">
        <f t="shared" si="74"/>
        <v>-49.029999999999973</v>
      </c>
      <c r="D2365" s="23">
        <f t="shared" si="75"/>
        <v>-4.6771408675080339E-2</v>
      </c>
      <c r="E2365" s="22"/>
      <c r="F2365" s="22"/>
      <c r="G2365" s="25">
        <v>33239</v>
      </c>
      <c r="H2365" s="20">
        <v>-999.26</v>
      </c>
    </row>
    <row r="2366" spans="1:8">
      <c r="A2366" s="21">
        <v>33241</v>
      </c>
      <c r="B2366" s="22">
        <v>982.35</v>
      </c>
      <c r="C2366" s="22">
        <f t="shared" si="74"/>
        <v>-16.909999999999968</v>
      </c>
      <c r="D2366" s="23">
        <f t="shared" si="75"/>
        <v>-1.692252266677341E-2</v>
      </c>
      <c r="E2366" s="22"/>
      <c r="F2366" s="22"/>
      <c r="G2366" s="25">
        <v>43555</v>
      </c>
      <c r="H2366" s="20">
        <v>29468.49</v>
      </c>
    </row>
    <row r="2367" spans="1:8">
      <c r="A2367" s="21">
        <v>33245</v>
      </c>
      <c r="B2367" s="22">
        <v>1010.77</v>
      </c>
      <c r="C2367" s="22">
        <f t="shared" si="74"/>
        <v>28.419999999999959</v>
      </c>
      <c r="D2367" s="23">
        <f t="shared" si="75"/>
        <v>2.8930625540795063E-2</v>
      </c>
      <c r="E2367" s="22"/>
      <c r="F2367" s="22"/>
      <c r="H2367" s="23">
        <f>XIRR(H2365:H2366,G2365:G2366)</f>
        <v>0.12719770073890688</v>
      </c>
    </row>
    <row r="2368" spans="1:8">
      <c r="A2368" s="21">
        <v>33247</v>
      </c>
      <c r="B2368" s="22">
        <v>1008.52</v>
      </c>
      <c r="C2368" s="22">
        <f t="shared" si="74"/>
        <v>-2.25</v>
      </c>
      <c r="D2368" s="23">
        <f t="shared" si="75"/>
        <v>-2.2260257031767594E-3</v>
      </c>
    </row>
    <row r="2369" spans="1:5">
      <c r="A2369" s="21">
        <v>33249</v>
      </c>
      <c r="B2369" s="22">
        <v>1034.3</v>
      </c>
      <c r="C2369" s="22">
        <f t="shared" si="74"/>
        <v>25.779999999999973</v>
      </c>
      <c r="D2369" s="23">
        <f t="shared" si="75"/>
        <v>2.5562209971046634E-2</v>
      </c>
    </row>
    <row r="2370" spans="1:5">
      <c r="A2370" s="21">
        <v>33252</v>
      </c>
      <c r="B2370" s="22">
        <v>1017.72</v>
      </c>
      <c r="C2370" s="22">
        <f t="shared" si="74"/>
        <v>-16.579999999999927</v>
      </c>
      <c r="D2370" s="23">
        <f t="shared" si="75"/>
        <v>-1.603016532920809E-2</v>
      </c>
    </row>
    <row r="2371" spans="1:5">
      <c r="A2371" s="21">
        <v>33261</v>
      </c>
      <c r="B2371" s="22">
        <v>1001.38</v>
      </c>
      <c r="C2371" s="22">
        <f t="shared" si="74"/>
        <v>-16.340000000000032</v>
      </c>
      <c r="D2371" s="23">
        <f t="shared" si="75"/>
        <v>-1.6055496600243746E-2</v>
      </c>
    </row>
    <row r="2372" spans="1:5">
      <c r="A2372" s="21">
        <v>33262</v>
      </c>
      <c r="B2372" s="22">
        <v>971.8</v>
      </c>
      <c r="C2372" s="22">
        <f t="shared" si="74"/>
        <v>-29.580000000000041</v>
      </c>
      <c r="D2372" s="23">
        <f t="shared" si="75"/>
        <v>-2.9539235854520784E-2</v>
      </c>
    </row>
    <row r="2373" spans="1:5">
      <c r="A2373" s="21">
        <v>33263</v>
      </c>
      <c r="B2373" s="22">
        <v>956.11</v>
      </c>
      <c r="C2373" s="22">
        <f t="shared" si="74"/>
        <v>-15.689999999999941</v>
      </c>
      <c r="D2373" s="23">
        <f t="shared" si="75"/>
        <v>-1.6145297386293445E-2</v>
      </c>
    </row>
    <row r="2374" spans="1:5">
      <c r="A2374" s="21">
        <v>33269</v>
      </c>
      <c r="B2374" s="22">
        <v>982.32</v>
      </c>
      <c r="C2374" s="22">
        <f t="shared" si="74"/>
        <v>26.210000000000036</v>
      </c>
      <c r="D2374" s="23">
        <f t="shared" si="75"/>
        <v>2.741316375730829E-2</v>
      </c>
      <c r="E2374" s="24">
        <f>B2374/B2364-1</f>
        <v>-6.2931059153478408E-2</v>
      </c>
    </row>
    <row r="2375" spans="1:5">
      <c r="A2375" s="21">
        <v>33270</v>
      </c>
      <c r="B2375" s="22">
        <v>1021.95</v>
      </c>
      <c r="C2375" s="22">
        <f t="shared" si="74"/>
        <v>39.629999999999995</v>
      </c>
      <c r="D2375" s="23">
        <f t="shared" si="75"/>
        <v>4.0343268995846504E-2</v>
      </c>
    </row>
    <row r="2376" spans="1:5">
      <c r="A2376" s="21">
        <v>33273</v>
      </c>
      <c r="B2376" s="22">
        <v>1052.04</v>
      </c>
      <c r="C2376" s="22">
        <f t="shared" ref="C2376:C2439" si="76">B2376-B2375</f>
        <v>30.089999999999918</v>
      </c>
      <c r="D2376" s="23">
        <f t="shared" ref="D2376:D2439" si="77">B2376/B2375-1</f>
        <v>2.9443710553353819E-2</v>
      </c>
    </row>
    <row r="2377" spans="1:5">
      <c r="A2377" s="21">
        <v>33274</v>
      </c>
      <c r="B2377" s="22">
        <v>1070.29</v>
      </c>
      <c r="C2377" s="22">
        <f t="shared" si="76"/>
        <v>18.25</v>
      </c>
      <c r="D2377" s="23">
        <f t="shared" si="77"/>
        <v>1.7347249154024524E-2</v>
      </c>
    </row>
    <row r="2378" spans="1:5">
      <c r="A2378" s="21">
        <v>33275</v>
      </c>
      <c r="B2378" s="22">
        <v>1061.8699999999999</v>
      </c>
      <c r="C2378" s="22">
        <f t="shared" si="76"/>
        <v>-8.4200000000000728</v>
      </c>
      <c r="D2378" s="23">
        <f t="shared" si="77"/>
        <v>-7.8670266936998745E-3</v>
      </c>
    </row>
    <row r="2379" spans="1:5">
      <c r="A2379" s="21">
        <v>33276</v>
      </c>
      <c r="B2379" s="22">
        <v>1039.45</v>
      </c>
      <c r="C2379" s="22">
        <f t="shared" si="76"/>
        <v>-22.419999999999845</v>
      </c>
      <c r="D2379" s="23">
        <f t="shared" si="77"/>
        <v>-2.1113695650126552E-2</v>
      </c>
    </row>
    <row r="2380" spans="1:5">
      <c r="A2380" s="21">
        <v>33277</v>
      </c>
      <c r="B2380" s="22">
        <v>1030.23</v>
      </c>
      <c r="C2380" s="22">
        <f t="shared" si="76"/>
        <v>-9.2200000000000273</v>
      </c>
      <c r="D2380" s="23">
        <f t="shared" si="77"/>
        <v>-8.870075520708065E-3</v>
      </c>
    </row>
    <row r="2381" spans="1:5">
      <c r="A2381" s="21">
        <v>33280</v>
      </c>
      <c r="B2381" s="22">
        <v>1013.5</v>
      </c>
      <c r="C2381" s="22">
        <f t="shared" si="76"/>
        <v>-16.730000000000018</v>
      </c>
      <c r="D2381" s="23">
        <f t="shared" si="77"/>
        <v>-1.62390922415383E-2</v>
      </c>
    </row>
    <row r="2382" spans="1:5">
      <c r="A2382" s="21">
        <v>33282</v>
      </c>
      <c r="B2382" s="22">
        <v>1004.94</v>
      </c>
      <c r="C2382" s="22">
        <f t="shared" si="76"/>
        <v>-8.5599999999999454</v>
      </c>
      <c r="D2382" s="23">
        <f t="shared" si="77"/>
        <v>-8.445979279723681E-3</v>
      </c>
    </row>
    <row r="2383" spans="1:5">
      <c r="A2383" s="21">
        <v>33283</v>
      </c>
      <c r="B2383" s="22">
        <v>1024.23</v>
      </c>
      <c r="C2383" s="22">
        <f t="shared" si="76"/>
        <v>19.289999999999964</v>
      </c>
      <c r="D2383" s="23">
        <f t="shared" si="77"/>
        <v>1.9195175831392852E-2</v>
      </c>
    </row>
    <row r="2384" spans="1:5">
      <c r="A2384" s="21">
        <v>33284</v>
      </c>
      <c r="B2384" s="22">
        <v>1039.5999999999999</v>
      </c>
      <c r="C2384" s="22">
        <f t="shared" si="76"/>
        <v>15.369999999999891</v>
      </c>
      <c r="D2384" s="23">
        <f t="shared" si="77"/>
        <v>1.5006395047987064E-2</v>
      </c>
    </row>
    <row r="2385" spans="1:5">
      <c r="A2385" s="21">
        <v>33288</v>
      </c>
      <c r="B2385" s="22">
        <v>1149.8900000000001</v>
      </c>
      <c r="C2385" s="22">
        <f t="shared" si="76"/>
        <v>110.29000000000019</v>
      </c>
      <c r="D2385" s="23">
        <f t="shared" si="77"/>
        <v>0.10608888033859198</v>
      </c>
    </row>
    <row r="2386" spans="1:5">
      <c r="A2386" s="21">
        <v>33289</v>
      </c>
      <c r="B2386" s="22">
        <v>1148.33</v>
      </c>
      <c r="C2386" s="22">
        <f t="shared" si="76"/>
        <v>-1.5600000000001728</v>
      </c>
      <c r="D2386" s="23">
        <f t="shared" si="77"/>
        <v>-1.3566515057963358E-3</v>
      </c>
    </row>
    <row r="2387" spans="1:5">
      <c r="A2387" s="21">
        <v>33290</v>
      </c>
      <c r="B2387" s="22">
        <v>1153.29</v>
      </c>
      <c r="C2387" s="22">
        <f t="shared" si="76"/>
        <v>4.9600000000000364</v>
      </c>
      <c r="D2387" s="23">
        <f t="shared" si="77"/>
        <v>4.3193158760983508E-3</v>
      </c>
    </row>
    <row r="2388" spans="1:5">
      <c r="A2388" s="21">
        <v>33291</v>
      </c>
      <c r="B2388" s="22">
        <v>1179.33</v>
      </c>
      <c r="C2388" s="22">
        <f t="shared" si="76"/>
        <v>26.039999999999964</v>
      </c>
      <c r="D2388" s="23">
        <f t="shared" si="77"/>
        <v>2.257888302161648E-2</v>
      </c>
    </row>
    <row r="2389" spans="1:5">
      <c r="A2389" s="21">
        <v>33294</v>
      </c>
      <c r="B2389" s="22">
        <v>1177.8699999999999</v>
      </c>
      <c r="C2389" s="22">
        <f t="shared" si="76"/>
        <v>-1.4600000000000364</v>
      </c>
      <c r="D2389" s="23">
        <f t="shared" si="77"/>
        <v>-1.2379910627220436E-3</v>
      </c>
    </row>
    <row r="2390" spans="1:5">
      <c r="A2390" s="21">
        <v>33295</v>
      </c>
      <c r="B2390" s="22">
        <v>1205.2</v>
      </c>
      <c r="C2390" s="22">
        <f t="shared" si="76"/>
        <v>27.330000000000155</v>
      </c>
      <c r="D2390" s="23">
        <f t="shared" si="77"/>
        <v>2.3202900150271377E-2</v>
      </c>
    </row>
    <row r="2391" spans="1:5">
      <c r="A2391" s="21">
        <v>33296</v>
      </c>
      <c r="B2391" s="22">
        <v>1221.55</v>
      </c>
      <c r="C2391" s="22">
        <f t="shared" si="76"/>
        <v>16.349999999999909</v>
      </c>
      <c r="D2391" s="23">
        <f t="shared" si="77"/>
        <v>1.356621307666761E-2</v>
      </c>
    </row>
    <row r="2392" spans="1:5">
      <c r="A2392" s="21">
        <v>33297</v>
      </c>
      <c r="B2392" s="22">
        <v>1220.4100000000001</v>
      </c>
      <c r="C2392" s="22">
        <f t="shared" si="76"/>
        <v>-1.1399999999998727</v>
      </c>
      <c r="D2392" s="23">
        <f t="shared" si="77"/>
        <v>-9.3324055503241077E-4</v>
      </c>
      <c r="E2392" s="24">
        <f>B2392/B2374-1</f>
        <v>0.24237519341965963</v>
      </c>
    </row>
    <row r="2393" spans="1:5">
      <c r="A2393" s="21">
        <v>33301</v>
      </c>
      <c r="B2393" s="22">
        <v>1225.44</v>
      </c>
      <c r="C2393" s="22">
        <f t="shared" si="76"/>
        <v>5.0299999999999727</v>
      </c>
      <c r="D2393" s="23">
        <f t="shared" si="77"/>
        <v>4.1215657033291109E-3</v>
      </c>
    </row>
    <row r="2394" spans="1:5">
      <c r="A2394" s="21">
        <v>33302</v>
      </c>
      <c r="B2394" s="22">
        <v>1245.93</v>
      </c>
      <c r="C2394" s="22">
        <f t="shared" si="76"/>
        <v>20.490000000000009</v>
      </c>
      <c r="D2394" s="23">
        <f t="shared" si="77"/>
        <v>1.6720524872698705E-2</v>
      </c>
    </row>
    <row r="2395" spans="1:5">
      <c r="A2395" s="21">
        <v>33304</v>
      </c>
      <c r="B2395" s="22">
        <v>1151.05</v>
      </c>
      <c r="C2395" s="22">
        <f t="shared" si="76"/>
        <v>-94.880000000000109</v>
      </c>
      <c r="D2395" s="23">
        <f t="shared" si="77"/>
        <v>-7.615195075164749E-2</v>
      </c>
    </row>
    <row r="2396" spans="1:5">
      <c r="A2396" s="21">
        <v>33305</v>
      </c>
      <c r="B2396" s="22">
        <v>1191.05</v>
      </c>
      <c r="C2396" s="22">
        <f t="shared" si="76"/>
        <v>40</v>
      </c>
      <c r="D2396" s="23">
        <f t="shared" si="77"/>
        <v>3.4750879631640696E-2</v>
      </c>
    </row>
    <row r="2397" spans="1:5">
      <c r="A2397" s="21">
        <v>33308</v>
      </c>
      <c r="B2397" s="22">
        <v>1174.72</v>
      </c>
      <c r="C2397" s="22">
        <f t="shared" si="76"/>
        <v>-16.329999999999927</v>
      </c>
      <c r="D2397" s="23">
        <f t="shared" si="77"/>
        <v>-1.3710591494899393E-2</v>
      </c>
    </row>
    <row r="2398" spans="1:5">
      <c r="A2398" s="21">
        <v>33309</v>
      </c>
      <c r="B2398" s="22">
        <v>1165.9000000000001</v>
      </c>
      <c r="C2398" s="22">
        <f t="shared" si="76"/>
        <v>-8.8199999999999363</v>
      </c>
      <c r="D2398" s="23">
        <f t="shared" si="77"/>
        <v>-7.5081721601742979E-3</v>
      </c>
    </row>
    <row r="2399" spans="1:5">
      <c r="A2399" s="21">
        <v>33310</v>
      </c>
      <c r="B2399" s="22">
        <v>1160.08</v>
      </c>
      <c r="C2399" s="22">
        <f t="shared" si="76"/>
        <v>-5.8200000000001637</v>
      </c>
      <c r="D2399" s="23">
        <f t="shared" si="77"/>
        <v>-4.9918517883181801E-3</v>
      </c>
    </row>
    <row r="2400" spans="1:5">
      <c r="A2400" s="21">
        <v>33311</v>
      </c>
      <c r="B2400" s="22">
        <v>1196.48</v>
      </c>
      <c r="C2400" s="22">
        <f t="shared" si="76"/>
        <v>36.400000000000091</v>
      </c>
      <c r="D2400" s="23">
        <f t="shared" si="77"/>
        <v>3.1377146403696488E-2</v>
      </c>
    </row>
    <row r="2401" spans="1:4">
      <c r="A2401" s="21">
        <v>33312</v>
      </c>
      <c r="B2401" s="22">
        <v>1206.75</v>
      </c>
      <c r="C2401" s="22">
        <f t="shared" si="76"/>
        <v>10.269999999999982</v>
      </c>
      <c r="D2401" s="23">
        <f t="shared" si="77"/>
        <v>8.5835116341268503E-3</v>
      </c>
    </row>
    <row r="2402" spans="1:4">
      <c r="A2402" s="21">
        <v>33315</v>
      </c>
      <c r="B2402" s="22">
        <v>1171.08</v>
      </c>
      <c r="C2402" s="22">
        <f t="shared" si="76"/>
        <v>-35.670000000000073</v>
      </c>
      <c r="D2402" s="23">
        <f t="shared" si="77"/>
        <v>-2.9558732131758969E-2</v>
      </c>
    </row>
    <row r="2403" spans="1:4">
      <c r="A2403" s="21">
        <v>33317</v>
      </c>
      <c r="B2403" s="22">
        <v>1171.92</v>
      </c>
      <c r="C2403" s="22">
        <f t="shared" si="76"/>
        <v>0.84000000000014552</v>
      </c>
      <c r="D2403" s="23">
        <f t="shared" si="77"/>
        <v>7.1728660723446858E-4</v>
      </c>
    </row>
    <row r="2404" spans="1:4">
      <c r="A2404" s="21">
        <v>33318</v>
      </c>
      <c r="B2404" s="22">
        <v>1165.2</v>
      </c>
      <c r="C2404" s="22">
        <f t="shared" si="76"/>
        <v>-6.7200000000000273</v>
      </c>
      <c r="D2404" s="23">
        <f t="shared" si="77"/>
        <v>-5.7341798074954653E-3</v>
      </c>
    </row>
    <row r="2405" spans="1:4">
      <c r="A2405" s="21">
        <v>33319</v>
      </c>
      <c r="B2405" s="22">
        <v>1171.5899999999999</v>
      </c>
      <c r="C2405" s="22">
        <f t="shared" si="76"/>
        <v>6.3899999999998727</v>
      </c>
      <c r="D2405" s="23">
        <f t="shared" si="77"/>
        <v>5.4840370751800815E-3</v>
      </c>
    </row>
    <row r="2406" spans="1:4">
      <c r="A2406" s="21">
        <v>33322</v>
      </c>
      <c r="B2406" s="22">
        <v>1155.46</v>
      </c>
      <c r="C2406" s="22">
        <f t="shared" si="76"/>
        <v>-16.129999999999882</v>
      </c>
      <c r="D2406" s="23">
        <f t="shared" si="77"/>
        <v>-1.3767614950622509E-2</v>
      </c>
    </row>
    <row r="2407" spans="1:4">
      <c r="A2407" s="21">
        <v>33323</v>
      </c>
      <c r="B2407" s="22">
        <v>1170.5899999999999</v>
      </c>
      <c r="C2407" s="22">
        <f t="shared" si="76"/>
        <v>15.129999999999882</v>
      </c>
      <c r="D2407" s="23">
        <f t="shared" si="77"/>
        <v>1.3094352032956502E-2</v>
      </c>
    </row>
    <row r="2408" spans="1:4">
      <c r="A2408" s="21">
        <v>33324</v>
      </c>
      <c r="B2408" s="22">
        <v>1167.97</v>
      </c>
      <c r="C2408" s="22">
        <f t="shared" si="76"/>
        <v>-2.6199999999998909</v>
      </c>
      <c r="D2408" s="23">
        <f t="shared" si="77"/>
        <v>-2.2381875806216645E-3</v>
      </c>
    </row>
    <row r="2409" spans="1:4">
      <c r="A2409" s="21">
        <v>33329</v>
      </c>
      <c r="B2409" s="22">
        <v>1193.6099999999999</v>
      </c>
      <c r="C2409" s="22">
        <f t="shared" si="76"/>
        <v>25.639999999999873</v>
      </c>
      <c r="D2409" s="23">
        <f t="shared" si="77"/>
        <v>2.1952618646026822E-2</v>
      </c>
    </row>
    <row r="2410" spans="1:4">
      <c r="A2410" s="21">
        <v>33330</v>
      </c>
      <c r="B2410" s="22">
        <v>1209.23</v>
      </c>
      <c r="C2410" s="22">
        <f t="shared" si="76"/>
        <v>15.620000000000118</v>
      </c>
      <c r="D2410" s="23">
        <f t="shared" si="77"/>
        <v>1.3086351488342141E-2</v>
      </c>
    </row>
    <row r="2411" spans="1:4">
      <c r="A2411" s="21">
        <v>33331</v>
      </c>
      <c r="B2411" s="22">
        <v>1202.9000000000001</v>
      </c>
      <c r="C2411" s="22">
        <f t="shared" si="76"/>
        <v>-6.3299999999999272</v>
      </c>
      <c r="D2411" s="23">
        <f t="shared" si="77"/>
        <v>-5.2347361544122784E-3</v>
      </c>
    </row>
    <row r="2412" spans="1:4">
      <c r="A2412" s="21">
        <v>33332</v>
      </c>
      <c r="B2412" s="22">
        <v>1197.1199999999999</v>
      </c>
      <c r="C2412" s="22">
        <f t="shared" si="76"/>
        <v>-5.7800000000002001</v>
      </c>
      <c r="D2412" s="23">
        <f t="shared" si="77"/>
        <v>-4.8050544517418414E-3</v>
      </c>
    </row>
    <row r="2413" spans="1:4">
      <c r="A2413" s="21">
        <v>33333</v>
      </c>
      <c r="B2413" s="22">
        <v>1218.1199999999999</v>
      </c>
      <c r="C2413" s="22">
        <f t="shared" si="76"/>
        <v>21</v>
      </c>
      <c r="D2413" s="23">
        <f t="shared" si="77"/>
        <v>1.754210104250209E-2</v>
      </c>
    </row>
    <row r="2414" spans="1:4">
      <c r="A2414" s="21">
        <v>33336</v>
      </c>
      <c r="B2414" s="22">
        <v>1238.7</v>
      </c>
      <c r="C2414" s="22">
        <f t="shared" si="76"/>
        <v>20.580000000000155</v>
      </c>
      <c r="D2414" s="23">
        <f t="shared" si="77"/>
        <v>1.689488720323129E-2</v>
      </c>
    </row>
    <row r="2415" spans="1:4">
      <c r="A2415" s="21">
        <v>33337</v>
      </c>
      <c r="B2415" s="22">
        <v>1240.53</v>
      </c>
      <c r="C2415" s="22">
        <f t="shared" si="76"/>
        <v>1.8299999999999272</v>
      </c>
      <c r="D2415" s="23">
        <f t="shared" si="77"/>
        <v>1.4773552918381228E-3</v>
      </c>
    </row>
    <row r="2416" spans="1:4">
      <c r="A2416" s="21">
        <v>33339</v>
      </c>
      <c r="B2416" s="22">
        <v>1259.28</v>
      </c>
      <c r="C2416" s="22">
        <f t="shared" si="76"/>
        <v>18.75</v>
      </c>
      <c r="D2416" s="23">
        <f t="shared" si="77"/>
        <v>1.5114507508887431E-2</v>
      </c>
    </row>
    <row r="2417" spans="1:4">
      <c r="A2417" s="21">
        <v>33340</v>
      </c>
      <c r="B2417" s="22">
        <v>1288.02</v>
      </c>
      <c r="C2417" s="22">
        <f t="shared" si="76"/>
        <v>28.740000000000009</v>
      </c>
      <c r="D2417" s="23">
        <f t="shared" si="77"/>
        <v>2.2822565275395501E-2</v>
      </c>
    </row>
    <row r="2418" spans="1:4">
      <c r="A2418" s="21">
        <v>33343</v>
      </c>
      <c r="B2418" s="22">
        <v>1302.5</v>
      </c>
      <c r="C2418" s="22">
        <f t="shared" si="76"/>
        <v>14.480000000000018</v>
      </c>
      <c r="D2418" s="23">
        <f t="shared" si="77"/>
        <v>1.1242061458673014E-2</v>
      </c>
    </row>
    <row r="2419" spans="1:4">
      <c r="A2419" s="21">
        <v>33344</v>
      </c>
      <c r="B2419" s="22">
        <v>1274.97</v>
      </c>
      <c r="C2419" s="22">
        <f t="shared" si="76"/>
        <v>-27.529999999999973</v>
      </c>
      <c r="D2419" s="23">
        <f t="shared" si="77"/>
        <v>-2.1136276391554687E-2</v>
      </c>
    </row>
    <row r="2420" spans="1:4">
      <c r="A2420" s="21">
        <v>33346</v>
      </c>
      <c r="B2420" s="22">
        <v>1271.6199999999999</v>
      </c>
      <c r="C2420" s="22">
        <f t="shared" si="76"/>
        <v>-3.3500000000001364</v>
      </c>
      <c r="D2420" s="23">
        <f t="shared" si="77"/>
        <v>-2.627512804222909E-3</v>
      </c>
    </row>
    <row r="2421" spans="1:4">
      <c r="A2421" s="21">
        <v>33347</v>
      </c>
      <c r="B2421" s="22">
        <v>1283.94</v>
      </c>
      <c r="C2421" s="22">
        <f t="shared" si="76"/>
        <v>12.320000000000164</v>
      </c>
      <c r="D2421" s="23">
        <f t="shared" si="77"/>
        <v>9.6884289331720108E-3</v>
      </c>
    </row>
    <row r="2422" spans="1:4">
      <c r="A2422" s="21">
        <v>33350</v>
      </c>
      <c r="B2422" s="22">
        <v>1287.27</v>
      </c>
      <c r="C2422" s="22">
        <f t="shared" si="76"/>
        <v>3.3299999999999272</v>
      </c>
      <c r="D2422" s="23">
        <f t="shared" si="77"/>
        <v>2.5935791392119878E-3</v>
      </c>
    </row>
    <row r="2423" spans="1:4">
      <c r="A2423" s="21">
        <v>33351</v>
      </c>
      <c r="B2423" s="22">
        <v>1276.94</v>
      </c>
      <c r="C2423" s="22">
        <f t="shared" si="76"/>
        <v>-10.329999999999927</v>
      </c>
      <c r="D2423" s="23">
        <f t="shared" si="77"/>
        <v>-8.0247345156804206E-3</v>
      </c>
    </row>
    <row r="2424" spans="1:4">
      <c r="A2424" s="21">
        <v>33352</v>
      </c>
      <c r="B2424" s="22">
        <v>1274.56</v>
      </c>
      <c r="C2424" s="22">
        <f t="shared" si="76"/>
        <v>-2.3800000000001091</v>
      </c>
      <c r="D2424" s="23">
        <f t="shared" si="77"/>
        <v>-1.8638307203158178E-3</v>
      </c>
    </row>
    <row r="2425" spans="1:4">
      <c r="A2425" s="21">
        <v>33353</v>
      </c>
      <c r="B2425" s="22">
        <v>1296.54</v>
      </c>
      <c r="C2425" s="22">
        <f t="shared" si="76"/>
        <v>21.980000000000018</v>
      </c>
      <c r="D2425" s="23">
        <f t="shared" si="77"/>
        <v>1.7245166959578118E-2</v>
      </c>
    </row>
    <row r="2426" spans="1:4">
      <c r="A2426" s="21">
        <v>33354</v>
      </c>
      <c r="B2426" s="22">
        <v>1286.5899999999999</v>
      </c>
      <c r="C2426" s="22">
        <f t="shared" si="76"/>
        <v>-9.9500000000000455</v>
      </c>
      <c r="D2426" s="23">
        <f t="shared" si="77"/>
        <v>-7.6742715226680858E-3</v>
      </c>
    </row>
    <row r="2427" spans="1:4">
      <c r="A2427" s="21">
        <v>33357</v>
      </c>
      <c r="B2427" s="22">
        <v>1267.46</v>
      </c>
      <c r="C2427" s="22">
        <f t="shared" si="76"/>
        <v>-19.129999999999882</v>
      </c>
      <c r="D2427" s="23">
        <f t="shared" si="77"/>
        <v>-1.4868761610147718E-2</v>
      </c>
    </row>
    <row r="2428" spans="1:4">
      <c r="A2428" s="21">
        <v>33358</v>
      </c>
      <c r="B2428" s="22">
        <v>1235.1099999999999</v>
      </c>
      <c r="C2428" s="22">
        <f t="shared" si="76"/>
        <v>-32.350000000000136</v>
      </c>
      <c r="D2428" s="23">
        <f t="shared" si="77"/>
        <v>-2.5523487920723453E-2</v>
      </c>
    </row>
    <row r="2429" spans="1:4">
      <c r="A2429" s="21">
        <v>33361</v>
      </c>
      <c r="B2429" s="22">
        <v>1272.0899999999999</v>
      </c>
      <c r="C2429" s="22">
        <f t="shared" si="76"/>
        <v>36.980000000000018</v>
      </c>
      <c r="D2429" s="23">
        <f t="shared" si="77"/>
        <v>2.9940653059241651E-2</v>
      </c>
    </row>
    <row r="2430" spans="1:4">
      <c r="A2430" s="21">
        <v>33364</v>
      </c>
      <c r="B2430" s="22">
        <v>1255.42</v>
      </c>
      <c r="C2430" s="22">
        <f t="shared" si="76"/>
        <v>-16.669999999999845</v>
      </c>
      <c r="D2430" s="23">
        <f t="shared" si="77"/>
        <v>-1.3104418712512333E-2</v>
      </c>
    </row>
    <row r="2431" spans="1:4">
      <c r="A2431" s="21">
        <v>33365</v>
      </c>
      <c r="B2431" s="22">
        <v>1255.04</v>
      </c>
      <c r="C2431" s="22">
        <f t="shared" si="76"/>
        <v>-0.38000000000010914</v>
      </c>
      <c r="D2431" s="23">
        <f t="shared" si="77"/>
        <v>-3.0268754679718679E-4</v>
      </c>
    </row>
    <row r="2432" spans="1:4">
      <c r="A2432" s="21">
        <v>33366</v>
      </c>
      <c r="B2432" s="22">
        <v>1266.3399999999999</v>
      </c>
      <c r="C2432" s="22">
        <f t="shared" si="76"/>
        <v>11.299999999999955</v>
      </c>
      <c r="D2432" s="23">
        <f t="shared" si="77"/>
        <v>9.003697093319607E-3</v>
      </c>
    </row>
    <row r="2433" spans="1:4">
      <c r="A2433" s="21">
        <v>33367</v>
      </c>
      <c r="B2433" s="22">
        <v>1260.29</v>
      </c>
      <c r="C2433" s="22">
        <f t="shared" si="76"/>
        <v>-6.0499999999999545</v>
      </c>
      <c r="D2433" s="23">
        <f t="shared" si="77"/>
        <v>-4.7775478939304783E-3</v>
      </c>
    </row>
    <row r="2434" spans="1:4">
      <c r="A2434" s="21">
        <v>33368</v>
      </c>
      <c r="B2434" s="22">
        <v>1288.3499999999999</v>
      </c>
      <c r="C2434" s="22">
        <f t="shared" si="76"/>
        <v>28.059999999999945</v>
      </c>
      <c r="D2434" s="23">
        <f t="shared" si="77"/>
        <v>2.2264716850883381E-2</v>
      </c>
    </row>
    <row r="2435" spans="1:4">
      <c r="A2435" s="21">
        <v>33371</v>
      </c>
      <c r="B2435" s="22">
        <v>1289.1300000000001</v>
      </c>
      <c r="C2435" s="22">
        <f t="shared" si="76"/>
        <v>0.78000000000020009</v>
      </c>
      <c r="D2435" s="23">
        <f t="shared" si="77"/>
        <v>6.0542554430109696E-4</v>
      </c>
    </row>
    <row r="2436" spans="1:4">
      <c r="A2436" s="21">
        <v>33372</v>
      </c>
      <c r="B2436" s="22">
        <v>1292.83</v>
      </c>
      <c r="C2436" s="22">
        <f t="shared" si="76"/>
        <v>3.6999999999998181</v>
      </c>
      <c r="D2436" s="23">
        <f t="shared" si="77"/>
        <v>2.8701527386685299E-3</v>
      </c>
    </row>
    <row r="2437" spans="1:4">
      <c r="A2437" s="21">
        <v>33374</v>
      </c>
      <c r="B2437" s="22">
        <v>1291.5</v>
      </c>
      <c r="C2437" s="22">
        <f t="shared" si="76"/>
        <v>-1.3299999999999272</v>
      </c>
      <c r="D2437" s="23">
        <f t="shared" si="77"/>
        <v>-1.0287508798526579E-3</v>
      </c>
    </row>
    <row r="2438" spans="1:4">
      <c r="A2438" s="21">
        <v>33375</v>
      </c>
      <c r="B2438" s="22">
        <v>1297.69</v>
      </c>
      <c r="C2438" s="22">
        <f t="shared" si="76"/>
        <v>6.1900000000000546</v>
      </c>
      <c r="D2438" s="23">
        <f t="shared" si="77"/>
        <v>4.7928765001936657E-3</v>
      </c>
    </row>
    <row r="2439" spans="1:4">
      <c r="A2439" s="21">
        <v>33378</v>
      </c>
      <c r="B2439" s="22">
        <v>1284.25</v>
      </c>
      <c r="C2439" s="22">
        <f t="shared" si="76"/>
        <v>-13.440000000000055</v>
      </c>
      <c r="D2439" s="23">
        <f t="shared" si="77"/>
        <v>-1.0356864890690431E-2</v>
      </c>
    </row>
    <row r="2440" spans="1:4">
      <c r="A2440" s="21">
        <v>33379</v>
      </c>
      <c r="B2440" s="22">
        <v>1320.54</v>
      </c>
      <c r="C2440" s="22">
        <f t="shared" ref="C2440:C2503" si="78">B2440-B2439</f>
        <v>36.289999999999964</v>
      </c>
      <c r="D2440" s="23">
        <f t="shared" ref="D2440:D2503" si="79">B2440/B2439-1</f>
        <v>2.8257737979365372E-2</v>
      </c>
    </row>
    <row r="2441" spans="1:4">
      <c r="A2441" s="21">
        <v>33381</v>
      </c>
      <c r="B2441" s="22">
        <v>1314.89</v>
      </c>
      <c r="C2441" s="22">
        <f t="shared" si="78"/>
        <v>-5.6499999999998636</v>
      </c>
      <c r="D2441" s="23">
        <f t="shared" si="79"/>
        <v>-4.2785527132838119E-3</v>
      </c>
    </row>
    <row r="2442" spans="1:4">
      <c r="A2442" s="21">
        <v>33385</v>
      </c>
      <c r="B2442" s="22">
        <v>1317.9</v>
      </c>
      <c r="C2442" s="22">
        <f t="shared" si="78"/>
        <v>3.0099999999999909</v>
      </c>
      <c r="D2442" s="23">
        <f t="shared" si="79"/>
        <v>2.2891648731071523E-3</v>
      </c>
    </row>
    <row r="2443" spans="1:4">
      <c r="A2443" s="21">
        <v>33387</v>
      </c>
      <c r="B2443" s="22">
        <v>1327.33</v>
      </c>
      <c r="C2443" s="22">
        <f t="shared" si="78"/>
        <v>9.4299999999998363</v>
      </c>
      <c r="D2443" s="23">
        <f t="shared" si="79"/>
        <v>7.1553228621290543E-3</v>
      </c>
    </row>
    <row r="2444" spans="1:4">
      <c r="A2444" s="21">
        <v>33388</v>
      </c>
      <c r="B2444" s="22">
        <v>1335.48</v>
      </c>
      <c r="C2444" s="22">
        <f t="shared" si="78"/>
        <v>8.1500000000000909</v>
      </c>
      <c r="D2444" s="23">
        <f t="shared" si="79"/>
        <v>6.1401460073984282E-3</v>
      </c>
    </row>
    <row r="2445" spans="1:4">
      <c r="A2445" s="21">
        <v>33389</v>
      </c>
      <c r="B2445" s="22">
        <v>1307.3399999999999</v>
      </c>
      <c r="C2445" s="22">
        <f t="shared" si="78"/>
        <v>-28.1400000000001</v>
      </c>
      <c r="D2445" s="23">
        <f t="shared" si="79"/>
        <v>-2.1071075568335096E-2</v>
      </c>
    </row>
    <row r="2446" spans="1:4">
      <c r="A2446" s="21">
        <v>33392</v>
      </c>
      <c r="B2446" s="22">
        <v>1287.95</v>
      </c>
      <c r="C2446" s="22">
        <f t="shared" si="78"/>
        <v>-19.389999999999873</v>
      </c>
      <c r="D2446" s="23">
        <f t="shared" si="79"/>
        <v>-1.4831642877904616E-2</v>
      </c>
    </row>
    <row r="2447" spans="1:4">
      <c r="A2447" s="21">
        <v>33393</v>
      </c>
      <c r="B2447" s="22">
        <v>1290.07</v>
      </c>
      <c r="C2447" s="22">
        <f t="shared" si="78"/>
        <v>2.1199999999998909</v>
      </c>
      <c r="D2447" s="23">
        <f t="shared" si="79"/>
        <v>1.6460266314686223E-3</v>
      </c>
    </row>
    <row r="2448" spans="1:4">
      <c r="A2448" s="21">
        <v>33394</v>
      </c>
      <c r="B2448" s="22">
        <v>1284.81</v>
      </c>
      <c r="C2448" s="22">
        <f t="shared" si="78"/>
        <v>-5.2599999999999909</v>
      </c>
      <c r="D2448" s="23">
        <f t="shared" si="79"/>
        <v>-4.0772981311091305E-3</v>
      </c>
    </row>
    <row r="2449" spans="1:4">
      <c r="A2449" s="21">
        <v>33395</v>
      </c>
      <c r="B2449" s="22">
        <v>1272.97</v>
      </c>
      <c r="C2449" s="22">
        <f t="shared" si="78"/>
        <v>-11.839999999999918</v>
      </c>
      <c r="D2449" s="23">
        <f t="shared" si="79"/>
        <v>-9.2153703660462494E-3</v>
      </c>
    </row>
    <row r="2450" spans="1:4">
      <c r="A2450" s="21">
        <v>33396</v>
      </c>
      <c r="B2450" s="22">
        <v>1248.31</v>
      </c>
      <c r="C2450" s="22">
        <f t="shared" si="78"/>
        <v>-24.660000000000082</v>
      </c>
      <c r="D2450" s="23">
        <f t="shared" si="79"/>
        <v>-1.9372019764802073E-2</v>
      </c>
    </row>
    <row r="2451" spans="1:4">
      <c r="A2451" s="21">
        <v>33400</v>
      </c>
      <c r="B2451" s="22">
        <v>1261.6400000000001</v>
      </c>
      <c r="C2451" s="22">
        <f t="shared" si="78"/>
        <v>13.330000000000155</v>
      </c>
      <c r="D2451" s="23">
        <f t="shared" si="79"/>
        <v>1.0678437247158223E-2</v>
      </c>
    </row>
    <row r="2452" spans="1:4">
      <c r="A2452" s="21">
        <v>33401</v>
      </c>
      <c r="B2452" s="22">
        <v>1288.25</v>
      </c>
      <c r="C2452" s="22">
        <f t="shared" si="78"/>
        <v>26.6099999999999</v>
      </c>
      <c r="D2452" s="23">
        <f t="shared" si="79"/>
        <v>2.1091595066738522E-2</v>
      </c>
    </row>
    <row r="2453" spans="1:4">
      <c r="A2453" s="21">
        <v>33402</v>
      </c>
      <c r="B2453" s="22">
        <v>1275.1500000000001</v>
      </c>
      <c r="C2453" s="22">
        <f t="shared" si="78"/>
        <v>-13.099999999999909</v>
      </c>
      <c r="D2453" s="23">
        <f t="shared" si="79"/>
        <v>-1.0168833689113033E-2</v>
      </c>
    </row>
    <row r="2454" spans="1:4">
      <c r="A2454" s="21">
        <v>33403</v>
      </c>
      <c r="B2454" s="22">
        <v>1292.81</v>
      </c>
      <c r="C2454" s="22">
        <f t="shared" si="78"/>
        <v>17.659999999999854</v>
      </c>
      <c r="D2454" s="23">
        <f t="shared" si="79"/>
        <v>1.3849351056738346E-2</v>
      </c>
    </row>
    <row r="2455" spans="1:4">
      <c r="A2455" s="21">
        <v>33406</v>
      </c>
      <c r="B2455" s="22">
        <v>1307.22</v>
      </c>
      <c r="C2455" s="22">
        <f t="shared" si="78"/>
        <v>14.410000000000082</v>
      </c>
      <c r="D2455" s="23">
        <f t="shared" si="79"/>
        <v>1.1146262791903006E-2</v>
      </c>
    </row>
    <row r="2456" spans="1:4">
      <c r="A2456" s="21">
        <v>33407</v>
      </c>
      <c r="B2456" s="22">
        <v>1335.21</v>
      </c>
      <c r="C2456" s="22">
        <f t="shared" si="78"/>
        <v>27.990000000000009</v>
      </c>
      <c r="D2456" s="23">
        <f t="shared" si="79"/>
        <v>2.1411851103869228E-2</v>
      </c>
    </row>
    <row r="2457" spans="1:4">
      <c r="A2457" s="21">
        <v>33408</v>
      </c>
      <c r="B2457" s="22">
        <v>1325.46</v>
      </c>
      <c r="C2457" s="22">
        <f t="shared" si="78"/>
        <v>-9.75</v>
      </c>
      <c r="D2457" s="23">
        <f t="shared" si="79"/>
        <v>-7.3022221223627559E-3</v>
      </c>
    </row>
    <row r="2458" spans="1:4">
      <c r="A2458" s="21">
        <v>33409</v>
      </c>
      <c r="B2458" s="22">
        <v>1336.75</v>
      </c>
      <c r="C2458" s="22">
        <f t="shared" si="78"/>
        <v>11.289999999999964</v>
      </c>
      <c r="D2458" s="23">
        <f t="shared" si="79"/>
        <v>8.5177975947972051E-3</v>
      </c>
    </row>
    <row r="2459" spans="1:4">
      <c r="A2459" s="21">
        <v>33410</v>
      </c>
      <c r="B2459" s="22">
        <v>1361.72</v>
      </c>
      <c r="C2459" s="22">
        <f t="shared" si="78"/>
        <v>24.970000000000027</v>
      </c>
      <c r="D2459" s="23">
        <f t="shared" si="79"/>
        <v>1.8679633439311782E-2</v>
      </c>
    </row>
    <row r="2460" spans="1:4">
      <c r="A2460" s="21">
        <v>33413</v>
      </c>
      <c r="B2460" s="22">
        <v>1305.33</v>
      </c>
      <c r="C2460" s="22">
        <f t="shared" si="78"/>
        <v>-56.3900000000001</v>
      </c>
      <c r="D2460" s="23">
        <f t="shared" si="79"/>
        <v>-4.1410862732426668E-2</v>
      </c>
    </row>
    <row r="2461" spans="1:4">
      <c r="A2461" s="21">
        <v>33414</v>
      </c>
      <c r="B2461" s="22">
        <v>1301.8499999999999</v>
      </c>
      <c r="C2461" s="22">
        <f t="shared" si="78"/>
        <v>-3.4800000000000182</v>
      </c>
      <c r="D2461" s="23">
        <f t="shared" si="79"/>
        <v>-2.6659925076417679E-3</v>
      </c>
    </row>
    <row r="2462" spans="1:4">
      <c r="A2462" s="21">
        <v>33415</v>
      </c>
      <c r="B2462" s="22">
        <v>1272.54</v>
      </c>
      <c r="C2462" s="22">
        <f t="shared" si="78"/>
        <v>-29.309999999999945</v>
      </c>
      <c r="D2462" s="23">
        <f t="shared" si="79"/>
        <v>-2.2514114529323614E-2</v>
      </c>
    </row>
    <row r="2463" spans="1:4">
      <c r="A2463" s="21">
        <v>33416</v>
      </c>
      <c r="B2463" s="22">
        <v>1289.94</v>
      </c>
      <c r="C2463" s="22">
        <f t="shared" si="78"/>
        <v>17.400000000000091</v>
      </c>
      <c r="D2463" s="23">
        <f t="shared" si="79"/>
        <v>1.3673440520533875E-2</v>
      </c>
    </row>
    <row r="2464" spans="1:4">
      <c r="A2464" s="21">
        <v>33417</v>
      </c>
      <c r="B2464" s="22">
        <v>1269.9100000000001</v>
      </c>
      <c r="C2464" s="22">
        <f t="shared" si="78"/>
        <v>-20.029999999999973</v>
      </c>
      <c r="D2464" s="23">
        <f t="shared" si="79"/>
        <v>-1.5527854008713593E-2</v>
      </c>
    </row>
    <row r="2465" spans="1:4">
      <c r="A2465" s="21">
        <v>33420</v>
      </c>
      <c r="B2465" s="22">
        <v>1275.23</v>
      </c>
      <c r="C2465" s="22">
        <f t="shared" si="78"/>
        <v>5.3199999999999363</v>
      </c>
      <c r="D2465" s="23">
        <f t="shared" si="79"/>
        <v>4.1892732555850465E-3</v>
      </c>
    </row>
    <row r="2466" spans="1:4">
      <c r="A2466" s="21">
        <v>33421</v>
      </c>
      <c r="B2466" s="22">
        <v>1293.67</v>
      </c>
      <c r="C2466" s="22">
        <f t="shared" si="78"/>
        <v>18.440000000000055</v>
      </c>
      <c r="D2466" s="23">
        <f t="shared" si="79"/>
        <v>1.4460136602808982E-2</v>
      </c>
    </row>
    <row r="2467" spans="1:4">
      <c r="A2467" s="21">
        <v>33422</v>
      </c>
      <c r="B2467" s="22">
        <v>1312.87</v>
      </c>
      <c r="C2467" s="22">
        <f t="shared" si="78"/>
        <v>19.199999999999818</v>
      </c>
      <c r="D2467" s="23">
        <f t="shared" si="79"/>
        <v>1.4841497445252427E-2</v>
      </c>
    </row>
    <row r="2468" spans="1:4">
      <c r="A2468" s="21">
        <v>33423</v>
      </c>
      <c r="B2468" s="22">
        <v>1298.6600000000001</v>
      </c>
      <c r="C2468" s="22">
        <f t="shared" si="78"/>
        <v>-14.209999999999809</v>
      </c>
      <c r="D2468" s="23">
        <f t="shared" si="79"/>
        <v>-1.0823615437933531E-2</v>
      </c>
    </row>
    <row r="2469" spans="1:4">
      <c r="A2469" s="21">
        <v>33424</v>
      </c>
      <c r="B2469" s="22">
        <v>1357.32</v>
      </c>
      <c r="C2469" s="22">
        <f t="shared" si="78"/>
        <v>58.659999999999854</v>
      </c>
      <c r="D2469" s="23">
        <f t="shared" si="79"/>
        <v>4.5169636394437163E-2</v>
      </c>
    </row>
    <row r="2470" spans="1:4">
      <c r="A2470" s="21">
        <v>33427</v>
      </c>
      <c r="B2470" s="22">
        <v>1363.99</v>
      </c>
      <c r="C2470" s="22">
        <f t="shared" si="78"/>
        <v>6.6700000000000728</v>
      </c>
      <c r="D2470" s="23">
        <f t="shared" si="79"/>
        <v>4.9140954233342082E-3</v>
      </c>
    </row>
    <row r="2471" spans="1:4">
      <c r="A2471" s="21">
        <v>33428</v>
      </c>
      <c r="B2471" s="22">
        <v>1369.06</v>
      </c>
      <c r="C2471" s="22">
        <f t="shared" si="78"/>
        <v>5.0699999999999363</v>
      </c>
      <c r="D2471" s="23">
        <f t="shared" si="79"/>
        <v>3.7170360486513676E-3</v>
      </c>
    </row>
    <row r="2472" spans="1:4">
      <c r="A2472" s="21">
        <v>33429</v>
      </c>
      <c r="B2472" s="22">
        <v>1388.8</v>
      </c>
      <c r="C2472" s="22">
        <f t="shared" si="78"/>
        <v>19.740000000000009</v>
      </c>
      <c r="D2472" s="23">
        <f t="shared" si="79"/>
        <v>1.4418652213927796E-2</v>
      </c>
    </row>
    <row r="2473" spans="1:4">
      <c r="A2473" s="21">
        <v>33430</v>
      </c>
      <c r="B2473" s="22">
        <v>1420.75</v>
      </c>
      <c r="C2473" s="22">
        <f t="shared" si="78"/>
        <v>31.950000000000045</v>
      </c>
      <c r="D2473" s="23">
        <f t="shared" si="79"/>
        <v>2.3005472350230427E-2</v>
      </c>
    </row>
    <row r="2474" spans="1:4">
      <c r="A2474" s="21">
        <v>33431</v>
      </c>
      <c r="B2474" s="22">
        <v>1441.85</v>
      </c>
      <c r="C2474" s="22">
        <f t="shared" si="78"/>
        <v>21.099999999999909</v>
      </c>
      <c r="D2474" s="23">
        <f t="shared" si="79"/>
        <v>1.4851310927326944E-2</v>
      </c>
    </row>
    <row r="2475" spans="1:4">
      <c r="A2475" s="21">
        <v>33434</v>
      </c>
      <c r="B2475" s="22">
        <v>1407.35</v>
      </c>
      <c r="C2475" s="22">
        <f t="shared" si="78"/>
        <v>-34.5</v>
      </c>
      <c r="D2475" s="23">
        <f t="shared" si="79"/>
        <v>-2.3927593022852633E-2</v>
      </c>
    </row>
    <row r="2476" spans="1:4">
      <c r="A2476" s="21">
        <v>33435</v>
      </c>
      <c r="B2476" s="22">
        <v>1431.75</v>
      </c>
      <c r="C2476" s="22">
        <f t="shared" si="78"/>
        <v>24.400000000000091</v>
      </c>
      <c r="D2476" s="23">
        <f t="shared" si="79"/>
        <v>1.7337549294773824E-2</v>
      </c>
    </row>
    <row r="2477" spans="1:4">
      <c r="A2477" s="21">
        <v>33436</v>
      </c>
      <c r="B2477" s="22">
        <v>1442.54</v>
      </c>
      <c r="C2477" s="22">
        <f t="shared" si="78"/>
        <v>10.789999999999964</v>
      </c>
      <c r="D2477" s="23">
        <f t="shared" si="79"/>
        <v>7.5362318840579423E-3</v>
      </c>
    </row>
    <row r="2478" spans="1:4">
      <c r="A2478" s="21">
        <v>33438</v>
      </c>
      <c r="B2478" s="22">
        <v>1455.48</v>
      </c>
      <c r="C2478" s="22">
        <f t="shared" si="78"/>
        <v>12.940000000000055</v>
      </c>
      <c r="D2478" s="23">
        <f t="shared" si="79"/>
        <v>8.9702885188625014E-3</v>
      </c>
    </row>
    <row r="2479" spans="1:4">
      <c r="A2479" s="21">
        <v>33441</v>
      </c>
      <c r="B2479" s="22">
        <v>1419.31</v>
      </c>
      <c r="C2479" s="22">
        <f t="shared" si="78"/>
        <v>-36.170000000000073</v>
      </c>
      <c r="D2479" s="23">
        <f t="shared" si="79"/>
        <v>-2.485090829142278E-2</v>
      </c>
    </row>
    <row r="2480" spans="1:4">
      <c r="A2480" s="21">
        <v>33443</v>
      </c>
      <c r="B2480" s="22">
        <v>1485.76</v>
      </c>
      <c r="C2480" s="22">
        <f t="shared" si="78"/>
        <v>66.450000000000045</v>
      </c>
      <c r="D2480" s="23">
        <f t="shared" si="79"/>
        <v>4.6818524494296465E-2</v>
      </c>
    </row>
    <row r="2481" spans="1:4">
      <c r="A2481" s="21">
        <v>33444</v>
      </c>
      <c r="B2481" s="22">
        <v>1555.43</v>
      </c>
      <c r="C2481" s="22">
        <f t="shared" si="78"/>
        <v>69.670000000000073</v>
      </c>
      <c r="D2481" s="23">
        <f t="shared" si="79"/>
        <v>4.6891826405341508E-2</v>
      </c>
    </row>
    <row r="2482" spans="1:4">
      <c r="A2482" s="21">
        <v>33445</v>
      </c>
      <c r="B2482" s="22">
        <v>1599.98</v>
      </c>
      <c r="C2482" s="22">
        <f t="shared" si="78"/>
        <v>44.549999999999955</v>
      </c>
      <c r="D2482" s="23">
        <f t="shared" si="79"/>
        <v>2.8641597500369542E-2</v>
      </c>
    </row>
    <row r="2483" spans="1:4">
      <c r="A2483" s="21">
        <v>33448</v>
      </c>
      <c r="B2483" s="22">
        <v>1637.7</v>
      </c>
      <c r="C2483" s="22">
        <f t="shared" si="78"/>
        <v>37.720000000000027</v>
      </c>
      <c r="D2483" s="23">
        <f t="shared" si="79"/>
        <v>2.3575294691183579E-2</v>
      </c>
    </row>
    <row r="2484" spans="1:4">
      <c r="A2484" s="21">
        <v>33449</v>
      </c>
      <c r="B2484" s="22">
        <v>1647</v>
      </c>
      <c r="C2484" s="22">
        <f t="shared" si="78"/>
        <v>9.2999999999999545</v>
      </c>
      <c r="D2484" s="23">
        <f t="shared" si="79"/>
        <v>5.6786957318188946E-3</v>
      </c>
    </row>
    <row r="2485" spans="1:4">
      <c r="A2485" s="21">
        <v>33450</v>
      </c>
      <c r="B2485" s="22">
        <v>1632.67</v>
      </c>
      <c r="C2485" s="22">
        <f t="shared" si="78"/>
        <v>-14.329999999999927</v>
      </c>
      <c r="D2485" s="23">
        <f t="shared" si="79"/>
        <v>-8.7006678809956606E-3</v>
      </c>
    </row>
    <row r="2486" spans="1:4">
      <c r="A2486" s="21">
        <v>33451</v>
      </c>
      <c r="B2486" s="22">
        <v>1649.01</v>
      </c>
      <c r="C2486" s="22">
        <f t="shared" si="78"/>
        <v>16.339999999999918</v>
      </c>
      <c r="D2486" s="23">
        <f t="shared" si="79"/>
        <v>1.0008146165483511E-2</v>
      </c>
    </row>
    <row r="2487" spans="1:4">
      <c r="A2487" s="21">
        <v>33452</v>
      </c>
      <c r="B2487" s="22">
        <v>1680.62</v>
      </c>
      <c r="C2487" s="22">
        <f t="shared" si="78"/>
        <v>31.6099999999999</v>
      </c>
      <c r="D2487" s="23">
        <f t="shared" si="79"/>
        <v>1.9169077203897933E-2</v>
      </c>
    </row>
    <row r="2488" spans="1:4">
      <c r="A2488" s="21">
        <v>33455</v>
      </c>
      <c r="B2488" s="22">
        <v>1680.69</v>
      </c>
      <c r="C2488" s="22">
        <f t="shared" si="78"/>
        <v>7.0000000000163709E-2</v>
      </c>
      <c r="D2488" s="23">
        <f t="shared" si="79"/>
        <v>4.16512953553827E-5</v>
      </c>
    </row>
    <row r="2489" spans="1:4">
      <c r="A2489" s="21">
        <v>33457</v>
      </c>
      <c r="B2489" s="22">
        <v>1657.44</v>
      </c>
      <c r="C2489" s="22">
        <f t="shared" si="78"/>
        <v>-23.25</v>
      </c>
      <c r="D2489" s="23">
        <f t="shared" si="79"/>
        <v>-1.3833604055477178E-2</v>
      </c>
    </row>
    <row r="2490" spans="1:4">
      <c r="A2490" s="21">
        <v>33458</v>
      </c>
      <c r="B2490" s="22">
        <v>1632.9</v>
      </c>
      <c r="C2490" s="22">
        <f t="shared" si="78"/>
        <v>-24.539999999999964</v>
      </c>
      <c r="D2490" s="23">
        <f t="shared" si="79"/>
        <v>-1.4805965826817258E-2</v>
      </c>
    </row>
    <row r="2491" spans="1:4">
      <c r="A2491" s="21">
        <v>33459</v>
      </c>
      <c r="B2491" s="22">
        <v>1663.57</v>
      </c>
      <c r="C2491" s="22">
        <f t="shared" si="78"/>
        <v>30.669999999999845</v>
      </c>
      <c r="D2491" s="23">
        <f t="shared" si="79"/>
        <v>1.8782534141710938E-2</v>
      </c>
    </row>
    <row r="2492" spans="1:4">
      <c r="A2492" s="21">
        <v>33462</v>
      </c>
      <c r="B2492" s="22">
        <v>1664.06</v>
      </c>
      <c r="C2492" s="22">
        <f t="shared" si="78"/>
        <v>0.49000000000000909</v>
      </c>
      <c r="D2492" s="23">
        <f t="shared" si="79"/>
        <v>2.9454726882538473E-4</v>
      </c>
    </row>
    <row r="2493" spans="1:4">
      <c r="A2493" s="21">
        <v>33463</v>
      </c>
      <c r="B2493" s="22">
        <v>1687.24</v>
      </c>
      <c r="C2493" s="22">
        <f t="shared" si="78"/>
        <v>23.180000000000064</v>
      </c>
      <c r="D2493" s="23">
        <f t="shared" si="79"/>
        <v>1.3929786185594262E-2</v>
      </c>
    </row>
    <row r="2494" spans="1:4">
      <c r="A2494" s="21">
        <v>33464</v>
      </c>
      <c r="B2494" s="22">
        <v>1705.63</v>
      </c>
      <c r="C2494" s="22">
        <f t="shared" si="78"/>
        <v>18.3900000000001</v>
      </c>
      <c r="D2494" s="23">
        <f t="shared" si="79"/>
        <v>1.0899457101538612E-2</v>
      </c>
    </row>
    <row r="2495" spans="1:4">
      <c r="A2495" s="21">
        <v>33466</v>
      </c>
      <c r="B2495" s="22">
        <v>1727.07</v>
      </c>
      <c r="C2495" s="22">
        <f t="shared" si="78"/>
        <v>21.439999999999827</v>
      </c>
      <c r="D2495" s="23">
        <f t="shared" si="79"/>
        <v>1.2570135375198577E-2</v>
      </c>
    </row>
    <row r="2496" spans="1:4">
      <c r="A2496" s="21">
        <v>33469</v>
      </c>
      <c r="B2496" s="22">
        <v>1749.91</v>
      </c>
      <c r="C2496" s="22">
        <f t="shared" si="78"/>
        <v>22.840000000000146</v>
      </c>
      <c r="D2496" s="23">
        <f t="shared" si="79"/>
        <v>1.3224710058075351E-2</v>
      </c>
    </row>
    <row r="2497" spans="1:4">
      <c r="A2497" s="21">
        <v>33470</v>
      </c>
      <c r="B2497" s="22">
        <v>1709.43</v>
      </c>
      <c r="C2497" s="22">
        <f t="shared" si="78"/>
        <v>-40.480000000000018</v>
      </c>
      <c r="D2497" s="23">
        <f t="shared" si="79"/>
        <v>-2.313261824893853E-2</v>
      </c>
    </row>
    <row r="2498" spans="1:4">
      <c r="A2498" s="21">
        <v>33471</v>
      </c>
      <c r="B2498" s="22">
        <v>1707.77</v>
      </c>
      <c r="C2498" s="22">
        <f t="shared" si="78"/>
        <v>-1.6600000000000819</v>
      </c>
      <c r="D2498" s="23">
        <f t="shared" si="79"/>
        <v>-9.7108392856104508E-4</v>
      </c>
    </row>
    <row r="2499" spans="1:4">
      <c r="A2499" s="21">
        <v>33472</v>
      </c>
      <c r="B2499" s="22">
        <v>1752.3</v>
      </c>
      <c r="C2499" s="22">
        <f t="shared" si="78"/>
        <v>44.529999999999973</v>
      </c>
      <c r="D2499" s="23">
        <f t="shared" si="79"/>
        <v>2.6074939833818256E-2</v>
      </c>
    </row>
    <row r="2500" spans="1:4">
      <c r="A2500" s="21">
        <v>33473</v>
      </c>
      <c r="B2500" s="22">
        <v>1802.81</v>
      </c>
      <c r="C2500" s="22">
        <f t="shared" si="78"/>
        <v>50.509999999999991</v>
      </c>
      <c r="D2500" s="23">
        <f t="shared" si="79"/>
        <v>2.8824972892769418E-2</v>
      </c>
    </row>
    <row r="2501" spans="1:4">
      <c r="A2501" s="21">
        <v>33476</v>
      </c>
      <c r="B2501" s="22">
        <v>1844.82</v>
      </c>
      <c r="C2501" s="22">
        <f t="shared" si="78"/>
        <v>42.009999999999991</v>
      </c>
      <c r="D2501" s="23">
        <f t="shared" si="79"/>
        <v>2.3302511079925203E-2</v>
      </c>
    </row>
    <row r="2502" spans="1:4">
      <c r="A2502" s="21">
        <v>33477</v>
      </c>
      <c r="B2502" s="22">
        <v>1813.68</v>
      </c>
      <c r="C2502" s="22">
        <f t="shared" si="78"/>
        <v>-31.139999999999873</v>
      </c>
      <c r="D2502" s="23">
        <f t="shared" si="79"/>
        <v>-1.6879695580056531E-2</v>
      </c>
    </row>
    <row r="2503" spans="1:4">
      <c r="A2503" s="21">
        <v>33478</v>
      </c>
      <c r="B2503" s="22">
        <v>1827.59</v>
      </c>
      <c r="C2503" s="22">
        <f t="shared" si="78"/>
        <v>13.909999999999854</v>
      </c>
      <c r="D2503" s="23">
        <f t="shared" si="79"/>
        <v>7.669489656389139E-3</v>
      </c>
    </row>
    <row r="2504" spans="1:4">
      <c r="A2504" s="21">
        <v>33480</v>
      </c>
      <c r="B2504" s="22">
        <v>1795.99</v>
      </c>
      <c r="C2504" s="22">
        <f t="shared" ref="C2504:C2567" si="80">B2504-B2503</f>
        <v>-31.599999999999909</v>
      </c>
      <c r="D2504" s="23">
        <f t="shared" ref="D2504:D2567" si="81">B2504/B2503-1</f>
        <v>-1.7290530151729877E-2</v>
      </c>
    </row>
    <row r="2505" spans="1:4">
      <c r="A2505" s="21">
        <v>33484</v>
      </c>
      <c r="B2505" s="22">
        <v>1764.36</v>
      </c>
      <c r="C2505" s="22">
        <f t="shared" si="80"/>
        <v>-31.630000000000109</v>
      </c>
      <c r="D2505" s="23">
        <f t="shared" si="81"/>
        <v>-1.7611456633945699E-2</v>
      </c>
    </row>
    <row r="2506" spans="1:4">
      <c r="A2506" s="21">
        <v>33485</v>
      </c>
      <c r="B2506" s="22">
        <v>1762.62</v>
      </c>
      <c r="C2506" s="22">
        <f t="shared" si="80"/>
        <v>-1.7400000000000091</v>
      </c>
      <c r="D2506" s="23">
        <f t="shared" si="81"/>
        <v>-9.8619329388560661E-4</v>
      </c>
    </row>
    <row r="2507" spans="1:4">
      <c r="A2507" s="21">
        <v>33486</v>
      </c>
      <c r="B2507" s="22">
        <v>1810.21</v>
      </c>
      <c r="C2507" s="22">
        <f t="shared" si="80"/>
        <v>47.590000000000146</v>
      </c>
      <c r="D2507" s="23">
        <f t="shared" si="81"/>
        <v>2.6999580170428139E-2</v>
      </c>
    </row>
    <row r="2508" spans="1:4">
      <c r="A2508" s="21">
        <v>33487</v>
      </c>
      <c r="B2508" s="22">
        <v>1811.54</v>
      </c>
      <c r="C2508" s="22">
        <f t="shared" si="80"/>
        <v>1.3299999999999272</v>
      </c>
      <c r="D2508" s="23">
        <f t="shared" si="81"/>
        <v>7.3472138591657021E-4</v>
      </c>
    </row>
    <row r="2509" spans="1:4">
      <c r="A2509" s="21">
        <v>33491</v>
      </c>
      <c r="B2509" s="22">
        <v>1810.71</v>
      </c>
      <c r="C2509" s="22">
        <f t="shared" si="80"/>
        <v>-0.82999999999992724</v>
      </c>
      <c r="D2509" s="23">
        <f t="shared" si="81"/>
        <v>-4.5817370855727457E-4</v>
      </c>
    </row>
    <row r="2510" spans="1:4">
      <c r="A2510" s="21">
        <v>33494</v>
      </c>
      <c r="B2510" s="22">
        <v>1861.74</v>
      </c>
      <c r="C2510" s="22">
        <f t="shared" si="80"/>
        <v>51.029999999999973</v>
      </c>
      <c r="D2510" s="23">
        <f t="shared" si="81"/>
        <v>2.8182315224414722E-2</v>
      </c>
    </row>
    <row r="2511" spans="1:4">
      <c r="A2511" s="21">
        <v>33497</v>
      </c>
      <c r="B2511" s="22">
        <v>1912.35</v>
      </c>
      <c r="C2511" s="22">
        <f t="shared" si="80"/>
        <v>50.6099999999999</v>
      </c>
      <c r="D2511" s="23">
        <f t="shared" si="81"/>
        <v>2.7184246994746752E-2</v>
      </c>
    </row>
    <row r="2512" spans="1:4">
      <c r="A2512" s="21">
        <v>33498</v>
      </c>
      <c r="B2512" s="22">
        <v>1878.55</v>
      </c>
      <c r="C2512" s="22">
        <f t="shared" si="80"/>
        <v>-33.799999999999955</v>
      </c>
      <c r="D2512" s="23">
        <f t="shared" si="81"/>
        <v>-1.7674588856642304E-2</v>
      </c>
    </row>
    <row r="2513" spans="1:4">
      <c r="A2513" s="21">
        <v>33499</v>
      </c>
      <c r="B2513" s="22">
        <v>1876.62</v>
      </c>
      <c r="C2513" s="22">
        <f t="shared" si="80"/>
        <v>-1.9300000000000637</v>
      </c>
      <c r="D2513" s="23">
        <f t="shared" si="81"/>
        <v>-1.0273881451119404E-3</v>
      </c>
    </row>
    <row r="2514" spans="1:4">
      <c r="A2514" s="21">
        <v>33501</v>
      </c>
      <c r="B2514" s="22">
        <v>1833.44</v>
      </c>
      <c r="C2514" s="22">
        <f t="shared" si="80"/>
        <v>-43.179999999999836</v>
      </c>
      <c r="D2514" s="23">
        <f t="shared" si="81"/>
        <v>-2.3009453165797944E-2</v>
      </c>
    </row>
    <row r="2515" spans="1:4">
      <c r="A2515" s="21">
        <v>33505</v>
      </c>
      <c r="B2515" s="22">
        <v>1817.26</v>
      </c>
      <c r="C2515" s="22">
        <f t="shared" si="80"/>
        <v>-16.180000000000064</v>
      </c>
      <c r="D2515" s="23">
        <f t="shared" si="81"/>
        <v>-8.8249410943364026E-3</v>
      </c>
    </row>
    <row r="2516" spans="1:4">
      <c r="A2516" s="21">
        <v>33506</v>
      </c>
      <c r="B2516" s="22">
        <v>1818.52</v>
      </c>
      <c r="C2516" s="22">
        <f t="shared" si="80"/>
        <v>1.2599999999999909</v>
      </c>
      <c r="D2516" s="23">
        <f t="shared" si="81"/>
        <v>6.9335152922533894E-4</v>
      </c>
    </row>
    <row r="2517" spans="1:4">
      <c r="A2517" s="21">
        <v>33507</v>
      </c>
      <c r="B2517" s="22">
        <v>1786.92</v>
      </c>
      <c r="C2517" s="22">
        <f t="shared" si="80"/>
        <v>-31.599999999999909</v>
      </c>
      <c r="D2517" s="23">
        <f t="shared" si="81"/>
        <v>-1.7376767921166603E-2</v>
      </c>
    </row>
    <row r="2518" spans="1:4">
      <c r="A2518" s="21">
        <v>33508</v>
      </c>
      <c r="B2518" s="22">
        <v>1870.04</v>
      </c>
      <c r="C2518" s="22">
        <f t="shared" si="80"/>
        <v>83.119999999999891</v>
      </c>
      <c r="D2518" s="23">
        <f t="shared" si="81"/>
        <v>4.6515792536879097E-2</v>
      </c>
    </row>
    <row r="2519" spans="1:4">
      <c r="A2519" s="21">
        <v>33511</v>
      </c>
      <c r="B2519" s="22">
        <v>1885.28</v>
      </c>
      <c r="C2519" s="22">
        <f t="shared" si="80"/>
        <v>15.240000000000009</v>
      </c>
      <c r="D2519" s="23">
        <f t="shared" si="81"/>
        <v>8.1495582982182846E-3</v>
      </c>
    </row>
    <row r="2520" spans="1:4">
      <c r="A2520" s="21">
        <v>33512</v>
      </c>
      <c r="B2520" s="22">
        <v>1858.45</v>
      </c>
      <c r="C2520" s="22">
        <f t="shared" si="80"/>
        <v>-26.829999999999927</v>
      </c>
      <c r="D2520" s="23">
        <f t="shared" si="81"/>
        <v>-1.4231307816345518E-2</v>
      </c>
    </row>
    <row r="2521" spans="1:4">
      <c r="A2521" s="21">
        <v>33514</v>
      </c>
      <c r="B2521" s="22">
        <v>1815.62</v>
      </c>
      <c r="C2521" s="22">
        <f t="shared" si="80"/>
        <v>-42.830000000000155</v>
      </c>
      <c r="D2521" s="23">
        <f t="shared" si="81"/>
        <v>-2.3046086792757436E-2</v>
      </c>
    </row>
    <row r="2522" spans="1:4">
      <c r="A2522" s="21">
        <v>33515</v>
      </c>
      <c r="B2522" s="22">
        <v>1773.15</v>
      </c>
      <c r="C2522" s="22">
        <f t="shared" si="80"/>
        <v>-42.4699999999998</v>
      </c>
      <c r="D2522" s="23">
        <f t="shared" si="81"/>
        <v>-2.3391458565118151E-2</v>
      </c>
    </row>
    <row r="2523" spans="1:4">
      <c r="A2523" s="21">
        <v>33518</v>
      </c>
      <c r="B2523" s="22">
        <v>1780.25</v>
      </c>
      <c r="C2523" s="22">
        <f t="shared" si="80"/>
        <v>7.0999999999999091</v>
      </c>
      <c r="D2523" s="23">
        <f t="shared" si="81"/>
        <v>4.0041733637876664E-3</v>
      </c>
    </row>
    <row r="2524" spans="1:4">
      <c r="A2524" s="21">
        <v>33520</v>
      </c>
      <c r="B2524" s="22">
        <v>1716.53</v>
      </c>
      <c r="C2524" s="22">
        <f t="shared" si="80"/>
        <v>-63.720000000000027</v>
      </c>
      <c r="D2524" s="23">
        <f t="shared" si="81"/>
        <v>-3.5792725740766751E-2</v>
      </c>
    </row>
    <row r="2525" spans="1:4">
      <c r="A2525" s="21">
        <v>33521</v>
      </c>
      <c r="B2525" s="22">
        <v>1752.5</v>
      </c>
      <c r="C2525" s="22">
        <f t="shared" si="80"/>
        <v>35.970000000000027</v>
      </c>
      <c r="D2525" s="23">
        <f t="shared" si="81"/>
        <v>2.095506632566857E-2</v>
      </c>
    </row>
    <row r="2526" spans="1:4">
      <c r="A2526" s="21">
        <v>33522</v>
      </c>
      <c r="B2526" s="22">
        <v>1764.5</v>
      </c>
      <c r="C2526" s="22">
        <f t="shared" si="80"/>
        <v>12</v>
      </c>
      <c r="D2526" s="23">
        <f t="shared" si="81"/>
        <v>6.8473609129815483E-3</v>
      </c>
    </row>
    <row r="2527" spans="1:4">
      <c r="A2527" s="21">
        <v>33525</v>
      </c>
      <c r="B2527" s="22">
        <v>1729.3</v>
      </c>
      <c r="C2527" s="22">
        <f t="shared" si="80"/>
        <v>-35.200000000000045</v>
      </c>
      <c r="D2527" s="23">
        <f t="shared" si="81"/>
        <v>-1.9948994049305724E-2</v>
      </c>
    </row>
    <row r="2528" spans="1:4">
      <c r="A2528" s="21">
        <v>33526</v>
      </c>
      <c r="B2528" s="22">
        <v>1724.06</v>
      </c>
      <c r="C2528" s="22">
        <f t="shared" si="80"/>
        <v>-5.2400000000000091</v>
      </c>
      <c r="D2528" s="23">
        <f t="shared" si="81"/>
        <v>-3.0301277973746599E-3</v>
      </c>
    </row>
    <row r="2529" spans="1:4">
      <c r="A2529" s="21">
        <v>33527</v>
      </c>
      <c r="B2529" s="22">
        <v>1773.47</v>
      </c>
      <c r="C2529" s="22">
        <f t="shared" si="80"/>
        <v>49.410000000000082</v>
      </c>
      <c r="D2529" s="23">
        <f t="shared" si="81"/>
        <v>2.8659095391111666E-2</v>
      </c>
    </row>
    <row r="2530" spans="1:4">
      <c r="A2530" s="21">
        <v>33529</v>
      </c>
      <c r="B2530" s="22">
        <v>1778.91</v>
      </c>
      <c r="C2530" s="22">
        <f t="shared" si="80"/>
        <v>5.4400000000000546</v>
      </c>
      <c r="D2530" s="23">
        <f t="shared" si="81"/>
        <v>3.0674327730382256E-3</v>
      </c>
    </row>
    <row r="2531" spans="1:4">
      <c r="A2531" s="21">
        <v>33532</v>
      </c>
      <c r="B2531" s="22">
        <v>1740.53</v>
      </c>
      <c r="C2531" s="22">
        <f t="shared" si="80"/>
        <v>-38.380000000000109</v>
      </c>
      <c r="D2531" s="23">
        <f t="shared" si="81"/>
        <v>-2.157500941587831E-2</v>
      </c>
    </row>
    <row r="2532" spans="1:4">
      <c r="A2532" s="21">
        <v>33533</v>
      </c>
      <c r="B2532" s="22">
        <v>1764.24</v>
      </c>
      <c r="C2532" s="22">
        <f t="shared" si="80"/>
        <v>23.710000000000036</v>
      </c>
      <c r="D2532" s="23">
        <f t="shared" si="81"/>
        <v>1.3622287464163163E-2</v>
      </c>
    </row>
    <row r="2533" spans="1:4">
      <c r="A2533" s="21">
        <v>33534</v>
      </c>
      <c r="B2533" s="22">
        <v>1776.25</v>
      </c>
      <c r="C2533" s="22">
        <f t="shared" si="80"/>
        <v>12.009999999999991</v>
      </c>
      <c r="D2533" s="23">
        <f t="shared" si="81"/>
        <v>6.8074638371196095E-3</v>
      </c>
    </row>
    <row r="2534" spans="1:4">
      <c r="A2534" s="21">
        <v>33535</v>
      </c>
      <c r="B2534" s="22">
        <v>1793.78</v>
      </c>
      <c r="C2534" s="22">
        <f t="shared" si="80"/>
        <v>17.529999999999973</v>
      </c>
      <c r="D2534" s="23">
        <f t="shared" si="81"/>
        <v>9.8691062631948157E-3</v>
      </c>
    </row>
    <row r="2535" spans="1:4">
      <c r="A2535" s="21">
        <v>33537</v>
      </c>
      <c r="B2535" s="22">
        <v>1805.52</v>
      </c>
      <c r="C2535" s="22">
        <f t="shared" si="80"/>
        <v>11.740000000000009</v>
      </c>
      <c r="D2535" s="23">
        <f t="shared" si="81"/>
        <v>6.5448382744819344E-3</v>
      </c>
    </row>
    <row r="2536" spans="1:4">
      <c r="A2536" s="21">
        <v>33540</v>
      </c>
      <c r="B2536" s="22">
        <v>1893.16</v>
      </c>
      <c r="C2536" s="22">
        <f t="shared" si="80"/>
        <v>87.6400000000001</v>
      </c>
      <c r="D2536" s="23">
        <f t="shared" si="81"/>
        <v>4.8540032788338072E-2</v>
      </c>
    </row>
    <row r="2537" spans="1:4">
      <c r="A2537" s="21">
        <v>33541</v>
      </c>
      <c r="B2537" s="22">
        <v>1861.85</v>
      </c>
      <c r="C2537" s="22">
        <f t="shared" si="80"/>
        <v>-31.310000000000173</v>
      </c>
      <c r="D2537" s="23">
        <f t="shared" si="81"/>
        <v>-1.6538485917724999E-2</v>
      </c>
    </row>
    <row r="2538" spans="1:4">
      <c r="A2538" s="21">
        <v>33542</v>
      </c>
      <c r="B2538" s="22">
        <v>1889.84</v>
      </c>
      <c r="C2538" s="22">
        <f t="shared" si="80"/>
        <v>27.990000000000009</v>
      </c>
      <c r="D2538" s="23">
        <f t="shared" si="81"/>
        <v>1.5033434487203623E-2</v>
      </c>
    </row>
    <row r="2539" spans="1:4">
      <c r="A2539" s="21">
        <v>33543</v>
      </c>
      <c r="B2539" s="22">
        <v>1909.8</v>
      </c>
      <c r="C2539" s="22">
        <f t="shared" si="80"/>
        <v>19.960000000000036</v>
      </c>
      <c r="D2539" s="23">
        <f t="shared" si="81"/>
        <v>1.0561740676459319E-2</v>
      </c>
    </row>
    <row r="2540" spans="1:4">
      <c r="A2540" s="21">
        <v>33547</v>
      </c>
      <c r="B2540" s="22">
        <v>1917.96</v>
      </c>
      <c r="C2540" s="22">
        <f t="shared" si="80"/>
        <v>8.1600000000000819</v>
      </c>
      <c r="D2540" s="23">
        <f t="shared" si="81"/>
        <v>4.2726987119070525E-3</v>
      </c>
    </row>
    <row r="2541" spans="1:4">
      <c r="A2541" s="21">
        <v>33550</v>
      </c>
      <c r="B2541" s="22">
        <v>1910.81</v>
      </c>
      <c r="C2541" s="22">
        <f t="shared" si="80"/>
        <v>-7.1500000000000909</v>
      </c>
      <c r="D2541" s="23">
        <f t="shared" si="81"/>
        <v>-3.7279192475339062E-3</v>
      </c>
    </row>
    <row r="2542" spans="1:4">
      <c r="A2542" s="21">
        <v>33553</v>
      </c>
      <c r="B2542" s="22">
        <v>1895.53</v>
      </c>
      <c r="C2542" s="22">
        <f t="shared" si="80"/>
        <v>-15.279999999999973</v>
      </c>
      <c r="D2542" s="23">
        <f t="shared" si="81"/>
        <v>-7.996608768009339E-3</v>
      </c>
    </row>
    <row r="2543" spans="1:4">
      <c r="A2543" s="21">
        <v>33554</v>
      </c>
      <c r="B2543" s="22">
        <v>1878.82</v>
      </c>
      <c r="C2543" s="22">
        <f t="shared" si="80"/>
        <v>-16.710000000000036</v>
      </c>
      <c r="D2543" s="23">
        <f t="shared" si="81"/>
        <v>-8.8154764102915673E-3</v>
      </c>
    </row>
    <row r="2544" spans="1:4">
      <c r="A2544" s="21">
        <v>33555</v>
      </c>
      <c r="B2544" s="22">
        <v>1881.5</v>
      </c>
      <c r="C2544" s="22">
        <f t="shared" si="80"/>
        <v>2.6800000000000637</v>
      </c>
      <c r="D2544" s="23">
        <f t="shared" si="81"/>
        <v>1.4264272255990473E-3</v>
      </c>
    </row>
    <row r="2545" spans="1:4">
      <c r="A2545" s="21">
        <v>33556</v>
      </c>
      <c r="B2545" s="22">
        <v>1894.67</v>
      </c>
      <c r="C2545" s="22">
        <f t="shared" si="80"/>
        <v>13.170000000000073</v>
      </c>
      <c r="D2545" s="23">
        <f t="shared" si="81"/>
        <v>6.9997342545842223E-3</v>
      </c>
    </row>
    <row r="2546" spans="1:4">
      <c r="A2546" s="21">
        <v>33557</v>
      </c>
      <c r="B2546" s="22">
        <v>1879.69</v>
      </c>
      <c r="C2546" s="22">
        <f t="shared" si="80"/>
        <v>-14.980000000000018</v>
      </c>
      <c r="D2546" s="23">
        <f t="shared" si="81"/>
        <v>-7.9063900309817026E-3</v>
      </c>
    </row>
    <row r="2547" spans="1:4">
      <c r="A2547" s="21">
        <v>33560</v>
      </c>
      <c r="B2547" s="22">
        <v>1871.32</v>
      </c>
      <c r="C2547" s="22">
        <f t="shared" si="80"/>
        <v>-8.3700000000001182</v>
      </c>
      <c r="D2547" s="23">
        <f t="shared" si="81"/>
        <v>-4.4528619080806964E-3</v>
      </c>
    </row>
    <row r="2548" spans="1:4">
      <c r="A2548" s="21">
        <v>33561</v>
      </c>
      <c r="B2548" s="22">
        <v>1924.15</v>
      </c>
      <c r="C2548" s="22">
        <f t="shared" si="80"/>
        <v>52.830000000000155</v>
      </c>
      <c r="D2548" s="23">
        <f t="shared" si="81"/>
        <v>2.8231408845093453E-2</v>
      </c>
    </row>
    <row r="2549" spans="1:4">
      <c r="A2549" s="21">
        <v>33562</v>
      </c>
      <c r="B2549" s="22">
        <v>1910.59</v>
      </c>
      <c r="C2549" s="22">
        <f t="shared" si="80"/>
        <v>-13.560000000000173</v>
      </c>
      <c r="D2549" s="23">
        <f t="shared" si="81"/>
        <v>-7.0472676246655652E-3</v>
      </c>
    </row>
    <row r="2550" spans="1:4">
      <c r="A2550" s="21">
        <v>33564</v>
      </c>
      <c r="B2550" s="22">
        <v>1886.56</v>
      </c>
      <c r="C2550" s="22">
        <f t="shared" si="80"/>
        <v>-24.029999999999973</v>
      </c>
      <c r="D2550" s="23">
        <f t="shared" si="81"/>
        <v>-1.2577266708189594E-2</v>
      </c>
    </row>
    <row r="2551" spans="1:4">
      <c r="A2551" s="21">
        <v>33568</v>
      </c>
      <c r="B2551" s="22">
        <v>1855.94</v>
      </c>
      <c r="C2551" s="22">
        <f t="shared" si="80"/>
        <v>-30.619999999999891</v>
      </c>
      <c r="D2551" s="23">
        <f t="shared" si="81"/>
        <v>-1.6230599609871832E-2</v>
      </c>
    </row>
    <row r="2552" spans="1:4">
      <c r="A2552" s="21">
        <v>33569</v>
      </c>
      <c r="B2552" s="22">
        <v>1864.39</v>
      </c>
      <c r="C2552" s="22">
        <f t="shared" si="80"/>
        <v>8.4500000000000455</v>
      </c>
      <c r="D2552" s="23">
        <f t="shared" si="81"/>
        <v>4.5529489099862541E-3</v>
      </c>
    </row>
    <row r="2553" spans="1:4">
      <c r="A2553" s="21">
        <v>33570</v>
      </c>
      <c r="B2553" s="22">
        <v>1856.34</v>
      </c>
      <c r="C2553" s="22">
        <f t="shared" si="80"/>
        <v>-8.0500000000001819</v>
      </c>
      <c r="D2553" s="23">
        <f t="shared" si="81"/>
        <v>-4.3177661326225802E-3</v>
      </c>
    </row>
    <row r="2554" spans="1:4">
      <c r="A2554" s="21">
        <v>33571</v>
      </c>
      <c r="B2554" s="22">
        <v>1903.31</v>
      </c>
      <c r="C2554" s="22">
        <f t="shared" si="80"/>
        <v>46.970000000000027</v>
      </c>
      <c r="D2554" s="23">
        <f t="shared" si="81"/>
        <v>2.5302476916944094E-2</v>
      </c>
    </row>
    <row r="2555" spans="1:4">
      <c r="A2555" s="21">
        <v>33574</v>
      </c>
      <c r="B2555" s="22">
        <v>1904.26</v>
      </c>
      <c r="C2555" s="22">
        <f t="shared" si="80"/>
        <v>0.95000000000004547</v>
      </c>
      <c r="D2555" s="23">
        <f t="shared" si="81"/>
        <v>4.9913046219485224E-4</v>
      </c>
    </row>
    <row r="2556" spans="1:4">
      <c r="A2556" s="21">
        <v>33575</v>
      </c>
      <c r="B2556" s="22">
        <v>1892.84</v>
      </c>
      <c r="C2556" s="22">
        <f t="shared" si="80"/>
        <v>-11.420000000000073</v>
      </c>
      <c r="D2556" s="23">
        <f t="shared" si="81"/>
        <v>-5.9970802306408277E-3</v>
      </c>
    </row>
    <row r="2557" spans="1:4">
      <c r="A2557" s="21">
        <v>33576</v>
      </c>
      <c r="B2557" s="22">
        <v>1885.44</v>
      </c>
      <c r="C2557" s="22">
        <f t="shared" si="80"/>
        <v>-7.3999999999998636</v>
      </c>
      <c r="D2557" s="23">
        <f t="shared" si="81"/>
        <v>-3.9094693687791171E-3</v>
      </c>
    </row>
    <row r="2558" spans="1:4">
      <c r="A2558" s="21">
        <v>33577</v>
      </c>
      <c r="B2558" s="22">
        <v>1876.73</v>
      </c>
      <c r="C2558" s="22">
        <f t="shared" si="80"/>
        <v>-8.7100000000000364</v>
      </c>
      <c r="D2558" s="23">
        <f t="shared" si="81"/>
        <v>-4.6196113374066261E-3</v>
      </c>
    </row>
    <row r="2559" spans="1:4">
      <c r="A2559" s="21">
        <v>33578</v>
      </c>
      <c r="B2559" s="22">
        <v>1899.11</v>
      </c>
      <c r="C2559" s="22">
        <f t="shared" si="80"/>
        <v>22.379999999999882</v>
      </c>
      <c r="D2559" s="23">
        <f t="shared" si="81"/>
        <v>1.1924997202581E-2</v>
      </c>
    </row>
    <row r="2560" spans="1:4">
      <c r="A2560" s="21">
        <v>33581</v>
      </c>
      <c r="B2560" s="22">
        <v>1879.73</v>
      </c>
      <c r="C2560" s="22">
        <f t="shared" si="80"/>
        <v>-19.379999999999882</v>
      </c>
      <c r="D2560" s="23">
        <f t="shared" si="81"/>
        <v>-1.0204780133852065E-2</v>
      </c>
    </row>
    <row r="2561" spans="1:6">
      <c r="A2561" s="21">
        <v>33582</v>
      </c>
      <c r="B2561" s="22">
        <v>1872.45</v>
      </c>
      <c r="C2561" s="22">
        <f t="shared" si="80"/>
        <v>-7.2799999999999727</v>
      </c>
      <c r="D2561" s="23">
        <f t="shared" si="81"/>
        <v>-3.8728966394109277E-3</v>
      </c>
    </row>
    <row r="2562" spans="1:6">
      <c r="A2562" s="21">
        <v>33583</v>
      </c>
      <c r="B2562" s="22">
        <v>1860.75</v>
      </c>
      <c r="C2562" s="22">
        <f t="shared" si="80"/>
        <v>-11.700000000000045</v>
      </c>
      <c r="D2562" s="23">
        <f t="shared" si="81"/>
        <v>-6.2484979572218213E-3</v>
      </c>
    </row>
    <row r="2563" spans="1:6">
      <c r="A2563" s="21">
        <v>33584</v>
      </c>
      <c r="B2563" s="22">
        <v>1837.88</v>
      </c>
      <c r="C2563" s="22">
        <f t="shared" si="80"/>
        <v>-22.869999999999891</v>
      </c>
      <c r="D2563" s="23">
        <f t="shared" si="81"/>
        <v>-1.2290742979981117E-2</v>
      </c>
    </row>
    <row r="2564" spans="1:6">
      <c r="A2564" s="21">
        <v>33588</v>
      </c>
      <c r="B2564" s="22">
        <v>1825.45</v>
      </c>
      <c r="C2564" s="22">
        <f t="shared" si="80"/>
        <v>-12.430000000000064</v>
      </c>
      <c r="D2564" s="23">
        <f t="shared" si="81"/>
        <v>-6.7632271965525348E-3</v>
      </c>
    </row>
    <row r="2565" spans="1:6">
      <c r="A2565" s="21">
        <v>33589</v>
      </c>
      <c r="B2565" s="22">
        <v>1814.67</v>
      </c>
      <c r="C2565" s="22">
        <f t="shared" si="80"/>
        <v>-10.779999999999973</v>
      </c>
      <c r="D2565" s="23">
        <f t="shared" si="81"/>
        <v>-5.9053931907200319E-3</v>
      </c>
    </row>
    <row r="2566" spans="1:6">
      <c r="A2566" s="21">
        <v>33590</v>
      </c>
      <c r="B2566" s="22">
        <v>1834.78</v>
      </c>
      <c r="C2566" s="22">
        <f t="shared" si="80"/>
        <v>20.1099999999999</v>
      </c>
      <c r="D2566" s="23">
        <f t="shared" si="81"/>
        <v>1.1081904698925893E-2</v>
      </c>
    </row>
    <row r="2567" spans="1:6">
      <c r="A2567" s="21">
        <v>33591</v>
      </c>
      <c r="B2567" s="22">
        <v>1875.67</v>
      </c>
      <c r="C2567" s="22">
        <f t="shared" si="80"/>
        <v>40.8900000000001</v>
      </c>
      <c r="D2567" s="23">
        <f t="shared" si="81"/>
        <v>2.2286050643673949E-2</v>
      </c>
    </row>
    <row r="2568" spans="1:6">
      <c r="A2568" s="21">
        <v>33592</v>
      </c>
      <c r="B2568" s="22">
        <v>1873.28</v>
      </c>
      <c r="C2568" s="22">
        <f t="shared" ref="C2568:C2631" si="82">B2568-B2567</f>
        <v>-2.3900000000001</v>
      </c>
      <c r="D2568" s="23">
        <f t="shared" ref="D2568:D2631" si="83">B2568/B2567-1</f>
        <v>-1.2742113484781603E-3</v>
      </c>
    </row>
    <row r="2569" spans="1:6">
      <c r="A2569" s="21">
        <v>33595</v>
      </c>
      <c r="B2569" s="22">
        <v>1915.12</v>
      </c>
      <c r="C2569" s="22">
        <f t="shared" si="82"/>
        <v>41.839999999999918</v>
      </c>
      <c r="D2569" s="23">
        <f t="shared" si="83"/>
        <v>2.2335155449265454E-2</v>
      </c>
    </row>
    <row r="2570" spans="1:6">
      <c r="A2570" s="21">
        <v>33596</v>
      </c>
      <c r="B2570" s="22">
        <v>1908.85</v>
      </c>
      <c r="C2570" s="22">
        <f t="shared" si="82"/>
        <v>-6.2699999999999818</v>
      </c>
      <c r="D2570" s="23">
        <f t="shared" si="83"/>
        <v>-3.2739462801286701E-3</v>
      </c>
      <c r="F2570" s="24">
        <f>B2570/B2364-1</f>
        <v>0.82091787577864905</v>
      </c>
    </row>
    <row r="2571" spans="1:6">
      <c r="A2571" s="21">
        <v>33604</v>
      </c>
      <c r="B2571" s="22">
        <v>1957.33</v>
      </c>
      <c r="C2571" s="22">
        <f t="shared" si="82"/>
        <v>48.480000000000018</v>
      </c>
      <c r="D2571" s="23">
        <f t="shared" si="83"/>
        <v>2.5397490635723052E-2</v>
      </c>
    </row>
    <row r="2572" spans="1:6">
      <c r="A2572" s="21">
        <v>33605</v>
      </c>
      <c r="B2572" s="22">
        <v>1969.16</v>
      </c>
      <c r="C2572" s="22">
        <f t="shared" si="82"/>
        <v>11.830000000000155</v>
      </c>
      <c r="D2572" s="23">
        <f t="shared" si="83"/>
        <v>6.0439476225266908E-3</v>
      </c>
    </row>
    <row r="2573" spans="1:6">
      <c r="A2573" s="21">
        <v>33606</v>
      </c>
      <c r="B2573" s="22">
        <v>1996.5</v>
      </c>
      <c r="C2573" s="22">
        <f t="shared" si="82"/>
        <v>27.339999999999918</v>
      </c>
      <c r="D2573" s="23">
        <f t="shared" si="83"/>
        <v>1.3884092709581797E-2</v>
      </c>
    </row>
    <row r="2574" spans="1:6">
      <c r="A2574" s="21">
        <v>33609</v>
      </c>
      <c r="B2574" s="22">
        <v>1967.55</v>
      </c>
      <c r="C2574" s="22">
        <f t="shared" si="82"/>
        <v>-28.950000000000045</v>
      </c>
      <c r="D2574" s="23">
        <f t="shared" si="83"/>
        <v>-1.4500375657400477E-2</v>
      </c>
    </row>
    <row r="2575" spans="1:6">
      <c r="A2575" s="21">
        <v>33610</v>
      </c>
      <c r="B2575" s="22">
        <v>1963.53</v>
      </c>
      <c r="C2575" s="22">
        <f t="shared" si="82"/>
        <v>-4.0199999999999818</v>
      </c>
      <c r="D2575" s="23">
        <f t="shared" si="83"/>
        <v>-2.0431501105435679E-3</v>
      </c>
    </row>
    <row r="2576" spans="1:6">
      <c r="A2576" s="21">
        <v>33611</v>
      </c>
      <c r="B2576" s="22">
        <v>1949.31</v>
      </c>
      <c r="C2576" s="22">
        <f t="shared" si="82"/>
        <v>-14.220000000000027</v>
      </c>
      <c r="D2576" s="23">
        <f t="shared" si="83"/>
        <v>-7.2420589448595196E-3</v>
      </c>
    </row>
    <row r="2577" spans="1:4">
      <c r="A2577" s="21">
        <v>33612</v>
      </c>
      <c r="B2577" s="22">
        <v>1972.53</v>
      </c>
      <c r="C2577" s="22">
        <f t="shared" si="82"/>
        <v>23.220000000000027</v>
      </c>
      <c r="D2577" s="23">
        <f t="shared" si="83"/>
        <v>1.1911907290272028E-2</v>
      </c>
    </row>
    <row r="2578" spans="1:4">
      <c r="A2578" s="21">
        <v>33616</v>
      </c>
      <c r="B2578" s="22">
        <v>1998.88</v>
      </c>
      <c r="C2578" s="22">
        <f t="shared" si="82"/>
        <v>26.350000000000136</v>
      </c>
      <c r="D2578" s="23">
        <f t="shared" si="83"/>
        <v>1.3358478705013388E-2</v>
      </c>
    </row>
    <row r="2579" spans="1:4">
      <c r="A2579" s="21">
        <v>33617</v>
      </c>
      <c r="B2579" s="22">
        <v>1998.07</v>
      </c>
      <c r="C2579" s="22">
        <f t="shared" si="82"/>
        <v>-0.8100000000001728</v>
      </c>
      <c r="D2579" s="23">
        <f t="shared" si="83"/>
        <v>-4.0522692707922747E-4</v>
      </c>
    </row>
    <row r="2580" spans="1:4">
      <c r="A2580" s="21">
        <v>33618</v>
      </c>
      <c r="B2580" s="22">
        <v>2020.18</v>
      </c>
      <c r="C2580" s="22">
        <f t="shared" si="82"/>
        <v>22.110000000000127</v>
      </c>
      <c r="D2580" s="23">
        <f t="shared" si="83"/>
        <v>1.1065678379636346E-2</v>
      </c>
    </row>
    <row r="2581" spans="1:4">
      <c r="A2581" s="21">
        <v>33619</v>
      </c>
      <c r="B2581" s="22">
        <v>2002.6</v>
      </c>
      <c r="C2581" s="22">
        <f t="shared" si="82"/>
        <v>-17.580000000000155</v>
      </c>
      <c r="D2581" s="23">
        <f t="shared" si="83"/>
        <v>-8.7021948539239835E-3</v>
      </c>
    </row>
    <row r="2582" spans="1:4">
      <c r="A2582" s="21">
        <v>33620</v>
      </c>
      <c r="B2582" s="22">
        <v>2115.89</v>
      </c>
      <c r="C2582" s="22">
        <f t="shared" si="82"/>
        <v>113.28999999999996</v>
      </c>
      <c r="D2582" s="23">
        <f t="shared" si="83"/>
        <v>5.6571457105762502E-2</v>
      </c>
    </row>
    <row r="2583" spans="1:4">
      <c r="A2583" s="21">
        <v>33623</v>
      </c>
      <c r="B2583" s="22">
        <v>2107.0700000000002</v>
      </c>
      <c r="C2583" s="22">
        <f t="shared" si="82"/>
        <v>-8.819999999999709</v>
      </c>
      <c r="D2583" s="23">
        <f t="shared" si="83"/>
        <v>-4.168458662784813E-3</v>
      </c>
    </row>
    <row r="2584" spans="1:4">
      <c r="A2584" s="21">
        <v>33624</v>
      </c>
      <c r="B2584" s="22">
        <v>2115.71</v>
      </c>
      <c r="C2584" s="22">
        <f t="shared" si="82"/>
        <v>8.6399999999998727</v>
      </c>
      <c r="D2584" s="23">
        <f t="shared" si="83"/>
        <v>4.1004807623856721E-3</v>
      </c>
    </row>
    <row r="2585" spans="1:4">
      <c r="A2585" s="21">
        <v>33625</v>
      </c>
      <c r="B2585" s="22">
        <v>2132.8200000000002</v>
      </c>
      <c r="C2585" s="22">
        <f t="shared" si="82"/>
        <v>17.110000000000127</v>
      </c>
      <c r="D2585" s="23">
        <f t="shared" si="83"/>
        <v>8.0871196903167242E-3</v>
      </c>
    </row>
    <row r="2586" spans="1:4">
      <c r="A2586" s="21">
        <v>33626</v>
      </c>
      <c r="B2586" s="22">
        <v>2150.41</v>
      </c>
      <c r="C2586" s="22">
        <f t="shared" si="82"/>
        <v>17.589999999999691</v>
      </c>
      <c r="D2586" s="23">
        <f t="shared" si="83"/>
        <v>8.2472970058418138E-3</v>
      </c>
    </row>
    <row r="2587" spans="1:4">
      <c r="A2587" s="21">
        <v>33627</v>
      </c>
      <c r="B2587" s="22">
        <v>2139.33</v>
      </c>
      <c r="C2587" s="22">
        <f t="shared" si="82"/>
        <v>-11.079999999999927</v>
      </c>
      <c r="D2587" s="23">
        <f t="shared" si="83"/>
        <v>-5.152505801219287E-3</v>
      </c>
    </row>
    <row r="2588" spans="1:4">
      <c r="A2588" s="21">
        <v>33630</v>
      </c>
      <c r="B2588" s="22">
        <v>2172.11</v>
      </c>
      <c r="C2588" s="22">
        <f t="shared" si="82"/>
        <v>32.7800000000002</v>
      </c>
      <c r="D2588" s="23">
        <f t="shared" si="83"/>
        <v>1.5322554257641396E-2</v>
      </c>
    </row>
    <row r="2589" spans="1:4">
      <c r="A2589" s="21">
        <v>33632</v>
      </c>
      <c r="B2589" s="22">
        <v>2214.2199999999998</v>
      </c>
      <c r="C2589" s="22">
        <f t="shared" si="82"/>
        <v>42.109999999999673</v>
      </c>
      <c r="D2589" s="23">
        <f t="shared" si="83"/>
        <v>1.9386679311821142E-2</v>
      </c>
    </row>
    <row r="2590" spans="1:4">
      <c r="A2590" s="21">
        <v>33633</v>
      </c>
      <c r="B2590" s="22">
        <v>2299.77</v>
      </c>
      <c r="C2590" s="22">
        <f t="shared" si="82"/>
        <v>85.550000000000182</v>
      </c>
      <c r="D2590" s="23">
        <f t="shared" si="83"/>
        <v>3.8636630506453828E-2</v>
      </c>
    </row>
    <row r="2591" spans="1:4">
      <c r="A2591" s="21">
        <v>33634</v>
      </c>
      <c r="B2591" s="22">
        <v>2302.54</v>
      </c>
      <c r="C2591" s="22">
        <f t="shared" si="82"/>
        <v>2.7699999999999818</v>
      </c>
      <c r="D2591" s="23">
        <f t="shared" si="83"/>
        <v>1.2044682729142053E-3</v>
      </c>
    </row>
    <row r="2592" spans="1:4">
      <c r="A2592" s="21">
        <v>33637</v>
      </c>
      <c r="B2592" s="22">
        <v>2272.81</v>
      </c>
      <c r="C2592" s="22">
        <f t="shared" si="82"/>
        <v>-29.730000000000018</v>
      </c>
      <c r="D2592" s="23">
        <f t="shared" si="83"/>
        <v>-1.2911827807551624E-2</v>
      </c>
    </row>
    <row r="2593" spans="1:4">
      <c r="A2593" s="21">
        <v>33638</v>
      </c>
      <c r="B2593" s="22">
        <v>2278.7199999999998</v>
      </c>
      <c r="C2593" s="22">
        <f t="shared" si="82"/>
        <v>5.9099999999998545</v>
      </c>
      <c r="D2593" s="23">
        <f t="shared" si="83"/>
        <v>2.6003053488852235E-3</v>
      </c>
    </row>
    <row r="2594" spans="1:4">
      <c r="A2594" s="21">
        <v>33639</v>
      </c>
      <c r="B2594" s="22">
        <v>2288.4299999999998</v>
      </c>
      <c r="C2594" s="22">
        <f t="shared" si="82"/>
        <v>9.7100000000000364</v>
      </c>
      <c r="D2594" s="23">
        <f t="shared" si="83"/>
        <v>4.2611641623366836E-3</v>
      </c>
    </row>
    <row r="2595" spans="1:4">
      <c r="A2595" s="21">
        <v>33640</v>
      </c>
      <c r="B2595" s="22">
        <v>2309.36</v>
      </c>
      <c r="C2595" s="22">
        <f t="shared" si="82"/>
        <v>20.930000000000291</v>
      </c>
      <c r="D2595" s="23">
        <f t="shared" si="83"/>
        <v>9.1460083987713325E-3</v>
      </c>
    </row>
    <row r="2596" spans="1:4">
      <c r="A2596" s="21">
        <v>33641</v>
      </c>
      <c r="B2596" s="22">
        <v>2194.48</v>
      </c>
      <c r="C2596" s="22">
        <f t="shared" si="82"/>
        <v>-114.88000000000011</v>
      </c>
      <c r="D2596" s="23">
        <f t="shared" si="83"/>
        <v>-4.9745384002494286E-2</v>
      </c>
    </row>
    <row r="2597" spans="1:4">
      <c r="A2597" s="21">
        <v>33644</v>
      </c>
      <c r="B2597" s="22">
        <v>2273.4699999999998</v>
      </c>
      <c r="C2597" s="22">
        <f t="shared" si="82"/>
        <v>78.989999999999782</v>
      </c>
      <c r="D2597" s="23">
        <f t="shared" si="83"/>
        <v>3.5994859830119186E-2</v>
      </c>
    </row>
    <row r="2598" spans="1:4">
      <c r="A2598" s="21">
        <v>33646</v>
      </c>
      <c r="B2598" s="22">
        <v>2305.38</v>
      </c>
      <c r="C2598" s="22">
        <f t="shared" si="82"/>
        <v>31.910000000000309</v>
      </c>
      <c r="D2598" s="23">
        <f t="shared" si="83"/>
        <v>1.4035813096280325E-2</v>
      </c>
    </row>
    <row r="2599" spans="1:4">
      <c r="A2599" s="21">
        <v>33647</v>
      </c>
      <c r="B2599" s="22">
        <v>2322.79</v>
      </c>
      <c r="C2599" s="22">
        <f t="shared" si="82"/>
        <v>17.409999999999854</v>
      </c>
      <c r="D2599" s="23">
        <f t="shared" si="83"/>
        <v>7.5519003374713289E-3</v>
      </c>
    </row>
    <row r="2600" spans="1:4">
      <c r="A2600" s="21">
        <v>33651</v>
      </c>
      <c r="B2600" s="22">
        <v>2437.3000000000002</v>
      </c>
      <c r="C2600" s="22">
        <f t="shared" si="82"/>
        <v>114.51000000000022</v>
      </c>
      <c r="D2600" s="23">
        <f t="shared" si="83"/>
        <v>4.9298472957090445E-2</v>
      </c>
    </row>
    <row r="2601" spans="1:4">
      <c r="A2601" s="21">
        <v>33652</v>
      </c>
      <c r="B2601" s="22">
        <v>2403.7800000000002</v>
      </c>
      <c r="C2601" s="22">
        <f t="shared" si="82"/>
        <v>-33.519999999999982</v>
      </c>
      <c r="D2601" s="23">
        <f t="shared" si="83"/>
        <v>-1.3752923316784904E-2</v>
      </c>
    </row>
    <row r="2602" spans="1:4">
      <c r="A2602" s="21">
        <v>33653</v>
      </c>
      <c r="B2602" s="22">
        <v>2382.0700000000002</v>
      </c>
      <c r="C2602" s="22">
        <f t="shared" si="82"/>
        <v>-21.710000000000036</v>
      </c>
      <c r="D2602" s="23">
        <f t="shared" si="83"/>
        <v>-9.0316085498672871E-3</v>
      </c>
    </row>
    <row r="2603" spans="1:4">
      <c r="A2603" s="21">
        <v>33654</v>
      </c>
      <c r="B2603" s="22">
        <v>2449.06</v>
      </c>
      <c r="C2603" s="22">
        <f t="shared" si="82"/>
        <v>66.989999999999782</v>
      </c>
      <c r="D2603" s="23">
        <f t="shared" si="83"/>
        <v>2.8122599251910962E-2</v>
      </c>
    </row>
    <row r="2604" spans="1:4">
      <c r="A2604" s="21">
        <v>33655</v>
      </c>
      <c r="B2604" s="22">
        <v>2454.66</v>
      </c>
      <c r="C2604" s="22">
        <f t="shared" si="82"/>
        <v>5.5999999999999091</v>
      </c>
      <c r="D2604" s="23">
        <f t="shared" si="83"/>
        <v>2.2865915902428036E-3</v>
      </c>
    </row>
    <row r="2605" spans="1:4">
      <c r="A2605" s="21">
        <v>33658</v>
      </c>
      <c r="B2605" s="22">
        <v>2491.27</v>
      </c>
      <c r="C2605" s="22">
        <f t="shared" si="82"/>
        <v>36.610000000000127</v>
      </c>
      <c r="D2605" s="23">
        <f t="shared" si="83"/>
        <v>1.4914489175690271E-2</v>
      </c>
    </row>
    <row r="2606" spans="1:4">
      <c r="A2606" s="21">
        <v>33660</v>
      </c>
      <c r="B2606" s="22">
        <v>2617.52</v>
      </c>
      <c r="C2606" s="22">
        <f t="shared" si="82"/>
        <v>126.25</v>
      </c>
      <c r="D2606" s="23">
        <f t="shared" si="83"/>
        <v>5.0676963958141918E-2</v>
      </c>
    </row>
    <row r="2607" spans="1:4">
      <c r="A2607" s="21">
        <v>33661</v>
      </c>
      <c r="B2607" s="22">
        <v>2741.73</v>
      </c>
      <c r="C2607" s="22">
        <f t="shared" si="82"/>
        <v>124.21000000000004</v>
      </c>
      <c r="D2607" s="23">
        <f t="shared" si="83"/>
        <v>4.7453314587854178E-2</v>
      </c>
    </row>
    <row r="2608" spans="1:4">
      <c r="A2608" s="21">
        <v>33662</v>
      </c>
      <c r="B2608" s="22">
        <v>2759.22</v>
      </c>
      <c r="C2608" s="22">
        <f t="shared" si="82"/>
        <v>17.489999999999782</v>
      </c>
      <c r="D2608" s="23">
        <f t="shared" si="83"/>
        <v>6.3791839459026445E-3</v>
      </c>
    </row>
    <row r="2609" spans="1:4">
      <c r="A2609" s="21">
        <v>33663</v>
      </c>
      <c r="B2609" s="22">
        <v>3017.68</v>
      </c>
      <c r="C2609" s="22">
        <f t="shared" si="82"/>
        <v>258.46000000000004</v>
      </c>
      <c r="D2609" s="23">
        <f t="shared" si="83"/>
        <v>9.3671399888374252E-2</v>
      </c>
    </row>
    <row r="2610" spans="1:4">
      <c r="A2610" s="21">
        <v>33665</v>
      </c>
      <c r="B2610" s="22">
        <v>3333.25</v>
      </c>
      <c r="C2610" s="22">
        <f t="shared" si="82"/>
        <v>315.57000000000016</v>
      </c>
      <c r="D2610" s="23">
        <f t="shared" si="83"/>
        <v>0.10457371225577261</v>
      </c>
    </row>
    <row r="2611" spans="1:4">
      <c r="A2611" s="21">
        <v>33666</v>
      </c>
      <c r="B2611" s="22">
        <v>3472.78</v>
      </c>
      <c r="C2611" s="22">
        <f t="shared" si="82"/>
        <v>139.5300000000002</v>
      </c>
      <c r="D2611" s="23">
        <f t="shared" si="83"/>
        <v>4.1860046501162484E-2</v>
      </c>
    </row>
    <row r="2612" spans="1:4">
      <c r="A2612" s="21">
        <v>33672</v>
      </c>
      <c r="B2612" s="22">
        <v>3547.61</v>
      </c>
      <c r="C2612" s="22">
        <f t="shared" si="82"/>
        <v>74.829999999999927</v>
      </c>
      <c r="D2612" s="23">
        <f t="shared" si="83"/>
        <v>2.1547578596974093E-2</v>
      </c>
    </row>
    <row r="2613" spans="1:4">
      <c r="A2613" s="21">
        <v>33673</v>
      </c>
      <c r="B2613" s="22">
        <v>3316.03</v>
      </c>
      <c r="C2613" s="22">
        <f t="shared" si="82"/>
        <v>-231.57999999999993</v>
      </c>
      <c r="D2613" s="23">
        <f t="shared" si="83"/>
        <v>-6.5277750372786159E-2</v>
      </c>
    </row>
    <row r="2614" spans="1:4">
      <c r="A2614" s="21">
        <v>33674</v>
      </c>
      <c r="B2614" s="22">
        <v>3163.68</v>
      </c>
      <c r="C2614" s="22">
        <f t="shared" si="82"/>
        <v>-152.35000000000036</v>
      </c>
      <c r="D2614" s="23">
        <f t="shared" si="83"/>
        <v>-4.594349267045239E-2</v>
      </c>
    </row>
    <row r="2615" spans="1:4">
      <c r="A2615" s="21">
        <v>33675</v>
      </c>
      <c r="B2615" s="22">
        <v>3241.97</v>
      </c>
      <c r="C2615" s="22">
        <f t="shared" si="82"/>
        <v>78.289999999999964</v>
      </c>
      <c r="D2615" s="23">
        <f t="shared" si="83"/>
        <v>2.4746497749456253E-2</v>
      </c>
    </row>
    <row r="2616" spans="1:4">
      <c r="A2616" s="21">
        <v>33676</v>
      </c>
      <c r="B2616" s="22">
        <v>3259.36</v>
      </c>
      <c r="C2616" s="22">
        <f t="shared" si="82"/>
        <v>17.390000000000327</v>
      </c>
      <c r="D2616" s="23">
        <f t="shared" si="83"/>
        <v>5.3640224924969004E-3</v>
      </c>
    </row>
    <row r="2617" spans="1:4">
      <c r="A2617" s="21">
        <v>33679</v>
      </c>
      <c r="B2617" s="22">
        <v>3250.7</v>
      </c>
      <c r="C2617" s="22">
        <f t="shared" si="82"/>
        <v>-8.6600000000003092</v>
      </c>
      <c r="D2617" s="23">
        <f t="shared" si="83"/>
        <v>-2.6569633302244711E-3</v>
      </c>
    </row>
    <row r="2618" spans="1:4">
      <c r="A2618" s="21">
        <v>33680</v>
      </c>
      <c r="B2618" s="22">
        <v>3198.78</v>
      </c>
      <c r="C2618" s="22">
        <f t="shared" si="82"/>
        <v>-51.919999999999618</v>
      </c>
      <c r="D2618" s="23">
        <f t="shared" si="83"/>
        <v>-1.5971944504260538E-2</v>
      </c>
    </row>
    <row r="2619" spans="1:4">
      <c r="A2619" s="21">
        <v>33681</v>
      </c>
      <c r="B2619" s="22">
        <v>3128.01</v>
      </c>
      <c r="C2619" s="22">
        <f t="shared" si="82"/>
        <v>-70.769999999999982</v>
      </c>
      <c r="D2619" s="23">
        <f t="shared" si="83"/>
        <v>-2.2124059797797857E-2</v>
      </c>
    </row>
    <row r="2620" spans="1:4">
      <c r="A2620" s="21">
        <v>33683</v>
      </c>
      <c r="B2620" s="22">
        <v>3243.53</v>
      </c>
      <c r="C2620" s="22">
        <f t="shared" si="82"/>
        <v>115.51999999999998</v>
      </c>
      <c r="D2620" s="23">
        <f t="shared" si="83"/>
        <v>3.6930828226252377E-2</v>
      </c>
    </row>
    <row r="2621" spans="1:4">
      <c r="A2621" s="21">
        <v>33687</v>
      </c>
      <c r="B2621" s="22">
        <v>3669.58</v>
      </c>
      <c r="C2621" s="22">
        <f t="shared" si="82"/>
        <v>426.04999999999973</v>
      </c>
      <c r="D2621" s="23">
        <f t="shared" si="83"/>
        <v>0.13135380280126885</v>
      </c>
    </row>
    <row r="2622" spans="1:4">
      <c r="A2622" s="21">
        <v>33688</v>
      </c>
      <c r="B2622" s="22">
        <v>3802.17</v>
      </c>
      <c r="C2622" s="22">
        <f t="shared" si="82"/>
        <v>132.59000000000015</v>
      </c>
      <c r="D2622" s="23">
        <f t="shared" si="83"/>
        <v>3.6132200415306404E-2</v>
      </c>
    </row>
    <row r="2623" spans="1:4">
      <c r="A2623" s="21">
        <v>33690</v>
      </c>
      <c r="B2623" s="22">
        <v>3791.18</v>
      </c>
      <c r="C2623" s="22">
        <f t="shared" si="82"/>
        <v>-10.990000000000236</v>
      </c>
      <c r="D2623" s="23">
        <f t="shared" si="83"/>
        <v>-2.89045466141713E-3</v>
      </c>
    </row>
    <row r="2624" spans="1:4">
      <c r="A2624" s="21">
        <v>33693</v>
      </c>
      <c r="B2624" s="22">
        <v>4091.43</v>
      </c>
      <c r="C2624" s="22">
        <f t="shared" si="82"/>
        <v>300.25</v>
      </c>
      <c r="D2624" s="23">
        <f t="shared" si="83"/>
        <v>7.9196978249515881E-2</v>
      </c>
    </row>
    <row r="2625" spans="1:4">
      <c r="A2625" s="21">
        <v>33694</v>
      </c>
      <c r="B2625" s="22">
        <v>4285</v>
      </c>
      <c r="C2625" s="22">
        <f t="shared" si="82"/>
        <v>193.57000000000016</v>
      </c>
      <c r="D2625" s="23">
        <f t="shared" si="83"/>
        <v>4.7311086832721116E-2</v>
      </c>
    </row>
    <row r="2626" spans="1:4">
      <c r="A2626" s="21">
        <v>33696</v>
      </c>
      <c r="B2626" s="22">
        <v>4387.8599999999997</v>
      </c>
      <c r="C2626" s="22">
        <f t="shared" si="82"/>
        <v>102.85999999999967</v>
      </c>
      <c r="D2626" s="23">
        <f t="shared" si="83"/>
        <v>2.4004667444573968E-2</v>
      </c>
    </row>
    <row r="2627" spans="1:4">
      <c r="A2627" s="21">
        <v>33697</v>
      </c>
      <c r="B2627" s="22">
        <v>4238.25</v>
      </c>
      <c r="C2627" s="22">
        <f t="shared" si="82"/>
        <v>-149.60999999999967</v>
      </c>
      <c r="D2627" s="23">
        <f t="shared" si="83"/>
        <v>-3.4096347650107273E-2</v>
      </c>
    </row>
    <row r="2628" spans="1:4">
      <c r="A2628" s="21">
        <v>33700</v>
      </c>
      <c r="B2628" s="22">
        <v>4062.57</v>
      </c>
      <c r="C2628" s="22">
        <f t="shared" si="82"/>
        <v>-175.67999999999984</v>
      </c>
      <c r="D2628" s="23">
        <f t="shared" si="83"/>
        <v>-4.1451070606972173E-2</v>
      </c>
    </row>
    <row r="2629" spans="1:4">
      <c r="A2629" s="21">
        <v>33701</v>
      </c>
      <c r="B2629" s="22">
        <v>4023.11</v>
      </c>
      <c r="C2629" s="22">
        <f t="shared" si="82"/>
        <v>-39.460000000000036</v>
      </c>
      <c r="D2629" s="23">
        <f t="shared" si="83"/>
        <v>-9.7130634056766807E-3</v>
      </c>
    </row>
    <row r="2630" spans="1:4">
      <c r="A2630" s="21">
        <v>33702</v>
      </c>
      <c r="B2630" s="22">
        <v>4333.57</v>
      </c>
      <c r="C2630" s="22">
        <f t="shared" si="82"/>
        <v>310.45999999999958</v>
      </c>
      <c r="D2630" s="23">
        <f t="shared" si="83"/>
        <v>7.7169155205798479E-2</v>
      </c>
    </row>
    <row r="2631" spans="1:4">
      <c r="A2631" s="21">
        <v>33704</v>
      </c>
      <c r="B2631" s="22">
        <v>4306.43</v>
      </c>
      <c r="C2631" s="22">
        <f t="shared" si="82"/>
        <v>-27.139999999999418</v>
      </c>
      <c r="D2631" s="23">
        <f t="shared" si="83"/>
        <v>-6.2627348814024986E-3</v>
      </c>
    </row>
    <row r="2632" spans="1:4">
      <c r="A2632" s="21">
        <v>33707</v>
      </c>
      <c r="B2632" s="22">
        <v>4163.0200000000004</v>
      </c>
      <c r="C2632" s="22">
        <f t="shared" ref="C2632:C2695" si="84">B2632-B2631</f>
        <v>-143.40999999999985</v>
      </c>
      <c r="D2632" s="23">
        <f t="shared" ref="D2632:D2695" si="85">B2632/B2631-1</f>
        <v>-3.3301365632321889E-2</v>
      </c>
    </row>
    <row r="2633" spans="1:4">
      <c r="A2633" s="21">
        <v>33716</v>
      </c>
      <c r="B2633" s="22">
        <v>4467.32</v>
      </c>
      <c r="C2633" s="22">
        <f t="shared" si="84"/>
        <v>304.29999999999927</v>
      </c>
      <c r="D2633" s="23">
        <f t="shared" si="85"/>
        <v>7.3095973596091213E-2</v>
      </c>
    </row>
    <row r="2634" spans="1:4">
      <c r="A2634" s="21">
        <v>33722</v>
      </c>
      <c r="B2634" s="22">
        <v>3896.9</v>
      </c>
      <c r="C2634" s="22">
        <f t="shared" si="84"/>
        <v>-570.41999999999962</v>
      </c>
      <c r="D2634" s="23">
        <f t="shared" si="85"/>
        <v>-0.12768729350035357</v>
      </c>
    </row>
    <row r="2635" spans="1:4">
      <c r="A2635" s="21">
        <v>33723</v>
      </c>
      <c r="B2635" s="22">
        <v>3674.41</v>
      </c>
      <c r="C2635" s="22">
        <f t="shared" si="84"/>
        <v>-222.49000000000024</v>
      </c>
      <c r="D2635" s="23">
        <f t="shared" si="85"/>
        <v>-5.7094100438810358E-2</v>
      </c>
    </row>
    <row r="2636" spans="1:4">
      <c r="A2636" s="21">
        <v>33724</v>
      </c>
      <c r="B2636" s="22">
        <v>3887.72</v>
      </c>
      <c r="C2636" s="22">
        <f t="shared" si="84"/>
        <v>213.30999999999995</v>
      </c>
      <c r="D2636" s="23">
        <f t="shared" si="85"/>
        <v>5.8052857465552332E-2</v>
      </c>
    </row>
    <row r="2637" spans="1:4">
      <c r="A2637" s="21">
        <v>33730</v>
      </c>
      <c r="B2637" s="22">
        <v>3560.72</v>
      </c>
      <c r="C2637" s="22">
        <f t="shared" si="84"/>
        <v>-327</v>
      </c>
      <c r="D2637" s="23">
        <f t="shared" si="85"/>
        <v>-8.4110995647834752E-2</v>
      </c>
    </row>
    <row r="2638" spans="1:4">
      <c r="A2638" s="21">
        <v>33731</v>
      </c>
      <c r="B2638" s="22">
        <v>3658</v>
      </c>
      <c r="C2638" s="22">
        <f t="shared" si="84"/>
        <v>97.2800000000002</v>
      </c>
      <c r="D2638" s="23">
        <f t="shared" si="85"/>
        <v>2.7320317239210024E-2</v>
      </c>
    </row>
    <row r="2639" spans="1:4">
      <c r="A2639" s="21">
        <v>33735</v>
      </c>
      <c r="B2639" s="22">
        <v>3420.05</v>
      </c>
      <c r="C2639" s="22">
        <f t="shared" si="84"/>
        <v>-237.94999999999982</v>
      </c>
      <c r="D2639" s="23">
        <f t="shared" si="85"/>
        <v>-6.5049207217058425E-2</v>
      </c>
    </row>
    <row r="2640" spans="1:4">
      <c r="A2640" s="21">
        <v>33736</v>
      </c>
      <c r="B2640" s="22">
        <v>3086.37</v>
      </c>
      <c r="C2640" s="22">
        <f t="shared" si="84"/>
        <v>-333.68000000000029</v>
      </c>
      <c r="D2640" s="23">
        <f t="shared" si="85"/>
        <v>-9.756582506103717E-2</v>
      </c>
    </row>
    <row r="2641" spans="1:4">
      <c r="A2641" s="21">
        <v>33737</v>
      </c>
      <c r="B2641" s="22">
        <v>3431.13</v>
      </c>
      <c r="C2641" s="22">
        <f t="shared" si="84"/>
        <v>344.76000000000022</v>
      </c>
      <c r="D2641" s="23">
        <f t="shared" si="85"/>
        <v>0.11170404066913564</v>
      </c>
    </row>
    <row r="2642" spans="1:4">
      <c r="A2642" s="21">
        <v>33738</v>
      </c>
      <c r="B2642" s="22">
        <v>3394.48</v>
      </c>
      <c r="C2642" s="22">
        <f t="shared" si="84"/>
        <v>-36.650000000000091</v>
      </c>
      <c r="D2642" s="23">
        <f t="shared" si="85"/>
        <v>-1.0681612180243882E-2</v>
      </c>
    </row>
    <row r="2643" spans="1:4">
      <c r="A2643" s="21">
        <v>33742</v>
      </c>
      <c r="B2643" s="22">
        <v>3456.16</v>
      </c>
      <c r="C2643" s="22">
        <f t="shared" si="84"/>
        <v>61.679999999999836</v>
      </c>
      <c r="D2643" s="23">
        <f t="shared" si="85"/>
        <v>1.8170677099290655E-2</v>
      </c>
    </row>
    <row r="2644" spans="1:4">
      <c r="A2644" s="21">
        <v>33743</v>
      </c>
      <c r="B2644" s="22">
        <v>3568.67</v>
      </c>
      <c r="C2644" s="22">
        <f t="shared" si="84"/>
        <v>112.51000000000022</v>
      </c>
      <c r="D2644" s="23">
        <f t="shared" si="85"/>
        <v>3.2553469746771091E-2</v>
      </c>
    </row>
    <row r="2645" spans="1:4">
      <c r="A2645" s="21">
        <v>33744</v>
      </c>
      <c r="B2645" s="22">
        <v>3559.28</v>
      </c>
      <c r="C2645" s="22">
        <f t="shared" si="84"/>
        <v>-9.3899999999998727</v>
      </c>
      <c r="D2645" s="23">
        <f t="shared" si="85"/>
        <v>-2.6312323638778556E-3</v>
      </c>
    </row>
    <row r="2646" spans="1:4">
      <c r="A2646" s="21">
        <v>33746</v>
      </c>
      <c r="B2646" s="22">
        <v>3435.07</v>
      </c>
      <c r="C2646" s="22">
        <f t="shared" si="84"/>
        <v>-124.21000000000004</v>
      </c>
      <c r="D2646" s="23">
        <f t="shared" si="85"/>
        <v>-3.4897507361039359E-2</v>
      </c>
    </row>
    <row r="2647" spans="1:4">
      <c r="A2647" s="21">
        <v>33749</v>
      </c>
      <c r="B2647" s="22">
        <v>3406.29</v>
      </c>
      <c r="C2647" s="22">
        <f t="shared" si="84"/>
        <v>-28.7800000000002</v>
      </c>
      <c r="D2647" s="23">
        <f t="shared" si="85"/>
        <v>-8.3782863231317561E-3</v>
      </c>
    </row>
    <row r="2648" spans="1:4">
      <c r="A2648" s="21">
        <v>33750</v>
      </c>
      <c r="B2648" s="22">
        <v>3298.74</v>
      </c>
      <c r="C2648" s="22">
        <f t="shared" si="84"/>
        <v>-107.55000000000018</v>
      </c>
      <c r="D2648" s="23">
        <f t="shared" si="85"/>
        <v>-3.1573941150048968E-2</v>
      </c>
    </row>
    <row r="2649" spans="1:4">
      <c r="A2649" s="21">
        <v>33751</v>
      </c>
      <c r="B2649" s="22">
        <v>3144.79</v>
      </c>
      <c r="C2649" s="22">
        <f t="shared" si="84"/>
        <v>-153.94999999999982</v>
      </c>
      <c r="D2649" s="23">
        <f t="shared" si="85"/>
        <v>-4.6669334351904013E-2</v>
      </c>
    </row>
    <row r="2650" spans="1:4">
      <c r="A2650" s="21">
        <v>33752</v>
      </c>
      <c r="B2650" s="22">
        <v>3072.48</v>
      </c>
      <c r="C2650" s="22">
        <f t="shared" si="84"/>
        <v>-72.309999999999945</v>
      </c>
      <c r="D2650" s="23">
        <f t="shared" si="85"/>
        <v>-2.299358621720371E-2</v>
      </c>
    </row>
    <row r="2651" spans="1:4">
      <c r="A2651" s="21">
        <v>33753</v>
      </c>
      <c r="B2651" s="22">
        <v>3006.08</v>
      </c>
      <c r="C2651" s="22">
        <f t="shared" si="84"/>
        <v>-66.400000000000091</v>
      </c>
      <c r="D2651" s="23">
        <f t="shared" si="85"/>
        <v>-2.1611206582304865E-2</v>
      </c>
    </row>
    <row r="2652" spans="1:4">
      <c r="A2652" s="21">
        <v>33756</v>
      </c>
      <c r="B2652" s="22">
        <v>3001.24</v>
      </c>
      <c r="C2652" s="22">
        <f t="shared" si="84"/>
        <v>-4.8400000000001455</v>
      </c>
      <c r="D2652" s="23">
        <f t="shared" si="85"/>
        <v>-1.6100702576112846E-3</v>
      </c>
    </row>
    <row r="2653" spans="1:4">
      <c r="A2653" s="21">
        <v>33757</v>
      </c>
      <c r="B2653" s="22">
        <v>3133.83</v>
      </c>
      <c r="C2653" s="22">
        <f t="shared" si="84"/>
        <v>132.59000000000015</v>
      </c>
      <c r="D2653" s="23">
        <f t="shared" si="85"/>
        <v>4.4178406258746472E-2</v>
      </c>
    </row>
    <row r="2654" spans="1:4">
      <c r="A2654" s="21">
        <v>33758</v>
      </c>
      <c r="B2654" s="22">
        <v>3101.66</v>
      </c>
      <c r="C2654" s="22">
        <f t="shared" si="84"/>
        <v>-32.170000000000073</v>
      </c>
      <c r="D2654" s="23">
        <f t="shared" si="85"/>
        <v>-1.0265394102424219E-2</v>
      </c>
    </row>
    <row r="2655" spans="1:4">
      <c r="A2655" s="21">
        <v>33759</v>
      </c>
      <c r="B2655" s="22">
        <v>3004.92</v>
      </c>
      <c r="C2655" s="22">
        <f t="shared" si="84"/>
        <v>-96.739999999999782</v>
      </c>
      <c r="D2655" s="23">
        <f t="shared" si="85"/>
        <v>-3.1189750004836037E-2</v>
      </c>
    </row>
    <row r="2656" spans="1:4">
      <c r="A2656" s="21">
        <v>33760</v>
      </c>
      <c r="B2656" s="22">
        <v>3086.74</v>
      </c>
      <c r="C2656" s="22">
        <f t="shared" si="84"/>
        <v>81.819999999999709</v>
      </c>
      <c r="D2656" s="23">
        <f t="shared" si="85"/>
        <v>2.7228678300919684E-2</v>
      </c>
    </row>
    <row r="2657" spans="1:4">
      <c r="A2657" s="21">
        <v>33763</v>
      </c>
      <c r="B2657" s="22">
        <v>3100.66</v>
      </c>
      <c r="C2657" s="22">
        <f t="shared" si="84"/>
        <v>13.920000000000073</v>
      </c>
      <c r="D2657" s="23">
        <f t="shared" si="85"/>
        <v>4.5096120826504382E-3</v>
      </c>
    </row>
    <row r="2658" spans="1:4">
      <c r="A2658" s="21">
        <v>33764</v>
      </c>
      <c r="B2658" s="22">
        <v>3154.23</v>
      </c>
      <c r="C2658" s="22">
        <f t="shared" si="84"/>
        <v>53.570000000000164</v>
      </c>
      <c r="D2658" s="23">
        <f t="shared" si="85"/>
        <v>1.7276966839318231E-2</v>
      </c>
    </row>
    <row r="2659" spans="1:4">
      <c r="A2659" s="21">
        <v>33765</v>
      </c>
      <c r="B2659" s="22">
        <v>3140.8</v>
      </c>
      <c r="C2659" s="22">
        <f t="shared" si="84"/>
        <v>-13.429999999999836</v>
      </c>
      <c r="D2659" s="23">
        <f t="shared" si="85"/>
        <v>-4.2577744806180373E-3</v>
      </c>
    </row>
    <row r="2660" spans="1:4">
      <c r="A2660" s="21">
        <v>33780</v>
      </c>
      <c r="B2660" s="22">
        <v>3081.32</v>
      </c>
      <c r="C2660" s="22">
        <f t="shared" si="84"/>
        <v>-59.480000000000018</v>
      </c>
      <c r="D2660" s="23">
        <f t="shared" si="85"/>
        <v>-1.8937850229240993E-2</v>
      </c>
    </row>
    <row r="2661" spans="1:4">
      <c r="A2661" s="21">
        <v>33781</v>
      </c>
      <c r="B2661" s="22">
        <v>3080.54</v>
      </c>
      <c r="C2661" s="22">
        <f t="shared" si="84"/>
        <v>-0.78000000000020009</v>
      </c>
      <c r="D2661" s="23">
        <f t="shared" si="85"/>
        <v>-2.5313826541872864E-4</v>
      </c>
    </row>
    <row r="2662" spans="1:4">
      <c r="A2662" s="21">
        <v>33800</v>
      </c>
      <c r="B2662" s="22">
        <v>2912.92</v>
      </c>
      <c r="C2662" s="22">
        <f t="shared" si="84"/>
        <v>-167.61999999999989</v>
      </c>
      <c r="D2662" s="23">
        <f t="shared" si="85"/>
        <v>-5.4412538061508697E-2</v>
      </c>
    </row>
    <row r="2663" spans="1:4">
      <c r="A2663" s="21">
        <v>33801</v>
      </c>
      <c r="B2663" s="22">
        <v>2809.69</v>
      </c>
      <c r="C2663" s="22">
        <f t="shared" si="84"/>
        <v>-103.23000000000002</v>
      </c>
      <c r="D2663" s="23">
        <f t="shared" si="85"/>
        <v>-3.5438666355409709E-2</v>
      </c>
    </row>
    <row r="2664" spans="1:4">
      <c r="A2664" s="21">
        <v>33802</v>
      </c>
      <c r="B2664" s="22">
        <v>2806.31</v>
      </c>
      <c r="C2664" s="22">
        <f t="shared" si="84"/>
        <v>-3.3800000000001091</v>
      </c>
      <c r="D2664" s="23">
        <f t="shared" si="85"/>
        <v>-1.2029796881506405E-3</v>
      </c>
    </row>
    <row r="2665" spans="1:4">
      <c r="A2665" s="21">
        <v>33805</v>
      </c>
      <c r="B2665" s="22">
        <v>2855.43</v>
      </c>
      <c r="C2665" s="22">
        <f t="shared" si="84"/>
        <v>49.119999999999891</v>
      </c>
      <c r="D2665" s="23">
        <f t="shared" si="85"/>
        <v>1.7503411953775583E-2</v>
      </c>
    </row>
    <row r="2666" spans="1:4">
      <c r="A2666" s="21">
        <v>33806</v>
      </c>
      <c r="B2666" s="22">
        <v>2870.59</v>
      </c>
      <c r="C2666" s="22">
        <f t="shared" si="84"/>
        <v>15.160000000000309</v>
      </c>
      <c r="D2666" s="23">
        <f t="shared" si="85"/>
        <v>5.3091828551217191E-3</v>
      </c>
    </row>
    <row r="2667" spans="1:4">
      <c r="A2667" s="21">
        <v>33807</v>
      </c>
      <c r="B2667" s="22">
        <v>2818.12</v>
      </c>
      <c r="C2667" s="22">
        <f t="shared" si="84"/>
        <v>-52.470000000000255</v>
      </c>
      <c r="D2667" s="23">
        <f t="shared" si="85"/>
        <v>-1.8278472369791632E-2</v>
      </c>
    </row>
    <row r="2668" spans="1:4">
      <c r="A2668" s="21">
        <v>33808</v>
      </c>
      <c r="B2668" s="22">
        <v>2678.34</v>
      </c>
      <c r="C2668" s="22">
        <f t="shared" si="84"/>
        <v>-139.77999999999975</v>
      </c>
      <c r="D2668" s="23">
        <f t="shared" si="85"/>
        <v>-4.9600442848423687E-2</v>
      </c>
    </row>
    <row r="2669" spans="1:4">
      <c r="A2669" s="21">
        <v>33812</v>
      </c>
      <c r="B2669" s="22">
        <v>2804.15</v>
      </c>
      <c r="C2669" s="22">
        <f t="shared" si="84"/>
        <v>125.80999999999995</v>
      </c>
      <c r="D2669" s="23">
        <f t="shared" si="85"/>
        <v>4.6973125144679218E-2</v>
      </c>
    </row>
    <row r="2670" spans="1:4">
      <c r="A2670" s="21">
        <v>33813</v>
      </c>
      <c r="B2670" s="22">
        <v>2830.57</v>
      </c>
      <c r="C2670" s="22">
        <f t="shared" si="84"/>
        <v>26.420000000000073</v>
      </c>
      <c r="D2670" s="23">
        <f t="shared" si="85"/>
        <v>9.4217499063886656E-3</v>
      </c>
    </row>
    <row r="2671" spans="1:4">
      <c r="A2671" s="21">
        <v>33814</v>
      </c>
      <c r="B2671" s="22">
        <v>2755.25</v>
      </c>
      <c r="C2671" s="22">
        <f t="shared" si="84"/>
        <v>-75.320000000000164</v>
      </c>
      <c r="D2671" s="23">
        <f t="shared" si="85"/>
        <v>-2.6609481482528285E-2</v>
      </c>
    </row>
    <row r="2672" spans="1:4">
      <c r="A2672" s="21">
        <v>33815</v>
      </c>
      <c r="B2672" s="22">
        <v>2698.83</v>
      </c>
      <c r="C2672" s="22">
        <f t="shared" si="84"/>
        <v>-56.420000000000073</v>
      </c>
      <c r="D2672" s="23">
        <f t="shared" si="85"/>
        <v>-2.0477270665093972E-2</v>
      </c>
    </row>
    <row r="2673" spans="1:4">
      <c r="A2673" s="21">
        <v>33816</v>
      </c>
      <c r="B2673" s="22">
        <v>2727.06</v>
      </c>
      <c r="C2673" s="22">
        <f t="shared" si="84"/>
        <v>28.230000000000018</v>
      </c>
      <c r="D2673" s="23">
        <f t="shared" si="85"/>
        <v>1.0460088260468403E-2</v>
      </c>
    </row>
    <row r="2674" spans="1:4">
      <c r="A2674" s="21">
        <v>33819</v>
      </c>
      <c r="B2674" s="22">
        <v>2722.65</v>
      </c>
      <c r="C2674" s="22">
        <f t="shared" si="84"/>
        <v>-4.4099999999998545</v>
      </c>
      <c r="D2674" s="23">
        <f t="shared" si="85"/>
        <v>-1.6171261358385314E-3</v>
      </c>
    </row>
    <row r="2675" spans="1:4">
      <c r="A2675" s="21">
        <v>33820</v>
      </c>
      <c r="B2675" s="22">
        <v>2686.49</v>
      </c>
      <c r="C2675" s="22">
        <f t="shared" si="84"/>
        <v>-36.160000000000309</v>
      </c>
      <c r="D2675" s="23">
        <f t="shared" si="85"/>
        <v>-1.3281178263823912E-2</v>
      </c>
    </row>
    <row r="2676" spans="1:4">
      <c r="A2676" s="21">
        <v>33821</v>
      </c>
      <c r="B2676" s="22">
        <v>2630.23</v>
      </c>
      <c r="C2676" s="22">
        <f t="shared" si="84"/>
        <v>-56.259999999999764</v>
      </c>
      <c r="D2676" s="23">
        <f t="shared" si="85"/>
        <v>-2.0941823717936736E-2</v>
      </c>
    </row>
    <row r="2677" spans="1:4">
      <c r="A2677" s="21">
        <v>33822</v>
      </c>
      <c r="B2677" s="22">
        <v>2529.59</v>
      </c>
      <c r="C2677" s="22">
        <f t="shared" si="84"/>
        <v>-100.63999999999987</v>
      </c>
      <c r="D2677" s="23">
        <f t="shared" si="85"/>
        <v>-3.8262813518209371E-2</v>
      </c>
    </row>
    <row r="2678" spans="1:4">
      <c r="A2678" s="21">
        <v>33823</v>
      </c>
      <c r="B2678" s="22">
        <v>2590.6799999999998</v>
      </c>
      <c r="C2678" s="22">
        <f t="shared" si="84"/>
        <v>61.089999999999691</v>
      </c>
      <c r="D2678" s="23">
        <f t="shared" si="85"/>
        <v>2.4150158721373716E-2</v>
      </c>
    </row>
    <row r="2679" spans="1:4">
      <c r="A2679" s="21">
        <v>33826</v>
      </c>
      <c r="B2679" s="22">
        <v>2668.25</v>
      </c>
      <c r="C2679" s="22">
        <f t="shared" si="84"/>
        <v>77.570000000000164</v>
      </c>
      <c r="D2679" s="23">
        <f t="shared" si="85"/>
        <v>2.9941945743974685E-2</v>
      </c>
    </row>
    <row r="2680" spans="1:4">
      <c r="A2680" s="21">
        <v>33827</v>
      </c>
      <c r="B2680" s="22">
        <v>2693.42</v>
      </c>
      <c r="C2680" s="22">
        <f t="shared" si="84"/>
        <v>25.170000000000073</v>
      </c>
      <c r="D2680" s="23">
        <f t="shared" si="85"/>
        <v>9.4331490677410645E-3</v>
      </c>
    </row>
    <row r="2681" spans="1:4">
      <c r="A2681" s="21">
        <v>33828</v>
      </c>
      <c r="B2681" s="22">
        <v>2678.83</v>
      </c>
      <c r="C2681" s="22">
        <f t="shared" si="84"/>
        <v>-14.590000000000146</v>
      </c>
      <c r="D2681" s="23">
        <f t="shared" si="85"/>
        <v>-5.4169049015749815E-3</v>
      </c>
    </row>
    <row r="2682" spans="1:4">
      <c r="A2682" s="21">
        <v>33830</v>
      </c>
      <c r="B2682" s="22">
        <v>2795.18</v>
      </c>
      <c r="C2682" s="22">
        <f t="shared" si="84"/>
        <v>116.34999999999991</v>
      </c>
      <c r="D2682" s="23">
        <f t="shared" si="85"/>
        <v>4.3433140587495256E-2</v>
      </c>
    </row>
    <row r="2683" spans="1:4">
      <c r="A2683" s="21">
        <v>33833</v>
      </c>
      <c r="B2683" s="22">
        <v>2889.08</v>
      </c>
      <c r="C2683" s="22">
        <f t="shared" si="84"/>
        <v>93.900000000000091</v>
      </c>
      <c r="D2683" s="23">
        <f t="shared" si="85"/>
        <v>3.3593543170743922E-2</v>
      </c>
    </row>
    <row r="2684" spans="1:4">
      <c r="A2684" s="21">
        <v>33834</v>
      </c>
      <c r="B2684" s="22">
        <v>2921.53</v>
      </c>
      <c r="C2684" s="22">
        <f t="shared" si="84"/>
        <v>32.450000000000273</v>
      </c>
      <c r="D2684" s="23">
        <f t="shared" si="85"/>
        <v>1.1231949271048425E-2</v>
      </c>
    </row>
    <row r="2685" spans="1:4">
      <c r="A2685" s="21">
        <v>33835</v>
      </c>
      <c r="B2685" s="22">
        <v>2982.6</v>
      </c>
      <c r="C2685" s="22">
        <f t="shared" si="84"/>
        <v>61.069999999999709</v>
      </c>
      <c r="D2685" s="23">
        <f t="shared" si="85"/>
        <v>2.0903430736634476E-2</v>
      </c>
    </row>
    <row r="2686" spans="1:4">
      <c r="A2686" s="21">
        <v>33836</v>
      </c>
      <c r="B2686" s="22">
        <v>2995.25</v>
      </c>
      <c r="C2686" s="22">
        <f t="shared" si="84"/>
        <v>12.650000000000091</v>
      </c>
      <c r="D2686" s="23">
        <f t="shared" si="85"/>
        <v>4.2412660095219046E-3</v>
      </c>
    </row>
    <row r="2687" spans="1:4">
      <c r="A2687" s="21">
        <v>33837</v>
      </c>
      <c r="B2687" s="22">
        <v>3034.94</v>
      </c>
      <c r="C2687" s="22">
        <f t="shared" si="84"/>
        <v>39.690000000000055</v>
      </c>
      <c r="D2687" s="23">
        <f t="shared" si="85"/>
        <v>1.3250980719472505E-2</v>
      </c>
    </row>
    <row r="2688" spans="1:4">
      <c r="A2688" s="21">
        <v>33840</v>
      </c>
      <c r="B2688" s="22">
        <v>3053.12</v>
      </c>
      <c r="C2688" s="22">
        <f t="shared" si="84"/>
        <v>18.179999999999836</v>
      </c>
      <c r="D2688" s="23">
        <f t="shared" si="85"/>
        <v>5.9902337443242804E-3</v>
      </c>
    </row>
    <row r="2689" spans="1:4">
      <c r="A2689" s="21">
        <v>33841</v>
      </c>
      <c r="B2689" s="22">
        <v>2959.41</v>
      </c>
      <c r="C2689" s="22">
        <f t="shared" si="84"/>
        <v>-93.710000000000036</v>
      </c>
      <c r="D2689" s="23">
        <f t="shared" si="85"/>
        <v>-3.0693192537469827E-2</v>
      </c>
    </row>
    <row r="2690" spans="1:4">
      <c r="A2690" s="21">
        <v>33842</v>
      </c>
      <c r="B2690" s="22">
        <v>2909.32</v>
      </c>
      <c r="C2690" s="22">
        <f t="shared" si="84"/>
        <v>-50.089999999999691</v>
      </c>
      <c r="D2690" s="23">
        <f t="shared" si="85"/>
        <v>-1.6925670995232012E-2</v>
      </c>
    </row>
    <row r="2691" spans="1:4">
      <c r="A2691" s="21">
        <v>33843</v>
      </c>
      <c r="B2691" s="22">
        <v>2996.98</v>
      </c>
      <c r="C2691" s="22">
        <f t="shared" si="84"/>
        <v>87.659999999999854</v>
      </c>
      <c r="D2691" s="23">
        <f t="shared" si="85"/>
        <v>3.0130752203263889E-2</v>
      </c>
    </row>
    <row r="2692" spans="1:4">
      <c r="A2692" s="21">
        <v>33844</v>
      </c>
      <c r="B2692" s="22">
        <v>3031.63</v>
      </c>
      <c r="C2692" s="22">
        <f t="shared" si="84"/>
        <v>34.650000000000091</v>
      </c>
      <c r="D2692" s="23">
        <f t="shared" si="85"/>
        <v>1.1561638716307776E-2</v>
      </c>
    </row>
    <row r="2693" spans="1:4">
      <c r="A2693" s="21">
        <v>33848</v>
      </c>
      <c r="B2693" s="22">
        <v>3070.49</v>
      </c>
      <c r="C2693" s="22">
        <f t="shared" si="84"/>
        <v>38.859999999999673</v>
      </c>
      <c r="D2693" s="23">
        <f t="shared" si="85"/>
        <v>1.2818186915949381E-2</v>
      </c>
    </row>
    <row r="2694" spans="1:4">
      <c r="A2694" s="21">
        <v>33849</v>
      </c>
      <c r="B2694" s="22">
        <v>3040.57</v>
      </c>
      <c r="C2694" s="22">
        <f t="shared" si="84"/>
        <v>-29.919999999999618</v>
      </c>
      <c r="D2694" s="23">
        <f t="shared" si="85"/>
        <v>-9.7443730479498392E-3</v>
      </c>
    </row>
    <row r="2695" spans="1:4">
      <c r="A2695" s="21">
        <v>33850</v>
      </c>
      <c r="B2695" s="22">
        <v>3079.53</v>
      </c>
      <c r="C2695" s="22">
        <f t="shared" si="84"/>
        <v>38.960000000000036</v>
      </c>
      <c r="D2695" s="23">
        <f t="shared" si="85"/>
        <v>1.2813386963628437E-2</v>
      </c>
    </row>
    <row r="2696" spans="1:4">
      <c r="A2696" s="21">
        <v>33851</v>
      </c>
      <c r="B2696" s="22">
        <v>3166.1</v>
      </c>
      <c r="C2696" s="22">
        <f t="shared" ref="C2696:C2759" si="86">B2696-B2695</f>
        <v>86.569999999999709</v>
      </c>
      <c r="D2696" s="23">
        <f t="shared" ref="D2696:D2759" si="87">B2696/B2695-1</f>
        <v>2.8111432588739049E-2</v>
      </c>
    </row>
    <row r="2697" spans="1:4">
      <c r="A2697" s="21">
        <v>33854</v>
      </c>
      <c r="B2697" s="22">
        <v>3226.52</v>
      </c>
      <c r="C2697" s="22">
        <f t="shared" si="86"/>
        <v>60.420000000000073</v>
      </c>
      <c r="D2697" s="23">
        <f t="shared" si="87"/>
        <v>1.9083414926881703E-2</v>
      </c>
    </row>
    <row r="2698" spans="1:4">
      <c r="A2698" s="21">
        <v>33855</v>
      </c>
      <c r="B2698" s="22">
        <v>3201.46</v>
      </c>
      <c r="C2698" s="22">
        <f t="shared" si="86"/>
        <v>-25.059999999999945</v>
      </c>
      <c r="D2698" s="23">
        <f t="shared" si="87"/>
        <v>-7.7668819657091825E-3</v>
      </c>
    </row>
    <row r="2699" spans="1:4">
      <c r="A2699" s="21">
        <v>33856</v>
      </c>
      <c r="B2699" s="22">
        <v>3198.69</v>
      </c>
      <c r="C2699" s="22">
        <f t="shared" si="86"/>
        <v>-2.7699999999999818</v>
      </c>
      <c r="D2699" s="23">
        <f t="shared" si="87"/>
        <v>-8.6523023870355154E-4</v>
      </c>
    </row>
    <row r="2700" spans="1:4">
      <c r="A2700" s="21">
        <v>33858</v>
      </c>
      <c r="B2700" s="22">
        <v>3219.92</v>
      </c>
      <c r="C2700" s="22">
        <f t="shared" si="86"/>
        <v>21.230000000000018</v>
      </c>
      <c r="D2700" s="23">
        <f t="shared" si="87"/>
        <v>6.6370920595619776E-3</v>
      </c>
    </row>
    <row r="2701" spans="1:4">
      <c r="A2701" s="21">
        <v>33861</v>
      </c>
      <c r="B2701" s="22">
        <v>3274.85</v>
      </c>
      <c r="C2701" s="22">
        <f t="shared" si="86"/>
        <v>54.929999999999836</v>
      </c>
      <c r="D2701" s="23">
        <f t="shared" si="87"/>
        <v>1.7059430047951407E-2</v>
      </c>
    </row>
    <row r="2702" spans="1:4">
      <c r="A2702" s="21">
        <v>33862</v>
      </c>
      <c r="B2702" s="22">
        <v>3410.29</v>
      </c>
      <c r="C2702" s="22">
        <f t="shared" si="86"/>
        <v>135.44000000000005</v>
      </c>
      <c r="D2702" s="23">
        <f t="shared" si="87"/>
        <v>4.1357619432951243E-2</v>
      </c>
    </row>
    <row r="2703" spans="1:4">
      <c r="A2703" s="21">
        <v>33863</v>
      </c>
      <c r="B2703" s="22">
        <v>3404.96</v>
      </c>
      <c r="C2703" s="22">
        <f t="shared" si="86"/>
        <v>-5.3299999999999272</v>
      </c>
      <c r="D2703" s="23">
        <f t="shared" si="87"/>
        <v>-1.5629169366827567E-3</v>
      </c>
    </row>
    <row r="2704" spans="1:4">
      <c r="A2704" s="21">
        <v>33864</v>
      </c>
      <c r="B2704" s="22">
        <v>3378.18</v>
      </c>
      <c r="C2704" s="22">
        <f t="shared" si="86"/>
        <v>-26.7800000000002</v>
      </c>
      <c r="D2704" s="23">
        <f t="shared" si="87"/>
        <v>-7.8649969456323632E-3</v>
      </c>
    </row>
    <row r="2705" spans="1:4">
      <c r="A2705" s="21">
        <v>33865</v>
      </c>
      <c r="B2705" s="22">
        <v>3383.62</v>
      </c>
      <c r="C2705" s="22">
        <f t="shared" si="86"/>
        <v>5.4400000000000546</v>
      </c>
      <c r="D2705" s="23">
        <f t="shared" si="87"/>
        <v>1.6103345588454054E-3</v>
      </c>
    </row>
    <row r="2706" spans="1:4">
      <c r="A2706" s="21">
        <v>33868</v>
      </c>
      <c r="B2706" s="22">
        <v>3274.74</v>
      </c>
      <c r="C2706" s="22">
        <f t="shared" si="86"/>
        <v>-108.88000000000011</v>
      </c>
      <c r="D2706" s="23">
        <f t="shared" si="87"/>
        <v>-3.2178554329386877E-2</v>
      </c>
    </row>
    <row r="2707" spans="1:4">
      <c r="A2707" s="21">
        <v>33869</v>
      </c>
      <c r="B2707" s="22">
        <v>3298.75</v>
      </c>
      <c r="C2707" s="22">
        <f t="shared" si="86"/>
        <v>24.010000000000218</v>
      </c>
      <c r="D2707" s="23">
        <f t="shared" si="87"/>
        <v>7.3318797828225701E-3</v>
      </c>
    </row>
    <row r="2708" spans="1:4">
      <c r="A2708" s="21">
        <v>33871</v>
      </c>
      <c r="B2708" s="22">
        <v>3246.96</v>
      </c>
      <c r="C2708" s="22">
        <f t="shared" si="86"/>
        <v>-51.789999999999964</v>
      </c>
      <c r="D2708" s="23">
        <f t="shared" si="87"/>
        <v>-1.5699886320575951E-2</v>
      </c>
    </row>
    <row r="2709" spans="1:4">
      <c r="A2709" s="21">
        <v>33872</v>
      </c>
      <c r="B2709" s="22">
        <v>3256.59</v>
      </c>
      <c r="C2709" s="22">
        <f t="shared" si="86"/>
        <v>9.6300000000001091</v>
      </c>
      <c r="D2709" s="23">
        <f t="shared" si="87"/>
        <v>2.9658511345997951E-3</v>
      </c>
    </row>
    <row r="2710" spans="1:4">
      <c r="A2710" s="21">
        <v>33875</v>
      </c>
      <c r="B2710" s="22">
        <v>3239.98</v>
      </c>
      <c r="C2710" s="22">
        <f t="shared" si="86"/>
        <v>-16.610000000000127</v>
      </c>
      <c r="D2710" s="23">
        <f t="shared" si="87"/>
        <v>-5.1004271339039065E-3</v>
      </c>
    </row>
    <row r="2711" spans="1:4">
      <c r="A2711" s="21">
        <v>33876</v>
      </c>
      <c r="B2711" s="22">
        <v>3195.75</v>
      </c>
      <c r="C2711" s="22">
        <f t="shared" si="86"/>
        <v>-44.230000000000018</v>
      </c>
      <c r="D2711" s="23">
        <f t="shared" si="87"/>
        <v>-1.3651318835301463E-2</v>
      </c>
    </row>
    <row r="2712" spans="1:4">
      <c r="A2712" s="21">
        <v>33877</v>
      </c>
      <c r="B2712" s="22">
        <v>3294.42</v>
      </c>
      <c r="C2712" s="22">
        <f t="shared" si="86"/>
        <v>98.670000000000073</v>
      </c>
      <c r="D2712" s="23">
        <f t="shared" si="87"/>
        <v>3.0875381365876642E-2</v>
      </c>
    </row>
    <row r="2713" spans="1:4">
      <c r="A2713" s="21">
        <v>33878</v>
      </c>
      <c r="B2713" s="22">
        <v>3315.72</v>
      </c>
      <c r="C2713" s="22">
        <f t="shared" si="86"/>
        <v>21.299999999999727</v>
      </c>
      <c r="D2713" s="23">
        <f t="shared" si="87"/>
        <v>6.4654779900559234E-3</v>
      </c>
    </row>
    <row r="2714" spans="1:4">
      <c r="A2714" s="21">
        <v>33883</v>
      </c>
      <c r="B2714" s="22">
        <v>3247.76</v>
      </c>
      <c r="C2714" s="22">
        <f t="shared" si="86"/>
        <v>-67.959999999999582</v>
      </c>
      <c r="D2714" s="23">
        <f t="shared" si="87"/>
        <v>-2.0496302462210236E-2</v>
      </c>
    </row>
    <row r="2715" spans="1:4">
      <c r="A2715" s="21">
        <v>33885</v>
      </c>
      <c r="B2715" s="22">
        <v>3211.55</v>
      </c>
      <c r="C2715" s="22">
        <f t="shared" si="86"/>
        <v>-36.210000000000036</v>
      </c>
      <c r="D2715" s="23">
        <f t="shared" si="87"/>
        <v>-1.1149222848979012E-2</v>
      </c>
    </row>
    <row r="2716" spans="1:4">
      <c r="A2716" s="21">
        <v>33886</v>
      </c>
      <c r="B2716" s="22">
        <v>3275.57</v>
      </c>
      <c r="C2716" s="22">
        <f t="shared" si="86"/>
        <v>64.019999999999982</v>
      </c>
      <c r="D2716" s="23">
        <f t="shared" si="87"/>
        <v>1.9934299637246911E-2</v>
      </c>
    </row>
    <row r="2717" spans="1:4">
      <c r="A2717" s="21">
        <v>33889</v>
      </c>
      <c r="B2717" s="22">
        <v>3166.52</v>
      </c>
      <c r="C2717" s="22">
        <f t="shared" si="86"/>
        <v>-109.05000000000018</v>
      </c>
      <c r="D2717" s="23">
        <f t="shared" si="87"/>
        <v>-3.3291915605528244E-2</v>
      </c>
    </row>
    <row r="2718" spans="1:4">
      <c r="A2718" s="21">
        <v>33890</v>
      </c>
      <c r="B2718" s="22">
        <v>3187.76</v>
      </c>
      <c r="C2718" s="22">
        <f t="shared" si="86"/>
        <v>21.240000000000236</v>
      </c>
      <c r="D2718" s="23">
        <f t="shared" si="87"/>
        <v>6.7076790925053587E-3</v>
      </c>
    </row>
    <row r="2719" spans="1:4">
      <c r="A2719" s="21">
        <v>33891</v>
      </c>
      <c r="B2719" s="22">
        <v>3105.63</v>
      </c>
      <c r="C2719" s="22">
        <f t="shared" si="86"/>
        <v>-82.130000000000109</v>
      </c>
      <c r="D2719" s="23">
        <f t="shared" si="87"/>
        <v>-2.5764172961578069E-2</v>
      </c>
    </row>
    <row r="2720" spans="1:4">
      <c r="A2720" s="21">
        <v>33892</v>
      </c>
      <c r="B2720" s="22">
        <v>3086.45</v>
      </c>
      <c r="C2720" s="22">
        <f t="shared" si="86"/>
        <v>-19.180000000000291</v>
      </c>
      <c r="D2720" s="23">
        <f t="shared" si="87"/>
        <v>-6.175880578175863E-3</v>
      </c>
    </row>
    <row r="2721" spans="1:4">
      <c r="A2721" s="21">
        <v>33897</v>
      </c>
      <c r="B2721" s="22">
        <v>3050.9</v>
      </c>
      <c r="C2721" s="22">
        <f t="shared" si="86"/>
        <v>-35.549999999999727</v>
      </c>
      <c r="D2721" s="23">
        <f t="shared" si="87"/>
        <v>-1.1518087122746157E-2</v>
      </c>
    </row>
    <row r="2722" spans="1:4">
      <c r="A2722" s="21">
        <v>33898</v>
      </c>
      <c r="B2722" s="22">
        <v>2934.66</v>
      </c>
      <c r="C2722" s="22">
        <f t="shared" si="86"/>
        <v>-116.24000000000024</v>
      </c>
      <c r="D2722" s="23">
        <f t="shared" si="87"/>
        <v>-3.8100232718214389E-2</v>
      </c>
    </row>
    <row r="2723" spans="1:4">
      <c r="A2723" s="21">
        <v>33899</v>
      </c>
      <c r="B2723" s="22">
        <v>2987.29</v>
      </c>
      <c r="C2723" s="22">
        <f t="shared" si="86"/>
        <v>52.630000000000109</v>
      </c>
      <c r="D2723" s="23">
        <f t="shared" si="87"/>
        <v>1.7933934425112374E-2</v>
      </c>
    </row>
    <row r="2724" spans="1:4">
      <c r="A2724" s="21">
        <v>33902</v>
      </c>
      <c r="B2724" s="22">
        <v>2987.21</v>
      </c>
      <c r="C2724" s="22">
        <f t="shared" si="86"/>
        <v>-7.999999999992724E-2</v>
      </c>
      <c r="D2724" s="23">
        <f t="shared" si="87"/>
        <v>-2.6780125130132504E-5</v>
      </c>
    </row>
    <row r="2725" spans="1:4">
      <c r="A2725" s="21">
        <v>33905</v>
      </c>
      <c r="B2725" s="22">
        <v>2876.7</v>
      </c>
      <c r="C2725" s="22">
        <f t="shared" si="86"/>
        <v>-110.51000000000022</v>
      </c>
      <c r="D2725" s="23">
        <f t="shared" si="87"/>
        <v>-3.6994386065927864E-2</v>
      </c>
    </row>
    <row r="2726" spans="1:4">
      <c r="A2726" s="21">
        <v>33906</v>
      </c>
      <c r="B2726" s="22">
        <v>2862.15</v>
      </c>
      <c r="C2726" s="22">
        <f t="shared" si="86"/>
        <v>-14.549999999999727</v>
      </c>
      <c r="D2726" s="23">
        <f t="shared" si="87"/>
        <v>-5.0578788194806101E-3</v>
      </c>
    </row>
    <row r="2727" spans="1:4">
      <c r="A2727" s="21">
        <v>33907</v>
      </c>
      <c r="B2727" s="22">
        <v>2833.34</v>
      </c>
      <c r="C2727" s="22">
        <f t="shared" si="86"/>
        <v>-28.809999999999945</v>
      </c>
      <c r="D2727" s="23">
        <f t="shared" si="87"/>
        <v>-1.006585958108408E-2</v>
      </c>
    </row>
    <row r="2728" spans="1:4">
      <c r="A2728" s="21">
        <v>33911</v>
      </c>
      <c r="B2728" s="22">
        <v>2928.89</v>
      </c>
      <c r="C2728" s="22">
        <f t="shared" si="86"/>
        <v>95.549999999999727</v>
      </c>
      <c r="D2728" s="23">
        <f t="shared" si="87"/>
        <v>3.372345006247035E-2</v>
      </c>
    </row>
    <row r="2729" spans="1:4">
      <c r="A2729" s="21">
        <v>33912</v>
      </c>
      <c r="B2729" s="22">
        <v>2926.18</v>
      </c>
      <c r="C2729" s="22">
        <f t="shared" si="86"/>
        <v>-2.7100000000000364</v>
      </c>
      <c r="D2729" s="23">
        <f t="shared" si="87"/>
        <v>-9.2526520285840519E-4</v>
      </c>
    </row>
    <row r="2730" spans="1:4">
      <c r="A2730" s="21">
        <v>33913</v>
      </c>
      <c r="B2730" s="22">
        <v>2794.83</v>
      </c>
      <c r="C2730" s="22">
        <f t="shared" si="86"/>
        <v>-131.34999999999991</v>
      </c>
      <c r="D2730" s="23">
        <f t="shared" si="87"/>
        <v>-4.4887874293447427E-2</v>
      </c>
    </row>
    <row r="2731" spans="1:4">
      <c r="A2731" s="21">
        <v>33914</v>
      </c>
      <c r="B2731" s="22">
        <v>2756.19</v>
      </c>
      <c r="C2731" s="22">
        <f t="shared" si="86"/>
        <v>-38.639999999999873</v>
      </c>
      <c r="D2731" s="23">
        <f t="shared" si="87"/>
        <v>-1.3825527849636643E-2</v>
      </c>
    </row>
    <row r="2732" spans="1:4">
      <c r="A2732" s="21">
        <v>33917</v>
      </c>
      <c r="B2732" s="22">
        <v>2685.39</v>
      </c>
      <c r="C2732" s="22">
        <f t="shared" si="86"/>
        <v>-70.800000000000182</v>
      </c>
      <c r="D2732" s="23">
        <f t="shared" si="87"/>
        <v>-2.5687634016522853E-2</v>
      </c>
    </row>
    <row r="2733" spans="1:4">
      <c r="A2733" s="21">
        <v>33919</v>
      </c>
      <c r="B2733" s="22">
        <v>2596.5300000000002</v>
      </c>
      <c r="C2733" s="22">
        <f t="shared" si="86"/>
        <v>-88.859999999999673</v>
      </c>
      <c r="D2733" s="23">
        <f t="shared" si="87"/>
        <v>-3.3090165674259486E-2</v>
      </c>
    </row>
    <row r="2734" spans="1:4">
      <c r="A2734" s="21">
        <v>33920</v>
      </c>
      <c r="B2734" s="22">
        <v>2641.81</v>
      </c>
      <c r="C2734" s="22">
        <f t="shared" si="86"/>
        <v>45.279999999999745</v>
      </c>
      <c r="D2734" s="23">
        <f t="shared" si="87"/>
        <v>1.7438658517328731E-2</v>
      </c>
    </row>
    <row r="2735" spans="1:4">
      <c r="A2735" s="21">
        <v>33921</v>
      </c>
      <c r="B2735" s="22">
        <v>2586.6799999999998</v>
      </c>
      <c r="C2735" s="22">
        <f t="shared" si="86"/>
        <v>-55.130000000000109</v>
      </c>
      <c r="D2735" s="23">
        <f t="shared" si="87"/>
        <v>-2.086826834632316E-2</v>
      </c>
    </row>
    <row r="2736" spans="1:4">
      <c r="A2736" s="21">
        <v>33926</v>
      </c>
      <c r="B2736" s="22">
        <v>2524.71</v>
      </c>
      <c r="C2736" s="22">
        <f t="shared" si="86"/>
        <v>-61.9699999999998</v>
      </c>
      <c r="D2736" s="23">
        <f t="shared" si="87"/>
        <v>-2.3957350735305361E-2</v>
      </c>
    </row>
    <row r="2737" spans="1:4">
      <c r="A2737" s="21">
        <v>33927</v>
      </c>
      <c r="B2737" s="22">
        <v>2423.2600000000002</v>
      </c>
      <c r="C2737" s="22">
        <f t="shared" si="86"/>
        <v>-101.44999999999982</v>
      </c>
      <c r="D2737" s="23">
        <f t="shared" si="87"/>
        <v>-4.0182832879815833E-2</v>
      </c>
    </row>
    <row r="2738" spans="1:4">
      <c r="A2738" s="21">
        <v>33928</v>
      </c>
      <c r="B2738" s="22">
        <v>2479.56</v>
      </c>
      <c r="C2738" s="22">
        <f t="shared" si="86"/>
        <v>56.299999999999727</v>
      </c>
      <c r="D2738" s="23">
        <f t="shared" si="87"/>
        <v>2.3233165240213571E-2</v>
      </c>
    </row>
    <row r="2739" spans="1:4">
      <c r="A2739" s="21">
        <v>33931</v>
      </c>
      <c r="B2739" s="22">
        <v>2530.4699999999998</v>
      </c>
      <c r="C2739" s="22">
        <f t="shared" si="86"/>
        <v>50.909999999999854</v>
      </c>
      <c r="D2739" s="23">
        <f t="shared" si="87"/>
        <v>2.0531868557324584E-2</v>
      </c>
    </row>
    <row r="2740" spans="1:4">
      <c r="A2740" s="21">
        <v>33932</v>
      </c>
      <c r="B2740" s="22">
        <v>2546.86</v>
      </c>
      <c r="C2740" s="22">
        <f t="shared" si="86"/>
        <v>16.390000000000327</v>
      </c>
      <c r="D2740" s="23">
        <f t="shared" si="87"/>
        <v>6.4770576217068054E-3</v>
      </c>
    </row>
    <row r="2741" spans="1:4">
      <c r="A2741" s="21">
        <v>33933</v>
      </c>
      <c r="B2741" s="22">
        <v>2556.56</v>
      </c>
      <c r="C2741" s="22">
        <f t="shared" si="86"/>
        <v>9.6999999999998181</v>
      </c>
      <c r="D2741" s="23">
        <f t="shared" si="87"/>
        <v>3.8086113881405925E-3</v>
      </c>
    </row>
    <row r="2742" spans="1:4">
      <c r="A2742" s="21">
        <v>33934</v>
      </c>
      <c r="B2742" s="22">
        <v>2487.11</v>
      </c>
      <c r="C2742" s="22">
        <f t="shared" si="86"/>
        <v>-69.449999999999818</v>
      </c>
      <c r="D2742" s="23">
        <f t="shared" si="87"/>
        <v>-2.7165409769377535E-2</v>
      </c>
    </row>
    <row r="2743" spans="1:4">
      <c r="A2743" s="21">
        <v>33935</v>
      </c>
      <c r="B2743" s="22">
        <v>2486.41</v>
      </c>
      <c r="C2743" s="22">
        <f t="shared" si="86"/>
        <v>-0.70000000000027285</v>
      </c>
      <c r="D2743" s="23">
        <f t="shared" si="87"/>
        <v>-2.8145116219235877E-4</v>
      </c>
    </row>
    <row r="2744" spans="1:4">
      <c r="A2744" s="21">
        <v>33938</v>
      </c>
      <c r="B2744" s="22">
        <v>2518.1</v>
      </c>
      <c r="C2744" s="22">
        <f t="shared" si="86"/>
        <v>31.690000000000055</v>
      </c>
      <c r="D2744" s="23">
        <f t="shared" si="87"/>
        <v>1.2745283360346971E-2</v>
      </c>
    </row>
    <row r="2745" spans="1:4">
      <c r="A2745" s="21">
        <v>33939</v>
      </c>
      <c r="B2745" s="22">
        <v>2547.69</v>
      </c>
      <c r="C2745" s="22">
        <f t="shared" si="86"/>
        <v>29.590000000000146</v>
      </c>
      <c r="D2745" s="23">
        <f t="shared" si="87"/>
        <v>1.1750923315198003E-2</v>
      </c>
    </row>
    <row r="2746" spans="1:4">
      <c r="A2746" s="21">
        <v>33940</v>
      </c>
      <c r="B2746" s="22">
        <v>2593.62</v>
      </c>
      <c r="C2746" s="22">
        <f t="shared" si="86"/>
        <v>45.929999999999836</v>
      </c>
      <c r="D2746" s="23">
        <f t="shared" si="87"/>
        <v>1.8028096039941932E-2</v>
      </c>
    </row>
    <row r="2747" spans="1:4">
      <c r="A2747" s="21">
        <v>33941</v>
      </c>
      <c r="B2747" s="22">
        <v>2619.9</v>
      </c>
      <c r="C2747" s="22">
        <f t="shared" si="86"/>
        <v>26.2800000000002</v>
      </c>
      <c r="D2747" s="23">
        <f t="shared" si="87"/>
        <v>1.0132556041363205E-2</v>
      </c>
    </row>
    <row r="2748" spans="1:4">
      <c r="A2748" s="21">
        <v>33942</v>
      </c>
      <c r="B2748" s="22">
        <v>2696.86</v>
      </c>
      <c r="C2748" s="22">
        <f t="shared" si="86"/>
        <v>76.960000000000036</v>
      </c>
      <c r="D2748" s="23">
        <f t="shared" si="87"/>
        <v>2.9375166991106649E-2</v>
      </c>
    </row>
    <row r="2749" spans="1:4">
      <c r="A2749" s="21">
        <v>33948</v>
      </c>
      <c r="B2749" s="22">
        <v>2550.2199999999998</v>
      </c>
      <c r="C2749" s="22">
        <f t="shared" si="86"/>
        <v>-146.64000000000033</v>
      </c>
      <c r="D2749" s="23">
        <f t="shared" si="87"/>
        <v>-5.4374346462182088E-2</v>
      </c>
    </row>
    <row r="2750" spans="1:4">
      <c r="A2750" s="21">
        <v>33949</v>
      </c>
      <c r="B2750" s="22">
        <v>2536.87</v>
      </c>
      <c r="C2750" s="22">
        <f t="shared" si="86"/>
        <v>-13.349999999999909</v>
      </c>
      <c r="D2750" s="23">
        <f t="shared" si="87"/>
        <v>-5.2348424841778263E-3</v>
      </c>
    </row>
    <row r="2751" spans="1:4">
      <c r="A2751" s="21">
        <v>33952</v>
      </c>
      <c r="B2751" s="22">
        <v>2469.4499999999998</v>
      </c>
      <c r="C2751" s="22">
        <f t="shared" si="86"/>
        <v>-67.420000000000073</v>
      </c>
      <c r="D2751" s="23">
        <f t="shared" si="87"/>
        <v>-2.6576056321372388E-2</v>
      </c>
    </row>
    <row r="2752" spans="1:4">
      <c r="A2752" s="21">
        <v>33953</v>
      </c>
      <c r="B2752" s="22">
        <v>2477.27</v>
      </c>
      <c r="C2752" s="22">
        <f t="shared" si="86"/>
        <v>7.8200000000001637</v>
      </c>
      <c r="D2752" s="23">
        <f t="shared" si="87"/>
        <v>3.1666970378019244E-3</v>
      </c>
    </row>
    <row r="2753" spans="1:6">
      <c r="A2753" s="21">
        <v>33954</v>
      </c>
      <c r="B2753" s="22">
        <v>2374.7199999999998</v>
      </c>
      <c r="C2753" s="22">
        <f t="shared" si="86"/>
        <v>-102.55000000000018</v>
      </c>
      <c r="D2753" s="23">
        <f t="shared" si="87"/>
        <v>-4.1396375849221179E-2</v>
      </c>
    </row>
    <row r="2754" spans="1:6">
      <c r="A2754" s="21">
        <v>33955</v>
      </c>
      <c r="B2754" s="22">
        <v>2400.16</v>
      </c>
      <c r="C2754" s="22">
        <f t="shared" si="86"/>
        <v>25.440000000000055</v>
      </c>
      <c r="D2754" s="23">
        <f t="shared" si="87"/>
        <v>1.0712841935049289E-2</v>
      </c>
    </row>
    <row r="2755" spans="1:6">
      <c r="A2755" s="21">
        <v>33956</v>
      </c>
      <c r="B2755" s="22">
        <v>2476.89</v>
      </c>
      <c r="C2755" s="22">
        <f t="shared" si="86"/>
        <v>76.730000000000018</v>
      </c>
      <c r="D2755" s="23">
        <f t="shared" si="87"/>
        <v>3.1968702086527578E-2</v>
      </c>
    </row>
    <row r="2756" spans="1:6">
      <c r="A2756" s="21">
        <v>33959</v>
      </c>
      <c r="B2756" s="22">
        <v>2542.1</v>
      </c>
      <c r="C2756" s="22">
        <f t="shared" si="86"/>
        <v>65.210000000000036</v>
      </c>
      <c r="D2756" s="23">
        <f t="shared" si="87"/>
        <v>2.6327370210223355E-2</v>
      </c>
    </row>
    <row r="2757" spans="1:6">
      <c r="A2757" s="21">
        <v>33960</v>
      </c>
      <c r="B2757" s="22">
        <v>2562.1</v>
      </c>
      <c r="C2757" s="22">
        <f t="shared" si="86"/>
        <v>20</v>
      </c>
      <c r="D2757" s="23">
        <f t="shared" si="87"/>
        <v>7.8675111128594377E-3</v>
      </c>
    </row>
    <row r="2758" spans="1:6">
      <c r="A2758" s="21">
        <v>33961</v>
      </c>
      <c r="B2758" s="22">
        <v>2571.36</v>
      </c>
      <c r="C2758" s="22">
        <f t="shared" si="86"/>
        <v>9.2600000000002183</v>
      </c>
      <c r="D2758" s="23">
        <f t="shared" si="87"/>
        <v>3.6142227079349887E-3</v>
      </c>
    </row>
    <row r="2759" spans="1:6">
      <c r="A2759" s="21">
        <v>33962</v>
      </c>
      <c r="B2759" s="22">
        <v>2615.37</v>
      </c>
      <c r="C2759" s="22">
        <f t="shared" si="86"/>
        <v>44.009999999999764</v>
      </c>
      <c r="D2759" s="23">
        <f t="shared" si="87"/>
        <v>1.7115456412170937E-2</v>
      </c>
      <c r="F2759" s="24">
        <f>B2759/B2570-1</f>
        <v>0.37012861146763765</v>
      </c>
    </row>
    <row r="2760" spans="1:6">
      <c r="A2760" s="21">
        <v>33973</v>
      </c>
      <c r="B2760" s="22">
        <v>2539.67</v>
      </c>
      <c r="C2760" s="22">
        <f t="shared" ref="C2760:C2823" si="88">B2760-B2759</f>
        <v>-75.699999999999818</v>
      </c>
      <c r="D2760" s="23">
        <f t="shared" ref="D2760:D2823" si="89">B2760/B2759-1</f>
        <v>-2.8944279394502392E-2</v>
      </c>
    </row>
    <row r="2761" spans="1:6">
      <c r="A2761" s="21">
        <v>33974</v>
      </c>
      <c r="B2761" s="22">
        <v>2501.52</v>
      </c>
      <c r="C2761" s="22">
        <f t="shared" si="88"/>
        <v>-38.150000000000091</v>
      </c>
      <c r="D2761" s="23">
        <f t="shared" si="89"/>
        <v>-1.5021636669331095E-2</v>
      </c>
    </row>
    <row r="2762" spans="1:6">
      <c r="A2762" s="21">
        <v>33975</v>
      </c>
      <c r="B2762" s="22">
        <v>2447.5</v>
      </c>
      <c r="C2762" s="22">
        <f t="shared" si="88"/>
        <v>-54.019999999999982</v>
      </c>
      <c r="D2762" s="23">
        <f t="shared" si="89"/>
        <v>-2.1594870318846104E-2</v>
      </c>
    </row>
    <row r="2763" spans="1:6">
      <c r="A2763" s="21">
        <v>33976</v>
      </c>
      <c r="B2763" s="22">
        <v>2395.8000000000002</v>
      </c>
      <c r="C2763" s="22">
        <f t="shared" si="88"/>
        <v>-51.699999999999818</v>
      </c>
      <c r="D2763" s="23">
        <f t="shared" si="89"/>
        <v>-2.1123595505617931E-2</v>
      </c>
    </row>
    <row r="2764" spans="1:6">
      <c r="A2764" s="21">
        <v>33977</v>
      </c>
      <c r="B2764" s="22">
        <v>2420.67</v>
      </c>
      <c r="C2764" s="22">
        <f t="shared" si="88"/>
        <v>24.869999999999891</v>
      </c>
      <c r="D2764" s="23">
        <f t="shared" si="89"/>
        <v>1.0380666165790142E-2</v>
      </c>
    </row>
    <row r="2765" spans="1:6">
      <c r="A2765" s="21">
        <v>33983</v>
      </c>
      <c r="B2765" s="22">
        <v>2459.67</v>
      </c>
      <c r="C2765" s="22">
        <f t="shared" si="88"/>
        <v>39</v>
      </c>
      <c r="D2765" s="23">
        <f t="shared" si="89"/>
        <v>1.6111241928887354E-2</v>
      </c>
    </row>
    <row r="2766" spans="1:6">
      <c r="A2766" s="21">
        <v>33984</v>
      </c>
      <c r="B2766" s="22">
        <v>2525.54</v>
      </c>
      <c r="C2766" s="22">
        <f t="shared" si="88"/>
        <v>65.869999999999891</v>
      </c>
      <c r="D2766" s="23">
        <f t="shared" si="89"/>
        <v>2.6780015205291718E-2</v>
      </c>
    </row>
    <row r="2767" spans="1:6">
      <c r="A2767" s="21">
        <v>33987</v>
      </c>
      <c r="B2767" s="22">
        <v>2586.0500000000002</v>
      </c>
      <c r="C2767" s="22">
        <f t="shared" si="88"/>
        <v>60.510000000000218</v>
      </c>
      <c r="D2767" s="23">
        <f t="shared" si="89"/>
        <v>2.3959232480974535E-2</v>
      </c>
    </row>
    <row r="2768" spans="1:6">
      <c r="A2768" s="21">
        <v>33988</v>
      </c>
      <c r="B2768" s="22">
        <v>2545.12</v>
      </c>
      <c r="C2768" s="22">
        <f t="shared" si="88"/>
        <v>-40.930000000000291</v>
      </c>
      <c r="D2768" s="23">
        <f t="shared" si="89"/>
        <v>-1.582722685176241E-2</v>
      </c>
    </row>
    <row r="2769" spans="1:4">
      <c r="A2769" s="21">
        <v>33989</v>
      </c>
      <c r="B2769" s="22">
        <v>2531.5500000000002</v>
      </c>
      <c r="C2769" s="22">
        <f t="shared" si="88"/>
        <v>-13.569999999999709</v>
      </c>
      <c r="D2769" s="23">
        <f t="shared" si="89"/>
        <v>-5.3317721757715208E-3</v>
      </c>
    </row>
    <row r="2770" spans="1:4">
      <c r="A2770" s="21">
        <v>33990</v>
      </c>
      <c r="B2770" s="22">
        <v>2544.23</v>
      </c>
      <c r="C2770" s="22">
        <f t="shared" si="88"/>
        <v>12.679999999999836</v>
      </c>
      <c r="D2770" s="23">
        <f t="shared" si="89"/>
        <v>5.0087890817878122E-3</v>
      </c>
    </row>
    <row r="2771" spans="1:4">
      <c r="A2771" s="21">
        <v>33991</v>
      </c>
      <c r="B2771" s="22">
        <v>2542.39</v>
      </c>
      <c r="C2771" s="22">
        <f t="shared" si="88"/>
        <v>-1.8400000000001455</v>
      </c>
      <c r="D2771" s="23">
        <f t="shared" si="89"/>
        <v>-7.2320505614675845E-4</v>
      </c>
    </row>
    <row r="2772" spans="1:4">
      <c r="A2772" s="21">
        <v>33994</v>
      </c>
      <c r="B2772" s="22">
        <v>2555.85</v>
      </c>
      <c r="C2772" s="22">
        <f t="shared" si="88"/>
        <v>13.460000000000036</v>
      </c>
      <c r="D2772" s="23">
        <f t="shared" si="89"/>
        <v>5.2942310188444086E-3</v>
      </c>
    </row>
    <row r="2773" spans="1:4">
      <c r="A2773" s="21">
        <v>33996</v>
      </c>
      <c r="B2773" s="22">
        <v>2595.13</v>
      </c>
      <c r="C2773" s="22">
        <f t="shared" si="88"/>
        <v>39.2800000000002</v>
      </c>
      <c r="D2773" s="23">
        <f t="shared" si="89"/>
        <v>1.5368664045229741E-2</v>
      </c>
    </row>
    <row r="2774" spans="1:4">
      <c r="A2774" s="21">
        <v>33997</v>
      </c>
      <c r="B2774" s="22">
        <v>2654.25</v>
      </c>
      <c r="C2774" s="22">
        <f t="shared" si="88"/>
        <v>59.119999999999891</v>
      </c>
      <c r="D2774" s="23">
        <f t="shared" si="89"/>
        <v>2.2781132351751054E-2</v>
      </c>
    </row>
    <row r="2775" spans="1:4">
      <c r="A2775" s="21">
        <v>33998</v>
      </c>
      <c r="B2775" s="22">
        <v>2680.79</v>
      </c>
      <c r="C2775" s="22">
        <f t="shared" si="88"/>
        <v>26.539999999999964</v>
      </c>
      <c r="D2775" s="23">
        <f t="shared" si="89"/>
        <v>9.999058114344983E-3</v>
      </c>
    </row>
    <row r="2776" spans="1:4">
      <c r="A2776" s="21">
        <v>34001</v>
      </c>
      <c r="B2776" s="22">
        <v>2634.43</v>
      </c>
      <c r="C2776" s="22">
        <f t="shared" si="88"/>
        <v>-46.360000000000127</v>
      </c>
      <c r="D2776" s="23">
        <f t="shared" si="89"/>
        <v>-1.7293409778460833E-2</v>
      </c>
    </row>
    <row r="2777" spans="1:4">
      <c r="A2777" s="21">
        <v>34002</v>
      </c>
      <c r="B2777" s="22">
        <v>2663</v>
      </c>
      <c r="C2777" s="22">
        <f t="shared" si="88"/>
        <v>28.570000000000164</v>
      </c>
      <c r="D2777" s="23">
        <f t="shared" si="89"/>
        <v>1.0844850688763952E-2</v>
      </c>
    </row>
    <row r="2778" spans="1:4">
      <c r="A2778" s="21">
        <v>34003</v>
      </c>
      <c r="B2778" s="22">
        <v>2660.75</v>
      </c>
      <c r="C2778" s="22">
        <f t="shared" si="88"/>
        <v>-2.25</v>
      </c>
      <c r="D2778" s="23">
        <f t="shared" si="89"/>
        <v>-8.4491175366130378E-4</v>
      </c>
    </row>
    <row r="2779" spans="1:4">
      <c r="A2779" s="21">
        <v>34004</v>
      </c>
      <c r="B2779" s="22">
        <v>2638.54</v>
      </c>
      <c r="C2779" s="22">
        <f t="shared" si="88"/>
        <v>-22.210000000000036</v>
      </c>
      <c r="D2779" s="23">
        <f t="shared" si="89"/>
        <v>-8.347270506436133E-3</v>
      </c>
    </row>
    <row r="2780" spans="1:4">
      <c r="A2780" s="21">
        <v>34005</v>
      </c>
      <c r="B2780" s="22">
        <v>2648.89</v>
      </c>
      <c r="C2780" s="22">
        <f t="shared" si="88"/>
        <v>10.349999999999909</v>
      </c>
      <c r="D2780" s="23">
        <f t="shared" si="89"/>
        <v>3.9226238753249376E-3</v>
      </c>
    </row>
    <row r="2781" spans="1:4">
      <c r="A2781" s="21">
        <v>34008</v>
      </c>
      <c r="B2781" s="22">
        <v>2712.56</v>
      </c>
      <c r="C2781" s="22">
        <f t="shared" si="88"/>
        <v>63.670000000000073</v>
      </c>
      <c r="D2781" s="23">
        <f t="shared" si="89"/>
        <v>2.4036483206173243E-2</v>
      </c>
    </row>
    <row r="2782" spans="1:4">
      <c r="A2782" s="21">
        <v>34009</v>
      </c>
      <c r="B2782" s="22">
        <v>2771.68</v>
      </c>
      <c r="C2782" s="22">
        <f t="shared" si="88"/>
        <v>59.119999999999891</v>
      </c>
      <c r="D2782" s="23">
        <f t="shared" si="89"/>
        <v>2.1794909605686197E-2</v>
      </c>
    </row>
    <row r="2783" spans="1:4">
      <c r="A2783" s="21">
        <v>34010</v>
      </c>
      <c r="B2783" s="22">
        <v>2812.12</v>
      </c>
      <c r="C2783" s="22">
        <f t="shared" si="88"/>
        <v>40.440000000000055</v>
      </c>
      <c r="D2783" s="23">
        <f t="shared" si="89"/>
        <v>1.4590428909542208E-2</v>
      </c>
    </row>
    <row r="2784" spans="1:4">
      <c r="A2784" s="21">
        <v>34011</v>
      </c>
      <c r="B2784" s="22">
        <v>2785.83</v>
      </c>
      <c r="C2784" s="22">
        <f t="shared" si="88"/>
        <v>-26.289999999999964</v>
      </c>
      <c r="D2784" s="23">
        <f t="shared" si="89"/>
        <v>-9.3488186848356136E-3</v>
      </c>
    </row>
    <row r="2785" spans="1:4">
      <c r="A2785" s="21">
        <v>34012</v>
      </c>
      <c r="B2785" s="22">
        <v>2745.48</v>
      </c>
      <c r="C2785" s="22">
        <f t="shared" si="88"/>
        <v>-40.349999999999909</v>
      </c>
      <c r="D2785" s="23">
        <f t="shared" si="89"/>
        <v>-1.4484013740967638E-2</v>
      </c>
    </row>
    <row r="2786" spans="1:4">
      <c r="A2786" s="21">
        <v>34015</v>
      </c>
      <c r="B2786" s="22">
        <v>2640.4</v>
      </c>
      <c r="C2786" s="22">
        <f t="shared" si="88"/>
        <v>-105.07999999999993</v>
      </c>
      <c r="D2786" s="23">
        <f t="shared" si="89"/>
        <v>-3.8273817328845938E-2</v>
      </c>
    </row>
    <row r="2787" spans="1:4">
      <c r="A2787" s="21">
        <v>34016</v>
      </c>
      <c r="B2787" s="22">
        <v>2607.5100000000002</v>
      </c>
      <c r="C2787" s="22">
        <f t="shared" si="88"/>
        <v>-32.889999999999873</v>
      </c>
      <c r="D2787" s="23">
        <f t="shared" si="89"/>
        <v>-1.2456445993031307E-2</v>
      </c>
    </row>
    <row r="2788" spans="1:4">
      <c r="A2788" s="21">
        <v>34017</v>
      </c>
      <c r="B2788" s="22">
        <v>2638.85</v>
      </c>
      <c r="C2788" s="22">
        <f t="shared" si="88"/>
        <v>31.339999999999691</v>
      </c>
      <c r="D2788" s="23">
        <f t="shared" si="89"/>
        <v>1.2019129360961056E-2</v>
      </c>
    </row>
    <row r="2789" spans="1:4">
      <c r="A2789" s="21">
        <v>34018</v>
      </c>
      <c r="B2789" s="22">
        <v>2671.37</v>
      </c>
      <c r="C2789" s="22">
        <f t="shared" si="88"/>
        <v>32.519999999999982</v>
      </c>
      <c r="D2789" s="23">
        <f t="shared" si="89"/>
        <v>1.2323550031263508E-2</v>
      </c>
    </row>
    <row r="2790" spans="1:4">
      <c r="A2790" s="21">
        <v>34022</v>
      </c>
      <c r="B2790" s="22">
        <v>2708.34</v>
      </c>
      <c r="C2790" s="22">
        <f t="shared" si="88"/>
        <v>36.970000000000255</v>
      </c>
      <c r="D2790" s="23">
        <f t="shared" si="89"/>
        <v>1.3839340862553673E-2</v>
      </c>
    </row>
    <row r="2791" spans="1:4">
      <c r="A2791" s="21">
        <v>34023</v>
      </c>
      <c r="B2791" s="22">
        <v>2741.38</v>
      </c>
      <c r="C2791" s="22">
        <f t="shared" si="88"/>
        <v>33.039999999999964</v>
      </c>
      <c r="D2791" s="23">
        <f t="shared" si="89"/>
        <v>1.2199354586204025E-2</v>
      </c>
    </row>
    <row r="2792" spans="1:4">
      <c r="A2792" s="21">
        <v>34024</v>
      </c>
      <c r="B2792" s="22">
        <v>2753.67</v>
      </c>
      <c r="C2792" s="22">
        <f t="shared" si="88"/>
        <v>12.289999999999964</v>
      </c>
      <c r="D2792" s="23">
        <f t="shared" si="89"/>
        <v>4.4831435262531194E-3</v>
      </c>
    </row>
    <row r="2793" spans="1:4">
      <c r="A2793" s="21">
        <v>34025</v>
      </c>
      <c r="B2793" s="22">
        <v>2799.35</v>
      </c>
      <c r="C2793" s="22">
        <f t="shared" si="88"/>
        <v>45.679999999999836</v>
      </c>
      <c r="D2793" s="23">
        <f t="shared" si="89"/>
        <v>1.6588770622478322E-2</v>
      </c>
    </row>
    <row r="2794" spans="1:4">
      <c r="A2794" s="21">
        <v>34026</v>
      </c>
      <c r="B2794" s="22">
        <v>2813.15</v>
      </c>
      <c r="C2794" s="22">
        <f t="shared" si="88"/>
        <v>13.800000000000182</v>
      </c>
      <c r="D2794" s="23">
        <f t="shared" si="89"/>
        <v>4.9297158268883923E-3</v>
      </c>
    </row>
    <row r="2795" spans="1:4">
      <c r="A2795" s="21">
        <v>34027</v>
      </c>
      <c r="B2795" s="22">
        <v>2783.58</v>
      </c>
      <c r="C2795" s="22">
        <f t="shared" si="88"/>
        <v>-29.570000000000164</v>
      </c>
      <c r="D2795" s="23">
        <f t="shared" si="89"/>
        <v>-1.0511348488349448E-2</v>
      </c>
    </row>
    <row r="2796" spans="1:4">
      <c r="A2796" s="21">
        <v>34029</v>
      </c>
      <c r="B2796" s="22">
        <v>2571.1799999999998</v>
      </c>
      <c r="C2796" s="22">
        <f t="shared" si="88"/>
        <v>-212.40000000000009</v>
      </c>
      <c r="D2796" s="23">
        <f t="shared" si="89"/>
        <v>-7.6304614920354452E-2</v>
      </c>
    </row>
    <row r="2797" spans="1:4">
      <c r="A2797" s="21">
        <v>34030</v>
      </c>
      <c r="B2797" s="22">
        <v>2543.8200000000002</v>
      </c>
      <c r="C2797" s="22">
        <f t="shared" si="88"/>
        <v>-27.359999999999673</v>
      </c>
      <c r="D2797" s="23">
        <f t="shared" si="89"/>
        <v>-1.0641028632767724E-2</v>
      </c>
    </row>
    <row r="2798" spans="1:4">
      <c r="A2798" s="21">
        <v>34031</v>
      </c>
      <c r="B2798" s="22">
        <v>2565.3200000000002</v>
      </c>
      <c r="C2798" s="22">
        <f t="shared" si="88"/>
        <v>21.5</v>
      </c>
      <c r="D2798" s="23">
        <f t="shared" si="89"/>
        <v>8.4518558703052804E-3</v>
      </c>
    </row>
    <row r="2799" spans="1:4">
      <c r="A2799" s="21">
        <v>34032</v>
      </c>
      <c r="B2799" s="22">
        <v>2532.67</v>
      </c>
      <c r="C2799" s="22">
        <f t="shared" si="88"/>
        <v>-32.650000000000091</v>
      </c>
      <c r="D2799" s="23">
        <f t="shared" si="89"/>
        <v>-1.2727457003414822E-2</v>
      </c>
    </row>
    <row r="2800" spans="1:4">
      <c r="A2800" s="21">
        <v>34033</v>
      </c>
      <c r="B2800" s="22">
        <v>2471.7399999999998</v>
      </c>
      <c r="C2800" s="22">
        <f t="shared" si="88"/>
        <v>-60.930000000000291</v>
      </c>
      <c r="D2800" s="23">
        <f t="shared" si="89"/>
        <v>-2.4057615086055528E-2</v>
      </c>
    </row>
    <row r="2801" spans="1:4">
      <c r="A2801" s="21">
        <v>34037</v>
      </c>
      <c r="B2801" s="22">
        <v>2336.96</v>
      </c>
      <c r="C2801" s="22">
        <f t="shared" si="88"/>
        <v>-134.77999999999975</v>
      </c>
      <c r="D2801" s="23">
        <f t="shared" si="89"/>
        <v>-5.4528388908218428E-2</v>
      </c>
    </row>
    <row r="2802" spans="1:4">
      <c r="A2802" s="21">
        <v>34038</v>
      </c>
      <c r="B2802" s="22">
        <v>2287.15</v>
      </c>
      <c r="C2802" s="22">
        <f t="shared" si="88"/>
        <v>-49.809999999999945</v>
      </c>
      <c r="D2802" s="23">
        <f t="shared" si="89"/>
        <v>-2.1314014788443081E-2</v>
      </c>
    </row>
    <row r="2803" spans="1:4">
      <c r="A2803" s="21">
        <v>34039</v>
      </c>
      <c r="B2803" s="22">
        <v>2330.09</v>
      </c>
      <c r="C2803" s="22">
        <f t="shared" si="88"/>
        <v>42.940000000000055</v>
      </c>
      <c r="D2803" s="23">
        <f t="shared" si="89"/>
        <v>1.8774457294012281E-2</v>
      </c>
    </row>
    <row r="2804" spans="1:4">
      <c r="A2804" s="21">
        <v>34040</v>
      </c>
      <c r="B2804" s="22">
        <v>2361.15</v>
      </c>
      <c r="C2804" s="22">
        <f t="shared" si="88"/>
        <v>31.059999999999945</v>
      </c>
      <c r="D2804" s="23">
        <f t="shared" si="89"/>
        <v>1.3329957211953181E-2</v>
      </c>
    </row>
    <row r="2805" spans="1:4">
      <c r="A2805" s="21">
        <v>34043</v>
      </c>
      <c r="B2805" s="22">
        <v>2421.27</v>
      </c>
      <c r="C2805" s="22">
        <f t="shared" si="88"/>
        <v>60.119999999999891</v>
      </c>
      <c r="D2805" s="23">
        <f t="shared" si="89"/>
        <v>2.546216885839514E-2</v>
      </c>
    </row>
    <row r="2806" spans="1:4">
      <c r="A2806" s="21">
        <v>34044</v>
      </c>
      <c r="B2806" s="22">
        <v>2459.85</v>
      </c>
      <c r="C2806" s="22">
        <f t="shared" si="88"/>
        <v>38.579999999999927</v>
      </c>
      <c r="D2806" s="23">
        <f t="shared" si="89"/>
        <v>1.5933786814357642E-2</v>
      </c>
    </row>
    <row r="2807" spans="1:4">
      <c r="A2807" s="21">
        <v>34045</v>
      </c>
      <c r="B2807" s="22">
        <v>2409.23</v>
      </c>
      <c r="C2807" s="22">
        <f t="shared" si="88"/>
        <v>-50.619999999999891</v>
      </c>
      <c r="D2807" s="23">
        <f t="shared" si="89"/>
        <v>-2.0578490558367357E-2</v>
      </c>
    </row>
    <row r="2808" spans="1:4">
      <c r="A2808" s="21">
        <v>34046</v>
      </c>
      <c r="B2808" s="22">
        <v>2393.58</v>
      </c>
      <c r="C2808" s="22">
        <f t="shared" si="88"/>
        <v>-15.650000000000091</v>
      </c>
      <c r="D2808" s="23">
        <f t="shared" si="89"/>
        <v>-6.4958513716001365E-3</v>
      </c>
    </row>
    <row r="2809" spans="1:4">
      <c r="A2809" s="21">
        <v>34047</v>
      </c>
      <c r="B2809" s="22">
        <v>2376.7600000000002</v>
      </c>
      <c r="C2809" s="22">
        <f t="shared" si="88"/>
        <v>-16.819999999999709</v>
      </c>
      <c r="D2809" s="23">
        <f t="shared" si="89"/>
        <v>-7.0271309085134792E-3</v>
      </c>
    </row>
    <row r="2810" spans="1:4">
      <c r="A2810" s="21">
        <v>34050</v>
      </c>
      <c r="B2810" s="22">
        <v>2402.1999999999998</v>
      </c>
      <c r="C2810" s="22">
        <f t="shared" si="88"/>
        <v>25.4399999999996</v>
      </c>
      <c r="D2810" s="23">
        <f t="shared" si="89"/>
        <v>1.0703646981605086E-2</v>
      </c>
    </row>
    <row r="2811" spans="1:4">
      <c r="A2811" s="21">
        <v>34051</v>
      </c>
      <c r="B2811" s="22">
        <v>2378.5500000000002</v>
      </c>
      <c r="C2811" s="22">
        <f t="shared" si="88"/>
        <v>-23.649999999999636</v>
      </c>
      <c r="D2811" s="23">
        <f t="shared" si="89"/>
        <v>-9.845141953209402E-3</v>
      </c>
    </row>
    <row r="2812" spans="1:4">
      <c r="A2812" s="21">
        <v>34054</v>
      </c>
      <c r="B2812" s="22">
        <v>2341.42</v>
      </c>
      <c r="C2812" s="22">
        <f t="shared" si="88"/>
        <v>-37.130000000000109</v>
      </c>
      <c r="D2812" s="23">
        <f t="shared" si="89"/>
        <v>-1.5610350844001641E-2</v>
      </c>
    </row>
    <row r="2813" spans="1:4">
      <c r="A2813" s="21">
        <v>34057</v>
      </c>
      <c r="B2813" s="22">
        <v>2276.9</v>
      </c>
      <c r="C2813" s="22">
        <f t="shared" si="88"/>
        <v>-64.519999999999982</v>
      </c>
      <c r="D2813" s="23">
        <f t="shared" si="89"/>
        <v>-2.7555927599490881E-2</v>
      </c>
    </row>
    <row r="2814" spans="1:4">
      <c r="A2814" s="21">
        <v>34058</v>
      </c>
      <c r="B2814" s="22">
        <v>2225.08</v>
      </c>
      <c r="C2814" s="22">
        <f t="shared" si="88"/>
        <v>-51.820000000000164</v>
      </c>
      <c r="D2814" s="23">
        <f t="shared" si="89"/>
        <v>-2.2759014449470816E-2</v>
      </c>
    </row>
    <row r="2815" spans="1:4">
      <c r="A2815" s="21">
        <v>34059</v>
      </c>
      <c r="B2815" s="22">
        <v>2280.52</v>
      </c>
      <c r="C2815" s="22">
        <f t="shared" si="88"/>
        <v>55.440000000000055</v>
      </c>
      <c r="D2815" s="23">
        <f t="shared" si="89"/>
        <v>2.4915958077911915E-2</v>
      </c>
    </row>
    <row r="2816" spans="1:4">
      <c r="A2816" s="21">
        <v>34061</v>
      </c>
      <c r="B2816" s="22">
        <v>2311.44</v>
      </c>
      <c r="C2816" s="22">
        <f t="shared" si="88"/>
        <v>30.920000000000073</v>
      </c>
      <c r="D2816" s="23">
        <f t="shared" si="89"/>
        <v>1.3558311262343636E-2</v>
      </c>
    </row>
    <row r="2817" spans="1:4">
      <c r="A2817" s="21">
        <v>34066</v>
      </c>
      <c r="B2817" s="22">
        <v>2408.6799999999998</v>
      </c>
      <c r="C2817" s="22">
        <f t="shared" si="88"/>
        <v>97.239999999999782</v>
      </c>
      <c r="D2817" s="23">
        <f t="shared" si="89"/>
        <v>4.2069013255805698E-2</v>
      </c>
    </row>
    <row r="2818" spans="1:4">
      <c r="A2818" s="21">
        <v>34067</v>
      </c>
      <c r="B2818" s="22">
        <v>2310.91</v>
      </c>
      <c r="C2818" s="22">
        <f t="shared" si="88"/>
        <v>-97.769999999999982</v>
      </c>
      <c r="D2818" s="23">
        <f t="shared" si="89"/>
        <v>-4.0590696979258323E-2</v>
      </c>
    </row>
    <row r="2819" spans="1:4">
      <c r="A2819" s="21">
        <v>34071</v>
      </c>
      <c r="B2819" s="22">
        <v>2222.69</v>
      </c>
      <c r="C2819" s="22">
        <f t="shared" si="88"/>
        <v>-88.2199999999998</v>
      </c>
      <c r="D2819" s="23">
        <f t="shared" si="89"/>
        <v>-3.8175437381810506E-2</v>
      </c>
    </row>
    <row r="2820" spans="1:4">
      <c r="A2820" s="21">
        <v>34072</v>
      </c>
      <c r="B2820" s="22">
        <v>2226.84</v>
      </c>
      <c r="C2820" s="22">
        <f t="shared" si="88"/>
        <v>4.1500000000000909</v>
      </c>
      <c r="D2820" s="23">
        <f t="shared" si="89"/>
        <v>1.8671069739819579E-3</v>
      </c>
    </row>
    <row r="2821" spans="1:4">
      <c r="A2821" s="21">
        <v>34074</v>
      </c>
      <c r="B2821" s="22">
        <v>2293.12</v>
      </c>
      <c r="C2821" s="22">
        <f t="shared" si="88"/>
        <v>66.279999999999745</v>
      </c>
      <c r="D2821" s="23">
        <f t="shared" si="89"/>
        <v>2.9764150096100117E-2</v>
      </c>
    </row>
    <row r="2822" spans="1:4">
      <c r="A2822" s="21">
        <v>34075</v>
      </c>
      <c r="B2822" s="22">
        <v>2299.7800000000002</v>
      </c>
      <c r="C2822" s="22">
        <f t="shared" si="88"/>
        <v>6.6600000000003092</v>
      </c>
      <c r="D2822" s="23">
        <f t="shared" si="89"/>
        <v>2.9043399385990654E-3</v>
      </c>
    </row>
    <row r="2823" spans="1:4">
      <c r="A2823" s="21">
        <v>34078</v>
      </c>
      <c r="B2823" s="22">
        <v>2268.15</v>
      </c>
      <c r="C2823" s="22">
        <f t="shared" si="88"/>
        <v>-31.630000000000109</v>
      </c>
      <c r="D2823" s="23">
        <f t="shared" si="89"/>
        <v>-1.3753489464209623E-2</v>
      </c>
    </row>
    <row r="2824" spans="1:4">
      <c r="A2824" s="21">
        <v>34079</v>
      </c>
      <c r="B2824" s="22">
        <v>2204.91</v>
      </c>
      <c r="C2824" s="22">
        <f t="shared" ref="C2824:C2887" si="90">B2824-B2823</f>
        <v>-63.240000000000236</v>
      </c>
      <c r="D2824" s="23">
        <f t="shared" ref="D2824:D2887" si="91">B2824/B2823-1</f>
        <v>-2.7881753852258551E-2</v>
      </c>
    </row>
    <row r="2825" spans="1:4">
      <c r="A2825" s="21">
        <v>34080</v>
      </c>
      <c r="B2825" s="22">
        <v>2189.5100000000002</v>
      </c>
      <c r="C2825" s="22">
        <f t="shared" si="90"/>
        <v>-15.399999999999636</v>
      </c>
      <c r="D2825" s="23">
        <f t="shared" si="91"/>
        <v>-6.9844120621701533E-3</v>
      </c>
    </row>
    <row r="2826" spans="1:4">
      <c r="A2826" s="21">
        <v>34081</v>
      </c>
      <c r="B2826" s="22">
        <v>2158.96</v>
      </c>
      <c r="C2826" s="22">
        <f t="shared" si="90"/>
        <v>-30.550000000000182</v>
      </c>
      <c r="D2826" s="23">
        <f t="shared" si="91"/>
        <v>-1.3952893569794234E-2</v>
      </c>
    </row>
    <row r="2827" spans="1:4">
      <c r="A2827" s="21">
        <v>34082</v>
      </c>
      <c r="B2827" s="22">
        <v>2100.67</v>
      </c>
      <c r="C2827" s="22">
        <f t="shared" si="90"/>
        <v>-58.289999999999964</v>
      </c>
      <c r="D2827" s="23">
        <f t="shared" si="91"/>
        <v>-2.6999110682921379E-2</v>
      </c>
    </row>
    <row r="2828" spans="1:4">
      <c r="A2828" s="21">
        <v>34085</v>
      </c>
      <c r="B2828" s="22">
        <v>2036.81</v>
      </c>
      <c r="C2828" s="22">
        <f t="shared" si="90"/>
        <v>-63.860000000000127</v>
      </c>
      <c r="D2828" s="23">
        <f t="shared" si="91"/>
        <v>-3.0399824817796239E-2</v>
      </c>
    </row>
    <row r="2829" spans="1:4">
      <c r="A2829" s="21">
        <v>34086</v>
      </c>
      <c r="B2829" s="22">
        <v>2070.71</v>
      </c>
      <c r="C2829" s="22">
        <f t="shared" si="90"/>
        <v>33.900000000000091</v>
      </c>
      <c r="D2829" s="23">
        <f t="shared" si="91"/>
        <v>1.664367319484894E-2</v>
      </c>
    </row>
    <row r="2830" spans="1:4">
      <c r="A2830" s="21">
        <v>34087</v>
      </c>
      <c r="B2830" s="22">
        <v>2121.4899999999998</v>
      </c>
      <c r="C2830" s="22">
        <f t="shared" si="90"/>
        <v>50.779999999999745</v>
      </c>
      <c r="D2830" s="23">
        <f t="shared" si="91"/>
        <v>2.4522989699185205E-2</v>
      </c>
    </row>
    <row r="2831" spans="1:4">
      <c r="A2831" s="21">
        <v>34088</v>
      </c>
      <c r="B2831" s="22">
        <v>2144.27</v>
      </c>
      <c r="C2831" s="22">
        <f t="shared" si="90"/>
        <v>22.7800000000002</v>
      </c>
      <c r="D2831" s="23">
        <f t="shared" si="91"/>
        <v>1.073773621369889E-2</v>
      </c>
    </row>
    <row r="2832" spans="1:4">
      <c r="A2832" s="21">
        <v>34089</v>
      </c>
      <c r="B2832" s="22">
        <v>2122.3000000000002</v>
      </c>
      <c r="C2832" s="22">
        <f t="shared" si="90"/>
        <v>-21.9699999999998</v>
      </c>
      <c r="D2832" s="23">
        <f t="shared" si="91"/>
        <v>-1.0245911195884805E-2</v>
      </c>
    </row>
    <row r="2833" spans="1:4">
      <c r="A2833" s="21">
        <v>34092</v>
      </c>
      <c r="B2833" s="22">
        <v>2084.42</v>
      </c>
      <c r="C2833" s="22">
        <f t="shared" si="90"/>
        <v>-37.880000000000109</v>
      </c>
      <c r="D2833" s="23">
        <f t="shared" si="91"/>
        <v>-1.7848560523959889E-2</v>
      </c>
    </row>
    <row r="2834" spans="1:4">
      <c r="A2834" s="21">
        <v>34093</v>
      </c>
      <c r="B2834" s="22">
        <v>2127.37</v>
      </c>
      <c r="C2834" s="22">
        <f t="shared" si="90"/>
        <v>42.949999999999818</v>
      </c>
      <c r="D2834" s="23">
        <f t="shared" si="91"/>
        <v>2.0605252300400112E-2</v>
      </c>
    </row>
    <row r="2835" spans="1:4">
      <c r="A2835" s="21">
        <v>34094</v>
      </c>
      <c r="B2835" s="22">
        <v>2168.6999999999998</v>
      </c>
      <c r="C2835" s="22">
        <f t="shared" si="90"/>
        <v>41.329999999999927</v>
      </c>
      <c r="D2835" s="23">
        <f t="shared" si="91"/>
        <v>1.9427744115974255E-2</v>
      </c>
    </row>
    <row r="2836" spans="1:4">
      <c r="A2836" s="21">
        <v>34096</v>
      </c>
      <c r="B2836" s="22">
        <v>2219.2399999999998</v>
      </c>
      <c r="C2836" s="22">
        <f t="shared" si="90"/>
        <v>50.539999999999964</v>
      </c>
      <c r="D2836" s="23">
        <f t="shared" si="91"/>
        <v>2.3304283672246129E-2</v>
      </c>
    </row>
    <row r="2837" spans="1:4">
      <c r="A2837" s="21">
        <v>34099</v>
      </c>
      <c r="B2837" s="22">
        <v>2226.92</v>
      </c>
      <c r="C2837" s="22">
        <f t="shared" si="90"/>
        <v>7.680000000000291</v>
      </c>
      <c r="D2837" s="23">
        <f t="shared" si="91"/>
        <v>3.4606441844957647E-3</v>
      </c>
    </row>
    <row r="2838" spans="1:4">
      <c r="A2838" s="21">
        <v>34100</v>
      </c>
      <c r="B2838" s="22">
        <v>2289.31</v>
      </c>
      <c r="C2838" s="22">
        <f t="shared" si="90"/>
        <v>62.389999999999873</v>
      </c>
      <c r="D2838" s="23">
        <f t="shared" si="91"/>
        <v>2.8016273597614605E-2</v>
      </c>
    </row>
    <row r="2839" spans="1:4">
      <c r="A2839" s="21">
        <v>34101</v>
      </c>
      <c r="B2839" s="22">
        <v>2286.29</v>
      </c>
      <c r="C2839" s="22">
        <f t="shared" si="90"/>
        <v>-3.0199999999999818</v>
      </c>
      <c r="D2839" s="23">
        <f t="shared" si="91"/>
        <v>-1.3191747731848835E-3</v>
      </c>
    </row>
    <row r="2840" spans="1:4">
      <c r="A2840" s="21">
        <v>34102</v>
      </c>
      <c r="B2840" s="22">
        <v>2286.2399999999998</v>
      </c>
      <c r="C2840" s="22">
        <f t="shared" si="90"/>
        <v>-5.0000000000181899E-2</v>
      </c>
      <c r="D2840" s="23">
        <f t="shared" si="91"/>
        <v>-2.1869491621862025E-5</v>
      </c>
    </row>
    <row r="2841" spans="1:4">
      <c r="A2841" s="21">
        <v>34103</v>
      </c>
      <c r="B2841" s="22">
        <v>2356.63</v>
      </c>
      <c r="C2841" s="22">
        <f t="shared" si="90"/>
        <v>70.390000000000327</v>
      </c>
      <c r="D2841" s="23">
        <f t="shared" si="91"/>
        <v>3.0788543634964194E-2</v>
      </c>
    </row>
    <row r="2842" spans="1:4">
      <c r="A2842" s="21">
        <v>34106</v>
      </c>
      <c r="B2842" s="22">
        <v>2300.54</v>
      </c>
      <c r="C2842" s="22">
        <f t="shared" si="90"/>
        <v>-56.090000000000146</v>
      </c>
      <c r="D2842" s="23">
        <f t="shared" si="91"/>
        <v>-2.3800936082456814E-2</v>
      </c>
    </row>
    <row r="2843" spans="1:4">
      <c r="A2843" s="21">
        <v>34107</v>
      </c>
      <c r="B2843" s="22">
        <v>2309.9699999999998</v>
      </c>
      <c r="C2843" s="22">
        <f t="shared" si="90"/>
        <v>9.4299999999998363</v>
      </c>
      <c r="D2843" s="23">
        <f t="shared" si="91"/>
        <v>4.0990376172549414E-3</v>
      </c>
    </row>
    <row r="2844" spans="1:4">
      <c r="A2844" s="21">
        <v>34110</v>
      </c>
      <c r="B2844" s="22">
        <v>2357.71</v>
      </c>
      <c r="C2844" s="22">
        <f t="shared" si="90"/>
        <v>47.740000000000236</v>
      </c>
      <c r="D2844" s="23">
        <f t="shared" si="91"/>
        <v>2.0666935068420988E-2</v>
      </c>
    </row>
    <row r="2845" spans="1:4">
      <c r="A2845" s="21">
        <v>34113</v>
      </c>
      <c r="B2845" s="22">
        <v>2339.34</v>
      </c>
      <c r="C2845" s="22">
        <f t="shared" si="90"/>
        <v>-18.369999999999891</v>
      </c>
      <c r="D2845" s="23">
        <f t="shared" si="91"/>
        <v>-7.7914586611584902E-3</v>
      </c>
    </row>
    <row r="2846" spans="1:4">
      <c r="A2846" s="21">
        <v>34114</v>
      </c>
      <c r="B2846" s="22">
        <v>2285.62</v>
      </c>
      <c r="C2846" s="22">
        <f t="shared" si="90"/>
        <v>-53.720000000000255</v>
      </c>
      <c r="D2846" s="23">
        <f t="shared" si="91"/>
        <v>-2.2963741910111524E-2</v>
      </c>
    </row>
    <row r="2847" spans="1:4">
      <c r="A2847" s="21">
        <v>34115</v>
      </c>
      <c r="B2847" s="22">
        <v>2251.69</v>
      </c>
      <c r="C2847" s="22">
        <f t="shared" si="90"/>
        <v>-33.929999999999836</v>
      </c>
      <c r="D2847" s="23">
        <f t="shared" si="91"/>
        <v>-1.4844987355728367E-2</v>
      </c>
    </row>
    <row r="2848" spans="1:4">
      <c r="A2848" s="21">
        <v>34116</v>
      </c>
      <c r="B2848" s="22">
        <v>2215.96</v>
      </c>
      <c r="C2848" s="22">
        <f t="shared" si="90"/>
        <v>-35.730000000000018</v>
      </c>
      <c r="D2848" s="23">
        <f t="shared" si="91"/>
        <v>-1.5868081307817694E-2</v>
      </c>
    </row>
    <row r="2849" spans="1:4">
      <c r="A2849" s="21">
        <v>34117</v>
      </c>
      <c r="B2849" s="22">
        <v>2165.58</v>
      </c>
      <c r="C2849" s="22">
        <f t="shared" si="90"/>
        <v>-50.380000000000109</v>
      </c>
      <c r="D2849" s="23">
        <f t="shared" si="91"/>
        <v>-2.2735067419989541E-2</v>
      </c>
    </row>
    <row r="2850" spans="1:4">
      <c r="A2850" s="21">
        <v>34120</v>
      </c>
      <c r="B2850" s="22">
        <v>2192.7399999999998</v>
      </c>
      <c r="C2850" s="22">
        <f t="shared" si="90"/>
        <v>27.159999999999854</v>
      </c>
      <c r="D2850" s="23">
        <f t="shared" si="91"/>
        <v>1.2541674747642562E-2</v>
      </c>
    </row>
    <row r="2851" spans="1:4">
      <c r="A2851" s="21">
        <v>34122</v>
      </c>
      <c r="B2851" s="22">
        <v>2245.1999999999998</v>
      </c>
      <c r="C2851" s="22">
        <f t="shared" si="90"/>
        <v>52.460000000000036</v>
      </c>
      <c r="D2851" s="23">
        <f t="shared" si="91"/>
        <v>2.3924405082225819E-2</v>
      </c>
    </row>
    <row r="2852" spans="1:4">
      <c r="A2852" s="21">
        <v>34123</v>
      </c>
      <c r="B2852" s="22">
        <v>2253.38</v>
      </c>
      <c r="C2852" s="22">
        <f t="shared" si="90"/>
        <v>8.180000000000291</v>
      </c>
      <c r="D2852" s="23">
        <f t="shared" si="91"/>
        <v>3.6433279885981218E-3</v>
      </c>
    </row>
    <row r="2853" spans="1:4">
      <c r="A2853" s="21">
        <v>34124</v>
      </c>
      <c r="B2853" s="22">
        <v>2336.62</v>
      </c>
      <c r="C2853" s="22">
        <f t="shared" si="90"/>
        <v>83.239999999999782</v>
      </c>
      <c r="D2853" s="23">
        <f t="shared" si="91"/>
        <v>3.694006337146849E-2</v>
      </c>
    </row>
    <row r="2854" spans="1:4">
      <c r="A2854" s="21">
        <v>34127</v>
      </c>
      <c r="B2854" s="22">
        <v>2405.85</v>
      </c>
      <c r="C2854" s="22">
        <f t="shared" si="90"/>
        <v>69.230000000000018</v>
      </c>
      <c r="D2854" s="23">
        <f t="shared" si="91"/>
        <v>2.9628266470371756E-2</v>
      </c>
    </row>
    <row r="2855" spans="1:4">
      <c r="A2855" s="21">
        <v>34128</v>
      </c>
      <c r="B2855" s="22">
        <v>2376.86</v>
      </c>
      <c r="C2855" s="22">
        <f t="shared" si="90"/>
        <v>-28.989999999999782</v>
      </c>
      <c r="D2855" s="23">
        <f t="shared" si="91"/>
        <v>-1.2049795290645648E-2</v>
      </c>
    </row>
    <row r="2856" spans="1:4">
      <c r="A2856" s="21">
        <v>34129</v>
      </c>
      <c r="B2856" s="22">
        <v>2351.0300000000002</v>
      </c>
      <c r="C2856" s="22">
        <f t="shared" si="90"/>
        <v>-25.829999999999927</v>
      </c>
      <c r="D2856" s="23">
        <f t="shared" si="91"/>
        <v>-1.0867278678592718E-2</v>
      </c>
    </row>
    <row r="2857" spans="1:4">
      <c r="A2857" s="21">
        <v>34130</v>
      </c>
      <c r="B2857" s="22">
        <v>2396.0100000000002</v>
      </c>
      <c r="C2857" s="22">
        <f t="shared" si="90"/>
        <v>44.980000000000018</v>
      </c>
      <c r="D2857" s="23">
        <f t="shared" si="91"/>
        <v>1.9132039999489647E-2</v>
      </c>
    </row>
    <row r="2858" spans="1:4">
      <c r="A2858" s="21">
        <v>34131</v>
      </c>
      <c r="B2858" s="22">
        <v>2404</v>
      </c>
      <c r="C2858" s="22">
        <f t="shared" si="90"/>
        <v>7.9899999999997817</v>
      </c>
      <c r="D2858" s="23">
        <f t="shared" si="91"/>
        <v>3.3347106230774415E-3</v>
      </c>
    </row>
    <row r="2859" spans="1:4">
      <c r="A2859" s="21">
        <v>34134</v>
      </c>
      <c r="B2859" s="22">
        <v>2357.64</v>
      </c>
      <c r="C2859" s="22">
        <f t="shared" si="90"/>
        <v>-46.360000000000127</v>
      </c>
      <c r="D2859" s="23">
        <f t="shared" si="91"/>
        <v>-1.9284525790349449E-2</v>
      </c>
    </row>
    <row r="2860" spans="1:4">
      <c r="A2860" s="21">
        <v>34135</v>
      </c>
      <c r="B2860" s="22">
        <v>2305.98</v>
      </c>
      <c r="C2860" s="22">
        <f t="shared" si="90"/>
        <v>-51.659999999999854</v>
      </c>
      <c r="D2860" s="23">
        <f t="shared" si="91"/>
        <v>-2.191174225072523E-2</v>
      </c>
    </row>
    <row r="2861" spans="1:4">
      <c r="A2861" s="21">
        <v>34136</v>
      </c>
      <c r="B2861" s="22">
        <v>2291.65</v>
      </c>
      <c r="C2861" s="22">
        <f t="shared" si="90"/>
        <v>-14.329999999999927</v>
      </c>
      <c r="D2861" s="23">
        <f t="shared" si="91"/>
        <v>-6.2142776606908257E-3</v>
      </c>
    </row>
    <row r="2862" spans="1:4">
      <c r="A2862" s="21">
        <v>34137</v>
      </c>
      <c r="B2862" s="22">
        <v>2234.38</v>
      </c>
      <c r="C2862" s="22">
        <f t="shared" si="90"/>
        <v>-57.269999999999982</v>
      </c>
      <c r="D2862" s="23">
        <f t="shared" si="91"/>
        <v>-2.4990727205288721E-2</v>
      </c>
    </row>
    <row r="2863" spans="1:4">
      <c r="A2863" s="21">
        <v>34138</v>
      </c>
      <c r="B2863" s="22">
        <v>2226.6799999999998</v>
      </c>
      <c r="C2863" s="22">
        <f t="shared" si="90"/>
        <v>-7.7000000000002728</v>
      </c>
      <c r="D2863" s="23">
        <f t="shared" si="91"/>
        <v>-3.4461461344982292E-3</v>
      </c>
    </row>
    <row r="2864" spans="1:4">
      <c r="A2864" s="21">
        <v>34141</v>
      </c>
      <c r="B2864" s="22">
        <v>2218.88</v>
      </c>
      <c r="C2864" s="22">
        <f t="shared" si="90"/>
        <v>-7.7999999999997272</v>
      </c>
      <c r="D2864" s="23">
        <f t="shared" si="91"/>
        <v>-3.5029730360894851E-3</v>
      </c>
    </row>
    <row r="2865" spans="1:4">
      <c r="A2865" s="21">
        <v>34142</v>
      </c>
      <c r="B2865" s="22">
        <v>2249.29</v>
      </c>
      <c r="C2865" s="22">
        <f t="shared" si="90"/>
        <v>30.409999999999854</v>
      </c>
      <c r="D2865" s="23">
        <f t="shared" si="91"/>
        <v>1.3705112489183602E-2</v>
      </c>
    </row>
    <row r="2866" spans="1:4">
      <c r="A2866" s="21">
        <v>34143</v>
      </c>
      <c r="B2866" s="22">
        <v>2235.06</v>
      </c>
      <c r="C2866" s="22">
        <f t="shared" si="90"/>
        <v>-14.230000000000018</v>
      </c>
      <c r="D2866" s="23">
        <f t="shared" si="91"/>
        <v>-6.3264407879819462E-3</v>
      </c>
    </row>
    <row r="2867" spans="1:4">
      <c r="A2867" s="21">
        <v>34144</v>
      </c>
      <c r="B2867" s="22">
        <v>2227.8000000000002</v>
      </c>
      <c r="C2867" s="22">
        <f t="shared" si="90"/>
        <v>-7.2599999999997635</v>
      </c>
      <c r="D2867" s="23">
        <f t="shared" si="91"/>
        <v>-3.2482349467127802E-3</v>
      </c>
    </row>
    <row r="2868" spans="1:4">
      <c r="A2868" s="21">
        <v>34145</v>
      </c>
      <c r="B2868" s="22">
        <v>2203.96</v>
      </c>
      <c r="C2868" s="22">
        <f t="shared" si="90"/>
        <v>-23.840000000000146</v>
      </c>
      <c r="D2868" s="23">
        <f t="shared" si="91"/>
        <v>-1.0701140138253074E-2</v>
      </c>
    </row>
    <row r="2869" spans="1:4">
      <c r="A2869" s="21">
        <v>34148</v>
      </c>
      <c r="B2869" s="22">
        <v>2161.98</v>
      </c>
      <c r="C2869" s="22">
        <f t="shared" si="90"/>
        <v>-41.980000000000018</v>
      </c>
      <c r="D2869" s="23">
        <f t="shared" si="91"/>
        <v>-1.9047532623096664E-2</v>
      </c>
    </row>
    <row r="2870" spans="1:4">
      <c r="A2870" s="21">
        <v>34149</v>
      </c>
      <c r="B2870" s="22">
        <v>2211.14</v>
      </c>
      <c r="C2870" s="22">
        <f t="shared" si="90"/>
        <v>49.159999999999854</v>
      </c>
      <c r="D2870" s="23">
        <f t="shared" si="91"/>
        <v>2.2738415711523574E-2</v>
      </c>
    </row>
    <row r="2871" spans="1:4">
      <c r="A2871" s="21">
        <v>34150</v>
      </c>
      <c r="B2871" s="22">
        <v>2227.54</v>
      </c>
      <c r="C2871" s="22">
        <f t="shared" si="90"/>
        <v>16.400000000000091</v>
      </c>
      <c r="D2871" s="23">
        <f t="shared" si="91"/>
        <v>7.4169885217580944E-3</v>
      </c>
    </row>
    <row r="2872" spans="1:4">
      <c r="A2872" s="21">
        <v>34152</v>
      </c>
      <c r="B2872" s="22">
        <v>2233.86</v>
      </c>
      <c r="C2872" s="22">
        <f t="shared" si="90"/>
        <v>6.3200000000001637</v>
      </c>
      <c r="D2872" s="23">
        <f t="shared" si="91"/>
        <v>2.8372105551415228E-3</v>
      </c>
    </row>
    <row r="2873" spans="1:4">
      <c r="A2873" s="21">
        <v>34155</v>
      </c>
      <c r="B2873" s="22">
        <v>2255.79</v>
      </c>
      <c r="C2873" s="22">
        <f t="shared" si="90"/>
        <v>21.929999999999836</v>
      </c>
      <c r="D2873" s="23">
        <f t="shared" si="91"/>
        <v>9.8170879106120879E-3</v>
      </c>
    </row>
    <row r="2874" spans="1:4">
      <c r="A2874" s="21">
        <v>34156</v>
      </c>
      <c r="B2874" s="22">
        <v>2260.2600000000002</v>
      </c>
      <c r="C2874" s="22">
        <f t="shared" si="90"/>
        <v>4.4700000000002547</v>
      </c>
      <c r="D2874" s="23">
        <f t="shared" si="91"/>
        <v>1.981567433138931E-3</v>
      </c>
    </row>
    <row r="2875" spans="1:4">
      <c r="A2875" s="21">
        <v>34157</v>
      </c>
      <c r="B2875" s="22">
        <v>2253.36</v>
      </c>
      <c r="C2875" s="22">
        <f t="shared" si="90"/>
        <v>-6.9000000000000909</v>
      </c>
      <c r="D2875" s="23">
        <f t="shared" si="91"/>
        <v>-3.0527461442488857E-3</v>
      </c>
    </row>
    <row r="2876" spans="1:4">
      <c r="A2876" s="21">
        <v>34158</v>
      </c>
      <c r="B2876" s="22">
        <v>2221.6799999999998</v>
      </c>
      <c r="C2876" s="22">
        <f t="shared" si="90"/>
        <v>-31.680000000000291</v>
      </c>
      <c r="D2876" s="23">
        <f t="shared" si="91"/>
        <v>-1.4059005218873266E-2</v>
      </c>
    </row>
    <row r="2877" spans="1:4">
      <c r="A2877" s="21">
        <v>34159</v>
      </c>
      <c r="B2877" s="22">
        <v>2214.83</v>
      </c>
      <c r="C2877" s="22">
        <f t="shared" si="90"/>
        <v>-6.8499999999999091</v>
      </c>
      <c r="D2877" s="23">
        <f t="shared" si="91"/>
        <v>-3.083252313564433E-3</v>
      </c>
    </row>
    <row r="2878" spans="1:4">
      <c r="A2878" s="21">
        <v>34162</v>
      </c>
      <c r="B2878" s="22">
        <v>2181.1</v>
      </c>
      <c r="C2878" s="22">
        <f t="shared" si="90"/>
        <v>-33.730000000000018</v>
      </c>
      <c r="D2878" s="23">
        <f t="shared" si="91"/>
        <v>-1.5229159800074998E-2</v>
      </c>
    </row>
    <row r="2879" spans="1:4">
      <c r="A2879" s="21">
        <v>34163</v>
      </c>
      <c r="B2879" s="22">
        <v>2184.12</v>
      </c>
      <c r="C2879" s="22">
        <f t="shared" si="90"/>
        <v>3.0199999999999818</v>
      </c>
      <c r="D2879" s="23">
        <f t="shared" si="91"/>
        <v>1.3846224382192407E-3</v>
      </c>
    </row>
    <row r="2880" spans="1:4">
      <c r="A2880" s="21">
        <v>34164</v>
      </c>
      <c r="B2880" s="22">
        <v>2185.2399999999998</v>
      </c>
      <c r="C2880" s="22">
        <f t="shared" si="90"/>
        <v>1.1199999999998909</v>
      </c>
      <c r="D2880" s="23">
        <f t="shared" si="91"/>
        <v>5.1279233741730046E-4</v>
      </c>
    </row>
    <row r="2881" spans="1:4">
      <c r="A2881" s="21">
        <v>34165</v>
      </c>
      <c r="B2881" s="22">
        <v>2158.83</v>
      </c>
      <c r="C2881" s="22">
        <f t="shared" si="90"/>
        <v>-26.409999999999854</v>
      </c>
      <c r="D2881" s="23">
        <f t="shared" si="91"/>
        <v>-1.2085629038458001E-2</v>
      </c>
    </row>
    <row r="2882" spans="1:4">
      <c r="A2882" s="21">
        <v>34166</v>
      </c>
      <c r="B2882" s="22">
        <v>2131.21</v>
      </c>
      <c r="C2882" s="22">
        <f t="shared" si="90"/>
        <v>-27.619999999999891</v>
      </c>
      <c r="D2882" s="23">
        <f t="shared" si="91"/>
        <v>-1.2793967102550874E-2</v>
      </c>
    </row>
    <row r="2883" spans="1:4">
      <c r="A2883" s="21">
        <v>34169</v>
      </c>
      <c r="B2883" s="22">
        <v>2098.27</v>
      </c>
      <c r="C2883" s="22">
        <f t="shared" si="90"/>
        <v>-32.940000000000055</v>
      </c>
      <c r="D2883" s="23">
        <f t="shared" si="91"/>
        <v>-1.5456008558518475E-2</v>
      </c>
    </row>
    <row r="2884" spans="1:4">
      <c r="A2884" s="21">
        <v>34170</v>
      </c>
      <c r="B2884" s="22">
        <v>2105.4899999999998</v>
      </c>
      <c r="C2884" s="22">
        <f t="shared" si="90"/>
        <v>7.2199999999997999</v>
      </c>
      <c r="D2884" s="23">
        <f t="shared" si="91"/>
        <v>3.4409299089248613E-3</v>
      </c>
    </row>
    <row r="2885" spans="1:4">
      <c r="A2885" s="21">
        <v>34171</v>
      </c>
      <c r="B2885" s="22">
        <v>2123.3200000000002</v>
      </c>
      <c r="C2885" s="22">
        <f t="shared" si="90"/>
        <v>17.830000000000382</v>
      </c>
      <c r="D2885" s="23">
        <f t="shared" si="91"/>
        <v>8.4683375366305658E-3</v>
      </c>
    </row>
    <row r="2886" spans="1:4">
      <c r="A2886" s="21">
        <v>34172</v>
      </c>
      <c r="B2886" s="22">
        <v>2159.77</v>
      </c>
      <c r="C2886" s="22">
        <f t="shared" si="90"/>
        <v>36.449999999999818</v>
      </c>
      <c r="D2886" s="23">
        <f t="shared" si="91"/>
        <v>1.716651281954662E-2</v>
      </c>
    </row>
    <row r="2887" spans="1:4">
      <c r="A2887" s="21">
        <v>34176</v>
      </c>
      <c r="B2887" s="22">
        <v>2164.39</v>
      </c>
      <c r="C2887" s="22">
        <f t="shared" si="90"/>
        <v>4.6199999999998909</v>
      </c>
      <c r="D2887" s="23">
        <f t="shared" si="91"/>
        <v>2.1391166652005023E-3</v>
      </c>
    </row>
    <row r="2888" spans="1:4">
      <c r="A2888" s="21">
        <v>34177</v>
      </c>
      <c r="B2888" s="22">
        <v>2164.88</v>
      </c>
      <c r="C2888" s="22">
        <f t="shared" ref="C2888:C2951" si="92">B2888-B2887</f>
        <v>0.49000000000023647</v>
      </c>
      <c r="D2888" s="23">
        <f t="shared" ref="D2888:D2951" si="93">B2888/B2887-1</f>
        <v>2.2639173161964621E-4</v>
      </c>
    </row>
    <row r="2889" spans="1:4">
      <c r="A2889" s="21">
        <v>34178</v>
      </c>
      <c r="B2889" s="22">
        <v>2149.73</v>
      </c>
      <c r="C2889" s="22">
        <f t="shared" si="92"/>
        <v>-15.150000000000091</v>
      </c>
      <c r="D2889" s="23">
        <f t="shared" si="93"/>
        <v>-6.9980784154318743E-3</v>
      </c>
    </row>
    <row r="2890" spans="1:4">
      <c r="A2890" s="21">
        <v>34179</v>
      </c>
      <c r="B2890" s="22">
        <v>2232.4699999999998</v>
      </c>
      <c r="C2890" s="22">
        <f t="shared" si="92"/>
        <v>82.739999999999782</v>
      </c>
      <c r="D2890" s="23">
        <f t="shared" si="93"/>
        <v>3.848855437659604E-2</v>
      </c>
    </row>
    <row r="2891" spans="1:4">
      <c r="A2891" s="21">
        <v>34180</v>
      </c>
      <c r="B2891" s="22">
        <v>2328.21</v>
      </c>
      <c r="C2891" s="22">
        <f t="shared" si="92"/>
        <v>95.740000000000236</v>
      </c>
      <c r="D2891" s="23">
        <f t="shared" si="93"/>
        <v>4.2885234739996614E-2</v>
      </c>
    </row>
    <row r="2892" spans="1:4">
      <c r="A2892" s="21">
        <v>34184</v>
      </c>
      <c r="B2892" s="22">
        <v>2336.62</v>
      </c>
      <c r="C2892" s="22">
        <f t="shared" si="92"/>
        <v>8.4099999999998545</v>
      </c>
      <c r="D2892" s="23">
        <f t="shared" si="93"/>
        <v>3.6122171109993495E-3</v>
      </c>
    </row>
    <row r="2893" spans="1:4">
      <c r="A2893" s="21">
        <v>34185</v>
      </c>
      <c r="B2893" s="22">
        <v>2322.71</v>
      </c>
      <c r="C2893" s="22">
        <f t="shared" si="92"/>
        <v>-13.909999999999854</v>
      </c>
      <c r="D2893" s="23">
        <f t="shared" si="93"/>
        <v>-5.9530432847445525E-3</v>
      </c>
    </row>
    <row r="2894" spans="1:4">
      <c r="A2894" s="21">
        <v>34187</v>
      </c>
      <c r="B2894" s="22">
        <v>2382.1799999999998</v>
      </c>
      <c r="C2894" s="22">
        <f t="shared" si="92"/>
        <v>59.4699999999998</v>
      </c>
      <c r="D2894" s="23">
        <f t="shared" si="93"/>
        <v>2.5603712904322951E-2</v>
      </c>
    </row>
    <row r="2895" spans="1:4">
      <c r="A2895" s="21">
        <v>34191</v>
      </c>
      <c r="B2895" s="22">
        <v>2380.96</v>
      </c>
      <c r="C2895" s="22">
        <f t="shared" si="92"/>
        <v>-1.2199999999997999</v>
      </c>
      <c r="D2895" s="23">
        <f t="shared" si="93"/>
        <v>-5.1213594270782536E-4</v>
      </c>
    </row>
    <row r="2896" spans="1:4">
      <c r="A2896" s="21">
        <v>34193</v>
      </c>
      <c r="B2896" s="22">
        <v>2483.8000000000002</v>
      </c>
      <c r="C2896" s="22">
        <f t="shared" si="92"/>
        <v>102.84000000000015</v>
      </c>
      <c r="D2896" s="23">
        <f t="shared" si="93"/>
        <v>4.3192661783482356E-2</v>
      </c>
    </row>
    <row r="2897" spans="1:4">
      <c r="A2897" s="21">
        <v>34194</v>
      </c>
      <c r="B2897" s="22">
        <v>2522.48</v>
      </c>
      <c r="C2897" s="22">
        <f t="shared" si="92"/>
        <v>38.679999999999836</v>
      </c>
      <c r="D2897" s="23">
        <f t="shared" si="93"/>
        <v>1.5572912472823885E-2</v>
      </c>
    </row>
    <row r="2898" spans="1:4">
      <c r="A2898" s="21">
        <v>34197</v>
      </c>
      <c r="B2898" s="22">
        <v>2527.2399999999998</v>
      </c>
      <c r="C2898" s="22">
        <f t="shared" si="92"/>
        <v>4.7599999999997635</v>
      </c>
      <c r="D2898" s="23">
        <f t="shared" si="93"/>
        <v>1.8870318099646344E-3</v>
      </c>
    </row>
    <row r="2899" spans="1:4">
      <c r="A2899" s="21">
        <v>34198</v>
      </c>
      <c r="B2899" s="22">
        <v>2575.58</v>
      </c>
      <c r="C2899" s="22">
        <f t="shared" si="92"/>
        <v>48.340000000000146</v>
      </c>
      <c r="D2899" s="23">
        <f t="shared" si="93"/>
        <v>1.9127585824852522E-2</v>
      </c>
    </row>
    <row r="2900" spans="1:4">
      <c r="A2900" s="21">
        <v>34199</v>
      </c>
      <c r="B2900" s="22">
        <v>2615.1999999999998</v>
      </c>
      <c r="C2900" s="22">
        <f t="shared" si="92"/>
        <v>39.619999999999891</v>
      </c>
      <c r="D2900" s="23">
        <f t="shared" si="93"/>
        <v>1.5382942871120298E-2</v>
      </c>
    </row>
    <row r="2901" spans="1:4">
      <c r="A2901" s="21">
        <v>34200</v>
      </c>
      <c r="B2901" s="22">
        <v>2700.75</v>
      </c>
      <c r="C2901" s="22">
        <f t="shared" si="92"/>
        <v>85.550000000000182</v>
      </c>
      <c r="D2901" s="23">
        <f t="shared" si="93"/>
        <v>3.2712603242581961E-2</v>
      </c>
    </row>
    <row r="2902" spans="1:4">
      <c r="A2902" s="21">
        <v>34201</v>
      </c>
      <c r="B2902" s="22">
        <v>2742.37</v>
      </c>
      <c r="C2902" s="22">
        <f t="shared" si="92"/>
        <v>41.619999999999891</v>
      </c>
      <c r="D2902" s="23">
        <f t="shared" si="93"/>
        <v>1.5410534110894991E-2</v>
      </c>
    </row>
    <row r="2903" spans="1:4">
      <c r="A2903" s="21">
        <v>34205</v>
      </c>
      <c r="B2903" s="22">
        <v>2655.38</v>
      </c>
      <c r="C2903" s="22">
        <f t="shared" si="92"/>
        <v>-86.989999999999782</v>
      </c>
      <c r="D2903" s="23">
        <f t="shared" si="93"/>
        <v>-3.1720737901887675E-2</v>
      </c>
    </row>
    <row r="2904" spans="1:4">
      <c r="A2904" s="21">
        <v>34206</v>
      </c>
      <c r="B2904" s="22">
        <v>2679.73</v>
      </c>
      <c r="C2904" s="22">
        <f t="shared" si="92"/>
        <v>24.349999999999909</v>
      </c>
      <c r="D2904" s="23">
        <f t="shared" si="93"/>
        <v>9.1700622886365935E-3</v>
      </c>
    </row>
    <row r="2905" spans="1:4">
      <c r="A2905" s="21">
        <v>34207</v>
      </c>
      <c r="B2905" s="22">
        <v>2670.88</v>
      </c>
      <c r="C2905" s="22">
        <f t="shared" si="92"/>
        <v>-8.8499999999999091</v>
      </c>
      <c r="D2905" s="23">
        <f t="shared" si="93"/>
        <v>-3.3025715277285039E-3</v>
      </c>
    </row>
    <row r="2906" spans="1:4">
      <c r="A2906" s="21">
        <v>34208</v>
      </c>
      <c r="B2906" s="22">
        <v>2668.96</v>
      </c>
      <c r="C2906" s="22">
        <f t="shared" si="92"/>
        <v>-1.9200000000000728</v>
      </c>
      <c r="D2906" s="23">
        <f t="shared" si="93"/>
        <v>-7.1886419457256601E-4</v>
      </c>
    </row>
    <row r="2907" spans="1:4">
      <c r="A2907" s="21">
        <v>34211</v>
      </c>
      <c r="B2907" s="22">
        <v>2633.79</v>
      </c>
      <c r="C2907" s="22">
        <f t="shared" si="92"/>
        <v>-35.170000000000073</v>
      </c>
      <c r="D2907" s="23">
        <f t="shared" si="93"/>
        <v>-1.3177417421017967E-2</v>
      </c>
    </row>
    <row r="2908" spans="1:4">
      <c r="A2908" s="21">
        <v>34213</v>
      </c>
      <c r="B2908" s="22">
        <v>2630.49</v>
      </c>
      <c r="C2908" s="22">
        <f t="shared" si="92"/>
        <v>-3.3000000000001819</v>
      </c>
      <c r="D2908" s="23">
        <f t="shared" si="93"/>
        <v>-1.252947273700733E-3</v>
      </c>
    </row>
    <row r="2909" spans="1:4">
      <c r="A2909" s="21">
        <v>34214</v>
      </c>
      <c r="B2909" s="22">
        <v>2684.34</v>
      </c>
      <c r="C2909" s="22">
        <f t="shared" si="92"/>
        <v>53.850000000000364</v>
      </c>
      <c r="D2909" s="23">
        <f t="shared" si="93"/>
        <v>2.0471471094739124E-2</v>
      </c>
    </row>
    <row r="2910" spans="1:4">
      <c r="A2910" s="21">
        <v>34215</v>
      </c>
      <c r="B2910" s="22">
        <v>2664.06</v>
      </c>
      <c r="C2910" s="22">
        <f t="shared" si="92"/>
        <v>-20.2800000000002</v>
      </c>
      <c r="D2910" s="23">
        <f t="shared" si="93"/>
        <v>-7.5549297033908891E-3</v>
      </c>
    </row>
    <row r="2911" spans="1:4">
      <c r="A2911" s="21">
        <v>34218</v>
      </c>
      <c r="B2911" s="22">
        <v>2621.1999999999998</v>
      </c>
      <c r="C2911" s="22">
        <f t="shared" si="92"/>
        <v>-42.860000000000127</v>
      </c>
      <c r="D2911" s="23">
        <f t="shared" si="93"/>
        <v>-1.6088226241150805E-2</v>
      </c>
    </row>
    <row r="2912" spans="1:4">
      <c r="A2912" s="21">
        <v>34219</v>
      </c>
      <c r="B2912" s="22">
        <v>2533.5300000000002</v>
      </c>
      <c r="C2912" s="22">
        <f t="shared" si="92"/>
        <v>-87.669999999999618</v>
      </c>
      <c r="D2912" s="23">
        <f t="shared" si="93"/>
        <v>-3.3446513047459048E-2</v>
      </c>
    </row>
    <row r="2913" spans="1:4">
      <c r="A2913" s="21">
        <v>34220</v>
      </c>
      <c r="B2913" s="22">
        <v>2580.2399999999998</v>
      </c>
      <c r="C2913" s="22">
        <f t="shared" si="92"/>
        <v>46.709999999999582</v>
      </c>
      <c r="D2913" s="23">
        <f t="shared" si="93"/>
        <v>1.8436726622538258E-2</v>
      </c>
    </row>
    <row r="2914" spans="1:4">
      <c r="A2914" s="21">
        <v>34221</v>
      </c>
      <c r="B2914" s="22">
        <v>2662.54</v>
      </c>
      <c r="C2914" s="22">
        <f t="shared" si="92"/>
        <v>82.300000000000182</v>
      </c>
      <c r="D2914" s="23">
        <f t="shared" si="93"/>
        <v>3.1896257712460852E-2</v>
      </c>
    </row>
    <row r="2915" spans="1:4">
      <c r="A2915" s="21">
        <v>34222</v>
      </c>
      <c r="B2915" s="22">
        <v>2705.07</v>
      </c>
      <c r="C2915" s="22">
        <f t="shared" si="92"/>
        <v>42.5300000000002</v>
      </c>
      <c r="D2915" s="23">
        <f t="shared" si="93"/>
        <v>1.5973468943189628E-2</v>
      </c>
    </row>
    <row r="2916" spans="1:4">
      <c r="A2916" s="21">
        <v>34225</v>
      </c>
      <c r="B2916" s="22">
        <v>2789.2</v>
      </c>
      <c r="C2916" s="22">
        <f t="shared" si="92"/>
        <v>84.129999999999654</v>
      </c>
      <c r="D2916" s="23">
        <f t="shared" si="93"/>
        <v>3.1100858757813876E-2</v>
      </c>
    </row>
    <row r="2917" spans="1:4">
      <c r="A2917" s="21">
        <v>34226</v>
      </c>
      <c r="B2917" s="22">
        <v>2807.64</v>
      </c>
      <c r="C2917" s="22">
        <f t="shared" si="92"/>
        <v>18.440000000000055</v>
      </c>
      <c r="D2917" s="23">
        <f t="shared" si="93"/>
        <v>6.6112146852144171E-3</v>
      </c>
    </row>
    <row r="2918" spans="1:4">
      <c r="A2918" s="21">
        <v>34227</v>
      </c>
      <c r="B2918" s="22">
        <v>2800.48</v>
      </c>
      <c r="C2918" s="22">
        <f t="shared" si="92"/>
        <v>-7.1599999999998545</v>
      </c>
      <c r="D2918" s="23">
        <f t="shared" si="93"/>
        <v>-2.5501844965878373E-3</v>
      </c>
    </row>
    <row r="2919" spans="1:4">
      <c r="A2919" s="21">
        <v>34228</v>
      </c>
      <c r="B2919" s="22">
        <v>2746.44</v>
      </c>
      <c r="C2919" s="22">
        <f t="shared" si="92"/>
        <v>-54.039999999999964</v>
      </c>
      <c r="D2919" s="23">
        <f t="shared" si="93"/>
        <v>-1.9296691995657866E-2</v>
      </c>
    </row>
    <row r="2920" spans="1:4">
      <c r="A2920" s="21">
        <v>34229</v>
      </c>
      <c r="B2920" s="22">
        <v>2763.59</v>
      </c>
      <c r="C2920" s="22">
        <f t="shared" si="92"/>
        <v>17.150000000000091</v>
      </c>
      <c r="D2920" s="23">
        <f t="shared" si="93"/>
        <v>6.2444473573062265E-3</v>
      </c>
    </row>
    <row r="2921" spans="1:4">
      <c r="A2921" s="21">
        <v>34232</v>
      </c>
      <c r="B2921" s="22">
        <v>2767.8</v>
      </c>
      <c r="C2921" s="22">
        <f t="shared" si="92"/>
        <v>4.2100000000000364</v>
      </c>
      <c r="D2921" s="23">
        <f t="shared" si="93"/>
        <v>1.5233808198755749E-3</v>
      </c>
    </row>
    <row r="2922" spans="1:4">
      <c r="A2922" s="21">
        <v>34233</v>
      </c>
      <c r="B2922" s="22">
        <v>2751.11</v>
      </c>
      <c r="C2922" s="22">
        <f t="shared" si="92"/>
        <v>-16.690000000000055</v>
      </c>
      <c r="D2922" s="23">
        <f t="shared" si="93"/>
        <v>-6.0300599754318229E-3</v>
      </c>
    </row>
    <row r="2923" spans="1:4">
      <c r="A2923" s="21">
        <v>34234</v>
      </c>
      <c r="B2923" s="22">
        <v>2759.15</v>
      </c>
      <c r="C2923" s="22">
        <f t="shared" si="92"/>
        <v>8.0399999999999636</v>
      </c>
      <c r="D2923" s="23">
        <f t="shared" si="93"/>
        <v>2.9224567538193025E-3</v>
      </c>
    </row>
    <row r="2924" spans="1:4">
      <c r="A2924" s="21">
        <v>34236</v>
      </c>
      <c r="B2924" s="22">
        <v>2722.52</v>
      </c>
      <c r="C2924" s="22">
        <f t="shared" si="92"/>
        <v>-36.630000000000109</v>
      </c>
      <c r="D2924" s="23">
        <f t="shared" si="93"/>
        <v>-1.3275827700560017E-2</v>
      </c>
    </row>
    <row r="2925" spans="1:4">
      <c r="A2925" s="21">
        <v>34239</v>
      </c>
      <c r="B2925" s="22">
        <v>2740.76</v>
      </c>
      <c r="C2925" s="22">
        <f t="shared" si="92"/>
        <v>18.240000000000236</v>
      </c>
      <c r="D2925" s="23">
        <f t="shared" si="93"/>
        <v>6.6996753008243815E-3</v>
      </c>
    </row>
    <row r="2926" spans="1:4">
      <c r="A2926" s="21">
        <v>34240</v>
      </c>
      <c r="B2926" s="22">
        <v>2750.04</v>
      </c>
      <c r="C2926" s="22">
        <f t="shared" si="92"/>
        <v>9.2799999999997453</v>
      </c>
      <c r="D2926" s="23">
        <f t="shared" si="93"/>
        <v>3.3859221529792816E-3</v>
      </c>
    </row>
    <row r="2927" spans="1:4">
      <c r="A2927" s="21">
        <v>34241</v>
      </c>
      <c r="B2927" s="22">
        <v>2686.31</v>
      </c>
      <c r="C2927" s="22">
        <f t="shared" si="92"/>
        <v>-63.730000000000018</v>
      </c>
      <c r="D2927" s="23">
        <f t="shared" si="93"/>
        <v>-2.317420837515094E-2</v>
      </c>
    </row>
    <row r="2928" spans="1:4">
      <c r="A2928" s="21">
        <v>34242</v>
      </c>
      <c r="B2928" s="22">
        <v>2709.64</v>
      </c>
      <c r="C2928" s="22">
        <f t="shared" si="92"/>
        <v>23.329999999999927</v>
      </c>
      <c r="D2928" s="23">
        <f t="shared" si="93"/>
        <v>8.6847757704806572E-3</v>
      </c>
    </row>
    <row r="2929" spans="1:4">
      <c r="A2929" s="21">
        <v>34243</v>
      </c>
      <c r="B2929" s="22">
        <v>2662.84</v>
      </c>
      <c r="C2929" s="22">
        <f t="shared" si="92"/>
        <v>-46.799999999999727</v>
      </c>
      <c r="D2929" s="23">
        <f t="shared" si="93"/>
        <v>-1.7271667084926334E-2</v>
      </c>
    </row>
    <row r="2930" spans="1:4">
      <c r="A2930" s="21">
        <v>34246</v>
      </c>
      <c r="B2930" s="22">
        <v>2641.88</v>
      </c>
      <c r="C2930" s="22">
        <f t="shared" si="92"/>
        <v>-20.960000000000036</v>
      </c>
      <c r="D2930" s="23">
        <f t="shared" si="93"/>
        <v>-7.871295308768067E-3</v>
      </c>
    </row>
    <row r="2931" spans="1:4">
      <c r="A2931" s="21">
        <v>34247</v>
      </c>
      <c r="B2931" s="22">
        <v>2638.16</v>
      </c>
      <c r="C2931" s="22">
        <f t="shared" si="92"/>
        <v>-3.7200000000002547</v>
      </c>
      <c r="D2931" s="23">
        <f t="shared" si="93"/>
        <v>-1.4080881796297851E-3</v>
      </c>
    </row>
    <row r="2932" spans="1:4">
      <c r="A2932" s="21">
        <v>34248</v>
      </c>
      <c r="B2932" s="22">
        <v>2626.18</v>
      </c>
      <c r="C2932" s="22">
        <f t="shared" si="92"/>
        <v>-11.980000000000018</v>
      </c>
      <c r="D2932" s="23">
        <f t="shared" si="93"/>
        <v>-4.5410437577705354E-3</v>
      </c>
    </row>
    <row r="2933" spans="1:4">
      <c r="A2933" s="21">
        <v>34249</v>
      </c>
      <c r="B2933" s="22">
        <v>2652.14</v>
      </c>
      <c r="C2933" s="22">
        <f t="shared" si="92"/>
        <v>25.960000000000036</v>
      </c>
      <c r="D2933" s="23">
        <f t="shared" si="93"/>
        <v>9.8850802306011953E-3</v>
      </c>
    </row>
    <row r="2934" spans="1:4">
      <c r="A2934" s="21">
        <v>34250</v>
      </c>
      <c r="B2934" s="22">
        <v>2671.08</v>
      </c>
      <c r="C2934" s="22">
        <f t="shared" si="92"/>
        <v>18.940000000000055</v>
      </c>
      <c r="D2934" s="23">
        <f t="shared" si="93"/>
        <v>7.1414027917078293E-3</v>
      </c>
    </row>
    <row r="2935" spans="1:4">
      <c r="A2935" s="21">
        <v>34253</v>
      </c>
      <c r="B2935" s="22">
        <v>2691.19</v>
      </c>
      <c r="C2935" s="22">
        <f t="shared" si="92"/>
        <v>20.110000000000127</v>
      </c>
      <c r="D2935" s="23">
        <f t="shared" si="93"/>
        <v>7.5287898527935937E-3</v>
      </c>
    </row>
    <row r="2936" spans="1:4">
      <c r="A2936" s="21">
        <v>34254</v>
      </c>
      <c r="B2936" s="22">
        <v>2710.92</v>
      </c>
      <c r="C2936" s="22">
        <f t="shared" si="92"/>
        <v>19.730000000000018</v>
      </c>
      <c r="D2936" s="23">
        <f t="shared" si="93"/>
        <v>7.3313292632626315E-3</v>
      </c>
    </row>
    <row r="2937" spans="1:4">
      <c r="A2937" s="21">
        <v>34261</v>
      </c>
      <c r="B2937" s="22">
        <v>2747.39</v>
      </c>
      <c r="C2937" s="22">
        <f t="shared" si="92"/>
        <v>36.4699999999998</v>
      </c>
      <c r="D2937" s="23">
        <f t="shared" si="93"/>
        <v>1.3452997506381514E-2</v>
      </c>
    </row>
    <row r="2938" spans="1:4">
      <c r="A2938" s="21">
        <v>34262</v>
      </c>
      <c r="B2938" s="22">
        <v>2738.25</v>
      </c>
      <c r="C2938" s="22">
        <f t="shared" si="92"/>
        <v>-9.1399999999998727</v>
      </c>
      <c r="D2938" s="23">
        <f t="shared" si="93"/>
        <v>-3.3267937933820768E-3</v>
      </c>
    </row>
    <row r="2939" spans="1:4">
      <c r="A2939" s="21">
        <v>34263</v>
      </c>
      <c r="B2939" s="22">
        <v>2689.77</v>
      </c>
      <c r="C2939" s="22">
        <f t="shared" si="92"/>
        <v>-48.480000000000018</v>
      </c>
      <c r="D2939" s="23">
        <f t="shared" si="93"/>
        <v>-1.7704738427828048E-2</v>
      </c>
    </row>
    <row r="2940" spans="1:4">
      <c r="A2940" s="21">
        <v>34264</v>
      </c>
      <c r="B2940" s="22">
        <v>2721.76</v>
      </c>
      <c r="C2940" s="22">
        <f t="shared" si="92"/>
        <v>31.990000000000236</v>
      </c>
      <c r="D2940" s="23">
        <f t="shared" si="93"/>
        <v>1.189321020012879E-2</v>
      </c>
    </row>
    <row r="2941" spans="1:4">
      <c r="A2941" s="21">
        <v>34267</v>
      </c>
      <c r="B2941" s="22">
        <v>2737.33</v>
      </c>
      <c r="C2941" s="22">
        <f t="shared" si="92"/>
        <v>15.569999999999709</v>
      </c>
      <c r="D2941" s="23">
        <f t="shared" si="93"/>
        <v>5.7205631650107946E-3</v>
      </c>
    </row>
    <row r="2942" spans="1:4">
      <c r="A2942" s="21">
        <v>34268</v>
      </c>
      <c r="B2942" s="22">
        <v>2701.92</v>
      </c>
      <c r="C2942" s="22">
        <f t="shared" si="92"/>
        <v>-35.409999999999854</v>
      </c>
      <c r="D2942" s="23">
        <f t="shared" si="93"/>
        <v>-1.2935963146569751E-2</v>
      </c>
    </row>
    <row r="2943" spans="1:4">
      <c r="A2943" s="21">
        <v>34269</v>
      </c>
      <c r="B2943" s="22">
        <v>2704.59</v>
      </c>
      <c r="C2943" s="22">
        <f t="shared" si="92"/>
        <v>2.6700000000000728</v>
      </c>
      <c r="D2943" s="23">
        <f t="shared" si="93"/>
        <v>9.8818617871732073E-4</v>
      </c>
    </row>
    <row r="2944" spans="1:4">
      <c r="A2944" s="21">
        <v>34270</v>
      </c>
      <c r="B2944" s="22">
        <v>2696.52</v>
      </c>
      <c r="C2944" s="22">
        <f t="shared" si="92"/>
        <v>-8.0700000000001637</v>
      </c>
      <c r="D2944" s="23">
        <f t="shared" si="93"/>
        <v>-2.9838164010071999E-3</v>
      </c>
    </row>
    <row r="2945" spans="1:4">
      <c r="A2945" s="21">
        <v>34271</v>
      </c>
      <c r="B2945" s="22">
        <v>2673.74</v>
      </c>
      <c r="C2945" s="22">
        <f t="shared" si="92"/>
        <v>-22.7800000000002</v>
      </c>
      <c r="D2945" s="23">
        <f t="shared" si="93"/>
        <v>-8.4479254743151655E-3</v>
      </c>
    </row>
    <row r="2946" spans="1:4">
      <c r="A2946" s="21">
        <v>34274</v>
      </c>
      <c r="B2946" s="22">
        <v>2621.2800000000002</v>
      </c>
      <c r="C2946" s="22">
        <f t="shared" si="92"/>
        <v>-52.459999999999582</v>
      </c>
      <c r="D2946" s="23">
        <f t="shared" si="93"/>
        <v>-1.9620456738500991E-2</v>
      </c>
    </row>
    <row r="2947" spans="1:4">
      <c r="A2947" s="21">
        <v>34275</v>
      </c>
      <c r="B2947" s="22">
        <v>2612.25</v>
      </c>
      <c r="C2947" s="22">
        <f t="shared" si="92"/>
        <v>-9.0300000000002001</v>
      </c>
      <c r="D2947" s="23">
        <f t="shared" si="93"/>
        <v>-3.4448818897638844E-3</v>
      </c>
    </row>
    <row r="2948" spans="1:4">
      <c r="A2948" s="21">
        <v>34276</v>
      </c>
      <c r="B2948" s="22">
        <v>2630.98</v>
      </c>
      <c r="C2948" s="22">
        <f t="shared" si="92"/>
        <v>18.730000000000018</v>
      </c>
      <c r="D2948" s="23">
        <f t="shared" si="93"/>
        <v>7.1700641209684335E-3</v>
      </c>
    </row>
    <row r="2949" spans="1:4">
      <c r="A2949" s="21">
        <v>34277</v>
      </c>
      <c r="B2949" s="22">
        <v>2635.07</v>
      </c>
      <c r="C2949" s="22">
        <f t="shared" si="92"/>
        <v>4.0900000000001455</v>
      </c>
      <c r="D2949" s="23">
        <f t="shared" si="93"/>
        <v>1.554553816448756E-3</v>
      </c>
    </row>
    <row r="2950" spans="1:4">
      <c r="A2950" s="21">
        <v>34278</v>
      </c>
      <c r="B2950" s="22">
        <v>2664.72</v>
      </c>
      <c r="C2950" s="22">
        <f t="shared" si="92"/>
        <v>29.649999999999636</v>
      </c>
      <c r="D2950" s="23">
        <f t="shared" si="93"/>
        <v>1.1252072999958118E-2</v>
      </c>
    </row>
    <row r="2951" spans="1:4">
      <c r="A2951" s="21">
        <v>34281</v>
      </c>
      <c r="B2951" s="22">
        <v>2718.92</v>
      </c>
      <c r="C2951" s="22">
        <f t="shared" si="92"/>
        <v>54.200000000000273</v>
      </c>
      <c r="D2951" s="23">
        <f t="shared" si="93"/>
        <v>2.033984808910505E-2</v>
      </c>
    </row>
    <row r="2952" spans="1:4">
      <c r="A2952" s="21">
        <v>34282</v>
      </c>
      <c r="B2952" s="22">
        <v>2758.44</v>
      </c>
      <c r="C2952" s="22">
        <f t="shared" ref="C2952:C3015" si="94">B2952-B2951</f>
        <v>39.519999999999982</v>
      </c>
      <c r="D2952" s="23">
        <f t="shared" ref="D2952:D3015" si="95">B2952/B2951-1</f>
        <v>1.4535183087402315E-2</v>
      </c>
    </row>
    <row r="2953" spans="1:4">
      <c r="A2953" s="21">
        <v>34283</v>
      </c>
      <c r="B2953" s="22">
        <v>2793.23</v>
      </c>
      <c r="C2953" s="22">
        <f t="shared" si="94"/>
        <v>34.789999999999964</v>
      </c>
      <c r="D2953" s="23">
        <f t="shared" si="95"/>
        <v>1.2612201099172049E-2</v>
      </c>
    </row>
    <row r="2954" spans="1:4">
      <c r="A2954" s="21">
        <v>34286</v>
      </c>
      <c r="B2954" s="22">
        <v>2786.41</v>
      </c>
      <c r="C2954" s="22">
        <f t="shared" si="94"/>
        <v>-6.8200000000001637</v>
      </c>
      <c r="D2954" s="23">
        <f t="shared" si="95"/>
        <v>-2.4416177686764629E-3</v>
      </c>
    </row>
    <row r="2955" spans="1:4">
      <c r="A2955" s="21">
        <v>34289</v>
      </c>
      <c r="B2955" s="22">
        <v>2852.12</v>
      </c>
      <c r="C2955" s="22">
        <f t="shared" si="94"/>
        <v>65.710000000000036</v>
      </c>
      <c r="D2955" s="23">
        <f t="shared" si="95"/>
        <v>2.3582315596053727E-2</v>
      </c>
    </row>
    <row r="2956" spans="1:4">
      <c r="A2956" s="21">
        <v>34290</v>
      </c>
      <c r="B2956" s="22">
        <v>2877.62</v>
      </c>
      <c r="C2956" s="22">
        <f t="shared" si="94"/>
        <v>25.5</v>
      </c>
      <c r="D2956" s="23">
        <f t="shared" si="95"/>
        <v>8.9407177818605632E-3</v>
      </c>
    </row>
    <row r="2957" spans="1:4">
      <c r="A2957" s="21">
        <v>34291</v>
      </c>
      <c r="B2957" s="22">
        <v>2933.36</v>
      </c>
      <c r="C2957" s="22">
        <f t="shared" si="94"/>
        <v>55.740000000000236</v>
      </c>
      <c r="D2957" s="23">
        <f t="shared" si="95"/>
        <v>1.9370173963205728E-2</v>
      </c>
    </row>
    <row r="2958" spans="1:4">
      <c r="A2958" s="21">
        <v>34292</v>
      </c>
      <c r="B2958" s="22">
        <v>2972.86</v>
      </c>
      <c r="C2958" s="22">
        <f t="shared" si="94"/>
        <v>39.5</v>
      </c>
      <c r="D2958" s="23">
        <f t="shared" si="95"/>
        <v>1.346578667466658E-2</v>
      </c>
    </row>
    <row r="2959" spans="1:4">
      <c r="A2959" s="21">
        <v>34295</v>
      </c>
      <c r="B2959" s="22">
        <v>3043.58</v>
      </c>
      <c r="C2959" s="22">
        <f t="shared" si="94"/>
        <v>70.7199999999998</v>
      </c>
      <c r="D2959" s="23">
        <f t="shared" si="95"/>
        <v>2.3788540328168795E-2</v>
      </c>
    </row>
    <row r="2960" spans="1:4">
      <c r="A2960" s="21">
        <v>34296</v>
      </c>
      <c r="B2960" s="22">
        <v>3041.44</v>
      </c>
      <c r="C2960" s="22">
        <f t="shared" si="94"/>
        <v>-2.1399999999998727</v>
      </c>
      <c r="D2960" s="23">
        <f t="shared" si="95"/>
        <v>-7.0311935286726523E-4</v>
      </c>
    </row>
    <row r="2961" spans="1:6">
      <c r="A2961" s="21">
        <v>34297</v>
      </c>
      <c r="B2961" s="22">
        <v>3053.35</v>
      </c>
      <c r="C2961" s="22">
        <f t="shared" si="94"/>
        <v>11.909999999999854</v>
      </c>
      <c r="D2961" s="23">
        <f t="shared" si="95"/>
        <v>3.9159082539848011E-3</v>
      </c>
    </row>
    <row r="2962" spans="1:6">
      <c r="A2962" s="21">
        <v>34298</v>
      </c>
      <c r="B2962" s="22">
        <v>3077.52</v>
      </c>
      <c r="C2962" s="22">
        <f t="shared" si="94"/>
        <v>24.170000000000073</v>
      </c>
      <c r="D2962" s="23">
        <f t="shared" si="95"/>
        <v>7.9158956555913651E-3</v>
      </c>
    </row>
    <row r="2963" spans="1:6">
      <c r="A2963" s="21">
        <v>34299</v>
      </c>
      <c r="B2963" s="22">
        <v>3233.14</v>
      </c>
      <c r="C2963" s="22">
        <f t="shared" si="94"/>
        <v>155.61999999999989</v>
      </c>
      <c r="D2963" s="23">
        <f t="shared" si="95"/>
        <v>5.0566690062127995E-2</v>
      </c>
    </row>
    <row r="2964" spans="1:6">
      <c r="A2964" s="21">
        <v>34304</v>
      </c>
      <c r="B2964" s="22">
        <v>3292.85</v>
      </c>
      <c r="C2964" s="22">
        <f t="shared" si="94"/>
        <v>59.710000000000036</v>
      </c>
      <c r="D2964" s="23">
        <f t="shared" si="95"/>
        <v>1.8468114588295004E-2</v>
      </c>
    </row>
    <row r="2965" spans="1:6">
      <c r="A2965" s="21">
        <v>34305</v>
      </c>
      <c r="B2965" s="22">
        <v>3283.36</v>
      </c>
      <c r="C2965" s="22">
        <f t="shared" si="94"/>
        <v>-9.4899999999997817</v>
      </c>
      <c r="D2965" s="23">
        <f t="shared" si="95"/>
        <v>-2.8820019132361763E-3</v>
      </c>
    </row>
    <row r="2966" spans="1:6">
      <c r="A2966" s="21">
        <v>34306</v>
      </c>
      <c r="B2966" s="22">
        <v>3219.23</v>
      </c>
      <c r="C2966" s="22">
        <f t="shared" si="94"/>
        <v>-64.130000000000109</v>
      </c>
      <c r="D2966" s="23">
        <f t="shared" si="95"/>
        <v>-1.9531821061351873E-2</v>
      </c>
    </row>
    <row r="2967" spans="1:6">
      <c r="A2967" s="21">
        <v>34309</v>
      </c>
      <c r="B2967" s="22">
        <v>3149.8</v>
      </c>
      <c r="C2967" s="22">
        <f t="shared" si="94"/>
        <v>-69.429999999999836</v>
      </c>
      <c r="D2967" s="23">
        <f t="shared" si="95"/>
        <v>-2.1567269191701044E-2</v>
      </c>
    </row>
    <row r="2968" spans="1:6">
      <c r="A2968" s="21">
        <v>34310</v>
      </c>
      <c r="B2968" s="22">
        <v>3231.71</v>
      </c>
      <c r="C2968" s="22">
        <f t="shared" si="94"/>
        <v>81.909999999999854</v>
      </c>
      <c r="D2968" s="23">
        <f t="shared" si="95"/>
        <v>2.600482570321927E-2</v>
      </c>
    </row>
    <row r="2969" spans="1:6">
      <c r="A2969" s="21">
        <v>34311</v>
      </c>
      <c r="B2969" s="22">
        <v>3310.24</v>
      </c>
      <c r="C2969" s="22">
        <f t="shared" si="94"/>
        <v>78.529999999999745</v>
      </c>
      <c r="D2969" s="23">
        <f t="shared" si="95"/>
        <v>2.4299828883160846E-2</v>
      </c>
    </row>
    <row r="2970" spans="1:6">
      <c r="A2970" s="21">
        <v>34312</v>
      </c>
      <c r="B2970" s="22">
        <v>3328.58</v>
      </c>
      <c r="C2970" s="22">
        <f t="shared" si="94"/>
        <v>18.340000000000146</v>
      </c>
      <c r="D2970" s="23">
        <f t="shared" si="95"/>
        <v>5.540383778819713E-3</v>
      </c>
    </row>
    <row r="2971" spans="1:6">
      <c r="A2971" s="21">
        <v>34313</v>
      </c>
      <c r="B2971" s="22">
        <v>3401.9</v>
      </c>
      <c r="C2971" s="22">
        <f t="shared" si="94"/>
        <v>73.320000000000164</v>
      </c>
      <c r="D2971" s="23">
        <f t="shared" si="95"/>
        <v>2.2027411088211934E-2</v>
      </c>
    </row>
    <row r="2972" spans="1:6">
      <c r="A2972" s="21">
        <v>34316</v>
      </c>
      <c r="B2972" s="22">
        <v>3454.81</v>
      </c>
      <c r="C2972" s="22">
        <f t="shared" si="94"/>
        <v>52.909999999999854</v>
      </c>
      <c r="D2972" s="23">
        <f t="shared" si="95"/>
        <v>1.5553073282577268E-2</v>
      </c>
    </row>
    <row r="2973" spans="1:6">
      <c r="A2973" s="21">
        <v>34327</v>
      </c>
      <c r="B2973" s="22">
        <v>3346.06</v>
      </c>
      <c r="C2973" s="22">
        <f t="shared" si="94"/>
        <v>-108.75</v>
      </c>
      <c r="D2973" s="23">
        <f t="shared" si="95"/>
        <v>-3.1477852617075919E-2</v>
      </c>
      <c r="F2973" s="24">
        <f>B2973/B2759-1</f>
        <v>0.27938303184635438</v>
      </c>
    </row>
    <row r="2974" spans="1:6">
      <c r="A2974" s="21">
        <v>34337</v>
      </c>
      <c r="B2974" s="22">
        <v>3465.86</v>
      </c>
      <c r="C2974" s="22">
        <f t="shared" si="94"/>
        <v>119.80000000000018</v>
      </c>
      <c r="D2974" s="23">
        <f t="shared" si="95"/>
        <v>3.5803302989187324E-2</v>
      </c>
    </row>
    <row r="2975" spans="1:6">
      <c r="A2975" s="21">
        <v>34338</v>
      </c>
      <c r="B2975" s="22">
        <v>3479.92</v>
      </c>
      <c r="C2975" s="22">
        <f t="shared" si="94"/>
        <v>14.059999999999945</v>
      </c>
      <c r="D2975" s="23">
        <f t="shared" si="95"/>
        <v>4.0567131967246262E-3</v>
      </c>
    </row>
    <row r="2976" spans="1:6">
      <c r="A2976" s="21">
        <v>34339</v>
      </c>
      <c r="B2976" s="22">
        <v>3454.08</v>
      </c>
      <c r="C2976" s="22">
        <f t="shared" si="94"/>
        <v>-25.840000000000146</v>
      </c>
      <c r="D2976" s="23">
        <f t="shared" si="95"/>
        <v>-7.4254580565070727E-3</v>
      </c>
    </row>
    <row r="2977" spans="1:4">
      <c r="A2977" s="21">
        <v>34340</v>
      </c>
      <c r="B2977" s="22">
        <v>3509.47</v>
      </c>
      <c r="C2977" s="22">
        <f t="shared" si="94"/>
        <v>55.389999999999873</v>
      </c>
      <c r="D2977" s="23">
        <f t="shared" si="95"/>
        <v>1.6036108022975615E-2</v>
      </c>
    </row>
    <row r="2978" spans="1:4">
      <c r="A2978" s="21">
        <v>34341</v>
      </c>
      <c r="B2978" s="22">
        <v>3662.2</v>
      </c>
      <c r="C2978" s="22">
        <f t="shared" si="94"/>
        <v>152.73000000000002</v>
      </c>
      <c r="D2978" s="23">
        <f t="shared" si="95"/>
        <v>4.3519391816998043E-2</v>
      </c>
    </row>
    <row r="2979" spans="1:4">
      <c r="A2979" s="21">
        <v>34344</v>
      </c>
      <c r="B2979" s="22">
        <v>3821.56</v>
      </c>
      <c r="C2979" s="22">
        <f t="shared" si="94"/>
        <v>159.36000000000013</v>
      </c>
      <c r="D2979" s="23">
        <f t="shared" si="95"/>
        <v>4.3514827153077418E-2</v>
      </c>
    </row>
    <row r="2980" spans="1:4">
      <c r="A2980" s="21">
        <v>34345</v>
      </c>
      <c r="B2980" s="22">
        <v>3780.1</v>
      </c>
      <c r="C2980" s="22">
        <f t="shared" si="94"/>
        <v>-41.460000000000036</v>
      </c>
      <c r="D2980" s="23">
        <f t="shared" si="95"/>
        <v>-1.0848972670846502E-2</v>
      </c>
    </row>
    <row r="2981" spans="1:4">
      <c r="A2981" s="21">
        <v>34346</v>
      </c>
      <c r="B2981" s="22">
        <v>3903.79</v>
      </c>
      <c r="C2981" s="22">
        <f t="shared" si="94"/>
        <v>123.69000000000005</v>
      </c>
      <c r="D2981" s="23">
        <f t="shared" si="95"/>
        <v>3.2721356577868344E-2</v>
      </c>
    </row>
    <row r="2982" spans="1:4">
      <c r="A2982" s="21">
        <v>34347</v>
      </c>
      <c r="B2982" s="22">
        <v>3928.59</v>
      </c>
      <c r="C2982" s="22">
        <f t="shared" si="94"/>
        <v>24.800000000000182</v>
      </c>
      <c r="D2982" s="23">
        <f t="shared" si="95"/>
        <v>6.3528007397939401E-3</v>
      </c>
    </row>
    <row r="2983" spans="1:4">
      <c r="A2983" s="21">
        <v>34348</v>
      </c>
      <c r="B2983" s="22">
        <v>3938.74</v>
      </c>
      <c r="C2983" s="22">
        <f t="shared" si="94"/>
        <v>10.149999999999636</v>
      </c>
      <c r="D2983" s="23">
        <f t="shared" si="95"/>
        <v>2.5836241501402402E-3</v>
      </c>
    </row>
    <row r="2984" spans="1:4">
      <c r="A2984" s="21">
        <v>34351</v>
      </c>
      <c r="B2984" s="22">
        <v>4020.87</v>
      </c>
      <c r="C2984" s="22">
        <f t="shared" si="94"/>
        <v>82.130000000000109</v>
      </c>
      <c r="D2984" s="23">
        <f t="shared" si="95"/>
        <v>2.0851846021824327E-2</v>
      </c>
    </row>
    <row r="2985" spans="1:4">
      <c r="A2985" s="21">
        <v>34352</v>
      </c>
      <c r="B2985" s="22">
        <v>3951.02</v>
      </c>
      <c r="C2985" s="22">
        <f t="shared" si="94"/>
        <v>-69.849999999999909</v>
      </c>
      <c r="D2985" s="23">
        <f t="shared" si="95"/>
        <v>-1.7371862308405817E-2</v>
      </c>
    </row>
    <row r="2986" spans="1:4">
      <c r="A2986" s="21">
        <v>34353</v>
      </c>
      <c r="B2986" s="22">
        <v>3825.91</v>
      </c>
      <c r="C2986" s="22">
        <f t="shared" si="94"/>
        <v>-125.11000000000013</v>
      </c>
      <c r="D2986" s="23">
        <f t="shared" si="95"/>
        <v>-3.1665240874508394E-2</v>
      </c>
    </row>
    <row r="2987" spans="1:4">
      <c r="A2987" s="21">
        <v>34354</v>
      </c>
      <c r="B2987" s="22">
        <v>3752.51</v>
      </c>
      <c r="C2987" s="22">
        <f t="shared" si="94"/>
        <v>-73.399999999999636</v>
      </c>
      <c r="D2987" s="23">
        <f t="shared" si="95"/>
        <v>-1.9184978214333182E-2</v>
      </c>
    </row>
    <row r="2988" spans="1:4">
      <c r="A2988" s="21">
        <v>34358</v>
      </c>
      <c r="B2988" s="22">
        <v>3865.44</v>
      </c>
      <c r="C2988" s="22">
        <f t="shared" si="94"/>
        <v>112.92999999999984</v>
      </c>
      <c r="D2988" s="23">
        <f t="shared" si="95"/>
        <v>3.0094523399004869E-2</v>
      </c>
    </row>
    <row r="2989" spans="1:4">
      <c r="A2989" s="21">
        <v>34359</v>
      </c>
      <c r="B2989" s="22">
        <v>3982.49</v>
      </c>
      <c r="C2989" s="22">
        <f t="shared" si="94"/>
        <v>117.04999999999973</v>
      </c>
      <c r="D2989" s="23">
        <f t="shared" si="95"/>
        <v>3.0281158160519794E-2</v>
      </c>
    </row>
    <row r="2990" spans="1:4">
      <c r="A2990" s="21">
        <v>34361</v>
      </c>
      <c r="B2990" s="22">
        <v>4069.39</v>
      </c>
      <c r="C2990" s="22">
        <f t="shared" si="94"/>
        <v>86.900000000000091</v>
      </c>
      <c r="D2990" s="23">
        <f t="shared" si="95"/>
        <v>2.1820519323337839E-2</v>
      </c>
    </row>
    <row r="2991" spans="1:4">
      <c r="A2991" s="21">
        <v>34362</v>
      </c>
      <c r="B2991" s="22">
        <v>4053.94</v>
      </c>
      <c r="C2991" s="22">
        <f t="shared" si="94"/>
        <v>-15.449999999999818</v>
      </c>
      <c r="D2991" s="23">
        <f t="shared" si="95"/>
        <v>-3.7966378253251332E-3</v>
      </c>
    </row>
    <row r="2992" spans="1:4">
      <c r="A2992" s="21">
        <v>34365</v>
      </c>
      <c r="B2992" s="22">
        <v>3994.86</v>
      </c>
      <c r="C2992" s="22">
        <f t="shared" si="94"/>
        <v>-59.079999999999927</v>
      </c>
      <c r="D2992" s="23">
        <f t="shared" si="95"/>
        <v>-1.4573476667143592E-2</v>
      </c>
    </row>
    <row r="2993" spans="1:4">
      <c r="A2993" s="21">
        <v>34366</v>
      </c>
      <c r="B2993" s="22">
        <v>3947.86</v>
      </c>
      <c r="C2993" s="22">
        <f t="shared" si="94"/>
        <v>-47</v>
      </c>
      <c r="D2993" s="23">
        <f t="shared" si="95"/>
        <v>-1.1765118176857214E-2</v>
      </c>
    </row>
    <row r="2994" spans="1:4">
      <c r="A2994" s="21">
        <v>34367</v>
      </c>
      <c r="B2994" s="22">
        <v>4036.64</v>
      </c>
      <c r="C2994" s="22">
        <f t="shared" si="94"/>
        <v>88.779999999999745</v>
      </c>
      <c r="D2994" s="23">
        <f t="shared" si="95"/>
        <v>2.2488132811193884E-2</v>
      </c>
    </row>
    <row r="2995" spans="1:4">
      <c r="A2995" s="21">
        <v>34368</v>
      </c>
      <c r="B2995" s="22">
        <v>4000.96</v>
      </c>
      <c r="C2995" s="22">
        <f t="shared" si="94"/>
        <v>-35.679999999999836</v>
      </c>
      <c r="D2995" s="23">
        <f t="shared" si="95"/>
        <v>-8.8390344444884139E-3</v>
      </c>
    </row>
    <row r="2996" spans="1:4">
      <c r="A2996" s="21">
        <v>34369</v>
      </c>
      <c r="B2996" s="22">
        <v>3917.57</v>
      </c>
      <c r="C2996" s="22">
        <f t="shared" si="94"/>
        <v>-83.389999999999873</v>
      </c>
      <c r="D2996" s="23">
        <f t="shared" si="95"/>
        <v>-2.0842497800527826E-2</v>
      </c>
    </row>
    <row r="2997" spans="1:4">
      <c r="A2997" s="21">
        <v>34372</v>
      </c>
      <c r="B2997" s="22">
        <v>4144.49</v>
      </c>
      <c r="C2997" s="22">
        <f t="shared" si="94"/>
        <v>226.91999999999962</v>
      </c>
      <c r="D2997" s="23">
        <f t="shared" si="95"/>
        <v>5.7923661861817299E-2</v>
      </c>
    </row>
    <row r="2998" spans="1:4">
      <c r="A2998" s="21">
        <v>34373</v>
      </c>
      <c r="B2998" s="22">
        <v>4162.08</v>
      </c>
      <c r="C2998" s="22">
        <f t="shared" si="94"/>
        <v>17.590000000000146</v>
      </c>
      <c r="D2998" s="23">
        <f t="shared" si="95"/>
        <v>4.2441892729865316E-3</v>
      </c>
    </row>
    <row r="2999" spans="1:4">
      <c r="A2999" s="21">
        <v>34374</v>
      </c>
      <c r="B2999" s="22">
        <v>4018.92</v>
      </c>
      <c r="C2999" s="22">
        <f t="shared" si="94"/>
        <v>-143.15999999999985</v>
      </c>
      <c r="D2999" s="23">
        <f t="shared" si="95"/>
        <v>-3.4396263406758165E-2</v>
      </c>
    </row>
    <row r="3000" spans="1:4">
      <c r="A3000" s="21">
        <v>34375</v>
      </c>
      <c r="B3000" s="22">
        <v>4039.9</v>
      </c>
      <c r="C3000" s="22">
        <f t="shared" si="94"/>
        <v>20.980000000000018</v>
      </c>
      <c r="D3000" s="23">
        <f t="shared" si="95"/>
        <v>5.2203079434276489E-3</v>
      </c>
    </row>
    <row r="3001" spans="1:4">
      <c r="A3001" s="21">
        <v>34376</v>
      </c>
      <c r="B3001" s="22">
        <v>3991.38</v>
      </c>
      <c r="C3001" s="22">
        <f t="shared" si="94"/>
        <v>-48.519999999999982</v>
      </c>
      <c r="D3001" s="23">
        <f t="shared" si="95"/>
        <v>-1.2010198272234485E-2</v>
      </c>
    </row>
    <row r="3002" spans="1:4">
      <c r="A3002" s="21">
        <v>34379</v>
      </c>
      <c r="B3002" s="22">
        <v>3911.69</v>
      </c>
      <c r="C3002" s="22">
        <f t="shared" si="94"/>
        <v>-79.690000000000055</v>
      </c>
      <c r="D3002" s="23">
        <f t="shared" si="95"/>
        <v>-1.9965525707900555E-2</v>
      </c>
    </row>
    <row r="3003" spans="1:4">
      <c r="A3003" s="21">
        <v>34380</v>
      </c>
      <c r="B3003" s="22">
        <v>3900.13</v>
      </c>
      <c r="C3003" s="22">
        <f t="shared" si="94"/>
        <v>-11.559999999999945</v>
      </c>
      <c r="D3003" s="23">
        <f t="shared" si="95"/>
        <v>-2.9552444084269824E-3</v>
      </c>
    </row>
    <row r="3004" spans="1:4">
      <c r="A3004" s="21">
        <v>34381</v>
      </c>
      <c r="B3004" s="22">
        <v>3807.42</v>
      </c>
      <c r="C3004" s="22">
        <f t="shared" si="94"/>
        <v>-92.710000000000036</v>
      </c>
      <c r="D3004" s="23">
        <f t="shared" si="95"/>
        <v>-2.3771002505044714E-2</v>
      </c>
    </row>
    <row r="3005" spans="1:4">
      <c r="A3005" s="21">
        <v>34382</v>
      </c>
      <c r="B3005" s="22">
        <v>3867.39</v>
      </c>
      <c r="C3005" s="22">
        <f t="shared" si="94"/>
        <v>59.9699999999998</v>
      </c>
      <c r="D3005" s="23">
        <f t="shared" si="95"/>
        <v>1.5750823392218338E-2</v>
      </c>
    </row>
    <row r="3006" spans="1:4">
      <c r="A3006" s="21">
        <v>34383</v>
      </c>
      <c r="B3006" s="22">
        <v>3915.04</v>
      </c>
      <c r="C3006" s="22">
        <f t="shared" si="94"/>
        <v>47.650000000000091</v>
      </c>
      <c r="D3006" s="23">
        <f t="shared" si="95"/>
        <v>1.2320970990771674E-2</v>
      </c>
    </row>
    <row r="3007" spans="1:4">
      <c r="A3007" s="21">
        <v>34386</v>
      </c>
      <c r="B3007" s="22">
        <v>4129.5200000000004</v>
      </c>
      <c r="C3007" s="22">
        <f t="shared" si="94"/>
        <v>214.48000000000047</v>
      </c>
      <c r="D3007" s="23">
        <f t="shared" si="95"/>
        <v>5.4783603743512321E-2</v>
      </c>
    </row>
    <row r="3008" spans="1:4">
      <c r="A3008" s="21">
        <v>34387</v>
      </c>
      <c r="B3008" s="22">
        <v>4084.89</v>
      </c>
      <c r="C3008" s="22">
        <f t="shared" si="94"/>
        <v>-44.630000000000564</v>
      </c>
      <c r="D3008" s="23">
        <f t="shared" si="95"/>
        <v>-1.0807551482981181E-2</v>
      </c>
    </row>
    <row r="3009" spans="1:4">
      <c r="A3009" s="21">
        <v>34388</v>
      </c>
      <c r="B3009" s="22">
        <v>4028.78</v>
      </c>
      <c r="C3009" s="22">
        <f t="shared" si="94"/>
        <v>-56.109999999999673</v>
      </c>
      <c r="D3009" s="23">
        <f t="shared" si="95"/>
        <v>-1.3735987994780707E-2</v>
      </c>
    </row>
    <row r="3010" spans="1:4">
      <c r="A3010" s="21">
        <v>34389</v>
      </c>
      <c r="B3010" s="22">
        <v>4132.33</v>
      </c>
      <c r="C3010" s="22">
        <f t="shared" si="94"/>
        <v>103.54999999999973</v>
      </c>
      <c r="D3010" s="23">
        <f t="shared" si="95"/>
        <v>2.5702570008786729E-2</v>
      </c>
    </row>
    <row r="3011" spans="1:4">
      <c r="A3011" s="21">
        <v>34390</v>
      </c>
      <c r="B3011" s="22">
        <v>4236.96</v>
      </c>
      <c r="C3011" s="22">
        <f t="shared" si="94"/>
        <v>104.63000000000011</v>
      </c>
      <c r="D3011" s="23">
        <f t="shared" si="95"/>
        <v>2.5319855868239038E-2</v>
      </c>
    </row>
    <row r="3012" spans="1:4">
      <c r="A3012" s="21">
        <v>34393</v>
      </c>
      <c r="B3012" s="22">
        <v>4286.2</v>
      </c>
      <c r="C3012" s="22">
        <f t="shared" si="94"/>
        <v>49.239999999999782</v>
      </c>
      <c r="D3012" s="23">
        <f t="shared" si="95"/>
        <v>1.1621539972055395E-2</v>
      </c>
    </row>
    <row r="3013" spans="1:4">
      <c r="A3013" s="21">
        <v>34394</v>
      </c>
      <c r="B3013" s="22">
        <v>4147.72</v>
      </c>
      <c r="C3013" s="22">
        <f t="shared" si="94"/>
        <v>-138.47999999999956</v>
      </c>
      <c r="D3013" s="23">
        <f t="shared" si="95"/>
        <v>-3.2308338388315927E-2</v>
      </c>
    </row>
    <row r="3014" spans="1:4">
      <c r="A3014" s="21">
        <v>34395</v>
      </c>
      <c r="B3014" s="22">
        <v>4066.2</v>
      </c>
      <c r="C3014" s="22">
        <f t="shared" si="94"/>
        <v>-81.520000000000437</v>
      </c>
      <c r="D3014" s="23">
        <f t="shared" si="95"/>
        <v>-1.9654171448410307E-2</v>
      </c>
    </row>
    <row r="3015" spans="1:4">
      <c r="A3015" s="21">
        <v>34396</v>
      </c>
      <c r="B3015" s="22">
        <v>3981.72</v>
      </c>
      <c r="C3015" s="22">
        <f t="shared" si="94"/>
        <v>-84.480000000000018</v>
      </c>
      <c r="D3015" s="23">
        <f t="shared" si="95"/>
        <v>-2.0776154640696487E-2</v>
      </c>
    </row>
    <row r="3016" spans="1:4">
      <c r="A3016" s="21">
        <v>34397</v>
      </c>
      <c r="B3016" s="22">
        <v>3801.56</v>
      </c>
      <c r="C3016" s="22">
        <f t="shared" ref="C3016:C3079" si="96">B3016-B3015</f>
        <v>-180.15999999999985</v>
      </c>
      <c r="D3016" s="23">
        <f t="shared" ref="D3016:D3079" si="97">B3016/B3015-1</f>
        <v>-4.5246777774429092E-2</v>
      </c>
    </row>
    <row r="3017" spans="1:4">
      <c r="A3017" s="21">
        <v>34400</v>
      </c>
      <c r="B3017" s="22">
        <v>3744.61</v>
      </c>
      <c r="C3017" s="22">
        <f t="shared" si="96"/>
        <v>-56.949999999999818</v>
      </c>
      <c r="D3017" s="23">
        <f t="shared" si="97"/>
        <v>-1.4980692136912221E-2</v>
      </c>
    </row>
    <row r="3018" spans="1:4">
      <c r="A3018" s="21">
        <v>34401</v>
      </c>
      <c r="B3018" s="22">
        <v>3847.39</v>
      </c>
      <c r="C3018" s="22">
        <f t="shared" si="96"/>
        <v>102.77999999999975</v>
      </c>
      <c r="D3018" s="23">
        <f t="shared" si="97"/>
        <v>2.7447451136433321E-2</v>
      </c>
    </row>
    <row r="3019" spans="1:4">
      <c r="A3019" s="21">
        <v>34402</v>
      </c>
      <c r="B3019" s="22">
        <v>3807.72</v>
      </c>
      <c r="C3019" s="22">
        <f t="shared" si="96"/>
        <v>-39.670000000000073</v>
      </c>
      <c r="D3019" s="23">
        <f t="shared" si="97"/>
        <v>-1.0310886081213555E-2</v>
      </c>
    </row>
    <row r="3020" spans="1:4">
      <c r="A3020" s="21">
        <v>34404</v>
      </c>
      <c r="B3020" s="22">
        <v>3747.22</v>
      </c>
      <c r="C3020" s="22">
        <f t="shared" si="96"/>
        <v>-60.5</v>
      </c>
      <c r="D3020" s="23">
        <f t="shared" si="97"/>
        <v>-1.5888773334173711E-2</v>
      </c>
    </row>
    <row r="3021" spans="1:4">
      <c r="A3021" s="21">
        <v>34408</v>
      </c>
      <c r="B3021" s="22">
        <v>3758.28</v>
      </c>
      <c r="C3021" s="22">
        <f t="shared" si="96"/>
        <v>11.0600000000004</v>
      </c>
      <c r="D3021" s="23">
        <f t="shared" si="97"/>
        <v>2.9515213945272567E-3</v>
      </c>
    </row>
    <row r="3022" spans="1:4">
      <c r="A3022" s="21">
        <v>34409</v>
      </c>
      <c r="B3022" s="22">
        <v>3791.96</v>
      </c>
      <c r="C3022" s="22">
        <f t="shared" si="96"/>
        <v>33.679999999999836</v>
      </c>
      <c r="D3022" s="23">
        <f t="shared" si="97"/>
        <v>8.9615462392369505E-3</v>
      </c>
    </row>
    <row r="3023" spans="1:4">
      <c r="A3023" s="21">
        <v>34410</v>
      </c>
      <c r="B3023" s="22">
        <v>3792.98</v>
      </c>
      <c r="C3023" s="22">
        <f t="shared" si="96"/>
        <v>1.0199999999999818</v>
      </c>
      <c r="D3023" s="23">
        <f t="shared" si="97"/>
        <v>2.6899017922121793E-4</v>
      </c>
    </row>
    <row r="3024" spans="1:4">
      <c r="A3024" s="21">
        <v>34411</v>
      </c>
      <c r="B3024" s="22">
        <v>3801.86</v>
      </c>
      <c r="C3024" s="22">
        <f t="shared" si="96"/>
        <v>8.8800000000001091</v>
      </c>
      <c r="D3024" s="23">
        <f t="shared" si="97"/>
        <v>2.3411671034385684E-3</v>
      </c>
    </row>
    <row r="3025" spans="1:4">
      <c r="A3025" s="21">
        <v>34414</v>
      </c>
      <c r="B3025" s="22">
        <v>3820.73</v>
      </c>
      <c r="C3025" s="22">
        <f t="shared" si="96"/>
        <v>18.869999999999891</v>
      </c>
      <c r="D3025" s="23">
        <f t="shared" si="97"/>
        <v>4.9633600395595501E-3</v>
      </c>
    </row>
    <row r="3026" spans="1:4">
      <c r="A3026" s="21">
        <v>34415</v>
      </c>
      <c r="B3026" s="22">
        <v>3791.78</v>
      </c>
      <c r="C3026" s="22">
        <f t="shared" si="96"/>
        <v>-28.949999999999818</v>
      </c>
      <c r="D3026" s="23">
        <f t="shared" si="97"/>
        <v>-7.5770860542356822E-3</v>
      </c>
    </row>
    <row r="3027" spans="1:4">
      <c r="A3027" s="21">
        <v>34416</v>
      </c>
      <c r="B3027" s="22">
        <v>3726.82</v>
      </c>
      <c r="C3027" s="22">
        <f t="shared" si="96"/>
        <v>-64.960000000000036</v>
      </c>
      <c r="D3027" s="23">
        <f t="shared" si="97"/>
        <v>-1.7131795621053936E-2</v>
      </c>
    </row>
    <row r="3028" spans="1:4">
      <c r="A3028" s="21">
        <v>34417</v>
      </c>
      <c r="B3028" s="22">
        <v>3681.47</v>
      </c>
      <c r="C3028" s="22">
        <f t="shared" si="96"/>
        <v>-45.350000000000364</v>
      </c>
      <c r="D3028" s="23">
        <f t="shared" si="97"/>
        <v>-1.2168551204512212E-2</v>
      </c>
    </row>
    <row r="3029" spans="1:4">
      <c r="A3029" s="21">
        <v>34418</v>
      </c>
      <c r="B3029" s="22">
        <v>3678.16</v>
      </c>
      <c r="C3029" s="22">
        <f t="shared" si="96"/>
        <v>-3.3099999999999454</v>
      </c>
      <c r="D3029" s="23">
        <f t="shared" si="97"/>
        <v>-8.9909737143045732E-4</v>
      </c>
    </row>
    <row r="3030" spans="1:4">
      <c r="A3030" s="21">
        <v>34421</v>
      </c>
      <c r="B3030" s="22">
        <v>3713.18</v>
      </c>
      <c r="C3030" s="22">
        <f t="shared" si="96"/>
        <v>35.019999999999982</v>
      </c>
      <c r="D3030" s="23">
        <f t="shared" si="97"/>
        <v>9.5210648802661613E-3</v>
      </c>
    </row>
    <row r="3031" spans="1:4">
      <c r="A3031" s="21">
        <v>34422</v>
      </c>
      <c r="B3031" s="22">
        <v>3779.68</v>
      </c>
      <c r="C3031" s="22">
        <f t="shared" si="96"/>
        <v>66.5</v>
      </c>
      <c r="D3031" s="23">
        <f t="shared" si="97"/>
        <v>1.7909177578248281E-2</v>
      </c>
    </row>
    <row r="3032" spans="1:4">
      <c r="A3032" s="21">
        <v>34423</v>
      </c>
      <c r="B3032" s="22">
        <v>3776.19</v>
      </c>
      <c r="C3032" s="22">
        <f t="shared" si="96"/>
        <v>-3.4899999999997817</v>
      </c>
      <c r="D3032" s="23">
        <f t="shared" si="97"/>
        <v>-9.233585912034048E-4</v>
      </c>
    </row>
    <row r="3033" spans="1:4">
      <c r="A3033" s="21">
        <v>34424</v>
      </c>
      <c r="B3033" s="22">
        <v>3778.99</v>
      </c>
      <c r="C3033" s="22">
        <f t="shared" si="96"/>
        <v>2.7999999999997272</v>
      </c>
      <c r="D3033" s="23">
        <f t="shared" si="97"/>
        <v>7.4148811368068834E-4</v>
      </c>
    </row>
    <row r="3034" spans="1:4">
      <c r="A3034" s="21">
        <v>34428</v>
      </c>
      <c r="B3034" s="22">
        <v>3780.85</v>
      </c>
      <c r="C3034" s="22">
        <f t="shared" si="96"/>
        <v>1.8600000000001273</v>
      </c>
      <c r="D3034" s="23">
        <f t="shared" si="97"/>
        <v>4.9219500448538511E-4</v>
      </c>
    </row>
    <row r="3035" spans="1:4">
      <c r="A3035" s="21">
        <v>34429</v>
      </c>
      <c r="B3035" s="22">
        <v>3812.15</v>
      </c>
      <c r="C3035" s="22">
        <f t="shared" si="96"/>
        <v>31.300000000000182</v>
      </c>
      <c r="D3035" s="23">
        <f t="shared" si="97"/>
        <v>8.2785616990888045E-3</v>
      </c>
    </row>
    <row r="3036" spans="1:4">
      <c r="A3036" s="21">
        <v>34430</v>
      </c>
      <c r="B3036" s="22">
        <v>3842.38</v>
      </c>
      <c r="C3036" s="22">
        <f t="shared" si="96"/>
        <v>30.230000000000018</v>
      </c>
      <c r="D3036" s="23">
        <f t="shared" si="97"/>
        <v>7.9299083194521724E-3</v>
      </c>
    </row>
    <row r="3037" spans="1:4">
      <c r="A3037" s="21">
        <v>34431</v>
      </c>
      <c r="B3037" s="22">
        <v>3835.83</v>
      </c>
      <c r="C3037" s="22">
        <f t="shared" si="96"/>
        <v>-6.5500000000001819</v>
      </c>
      <c r="D3037" s="23">
        <f t="shared" si="97"/>
        <v>-1.7046726247794686E-3</v>
      </c>
    </row>
    <row r="3038" spans="1:4">
      <c r="A3038" s="21">
        <v>34432</v>
      </c>
      <c r="B3038" s="22">
        <v>3878.55</v>
      </c>
      <c r="C3038" s="22">
        <f t="shared" si="96"/>
        <v>42.720000000000255</v>
      </c>
      <c r="D3038" s="23">
        <f t="shared" si="97"/>
        <v>1.1137094188220065E-2</v>
      </c>
    </row>
    <row r="3039" spans="1:4">
      <c r="A3039" s="21">
        <v>34436</v>
      </c>
      <c r="B3039" s="22">
        <v>3915.12</v>
      </c>
      <c r="C3039" s="22">
        <f t="shared" si="96"/>
        <v>36.569999999999709</v>
      </c>
      <c r="D3039" s="23">
        <f t="shared" si="97"/>
        <v>9.4287813744826643E-3</v>
      </c>
    </row>
    <row r="3040" spans="1:4">
      <c r="A3040" s="21">
        <v>34437</v>
      </c>
      <c r="B3040" s="22">
        <v>3944.53</v>
      </c>
      <c r="C3040" s="22">
        <f t="shared" si="96"/>
        <v>29.410000000000309</v>
      </c>
      <c r="D3040" s="23">
        <f t="shared" si="97"/>
        <v>7.5119025725904898E-3</v>
      </c>
    </row>
    <row r="3041" spans="1:4">
      <c r="A3041" s="21">
        <v>34439</v>
      </c>
      <c r="B3041" s="22">
        <v>3895.18</v>
      </c>
      <c r="C3041" s="22">
        <f t="shared" si="96"/>
        <v>-49.350000000000364</v>
      </c>
      <c r="D3041" s="23">
        <f t="shared" si="97"/>
        <v>-1.2510996240363337E-2</v>
      </c>
    </row>
    <row r="3042" spans="1:4">
      <c r="A3042" s="21">
        <v>34442</v>
      </c>
      <c r="B3042" s="22">
        <v>3866.91</v>
      </c>
      <c r="C3042" s="22">
        <f t="shared" si="96"/>
        <v>-28.269999999999982</v>
      </c>
      <c r="D3042" s="23">
        <f t="shared" si="97"/>
        <v>-7.2576877063447176E-3</v>
      </c>
    </row>
    <row r="3043" spans="1:4">
      <c r="A3043" s="21">
        <v>34443</v>
      </c>
      <c r="B3043" s="22">
        <v>3830.29</v>
      </c>
      <c r="C3043" s="22">
        <f t="shared" si="96"/>
        <v>-36.619999999999891</v>
      </c>
      <c r="D3043" s="23">
        <f t="shared" si="97"/>
        <v>-9.4700936923797219E-3</v>
      </c>
    </row>
    <row r="3044" spans="1:4">
      <c r="A3044" s="21">
        <v>34445</v>
      </c>
      <c r="B3044" s="22">
        <v>3778.93</v>
      </c>
      <c r="C3044" s="22">
        <f t="shared" si="96"/>
        <v>-51.360000000000127</v>
      </c>
      <c r="D3044" s="23">
        <f t="shared" si="97"/>
        <v>-1.3408906375235286E-2</v>
      </c>
    </row>
    <row r="3045" spans="1:4">
      <c r="A3045" s="21">
        <v>34446</v>
      </c>
      <c r="B3045" s="22">
        <v>3806.74</v>
      </c>
      <c r="C3045" s="22">
        <f t="shared" si="96"/>
        <v>27.809999999999945</v>
      </c>
      <c r="D3045" s="23">
        <f t="shared" si="97"/>
        <v>7.359226024297838E-3</v>
      </c>
    </row>
    <row r="3046" spans="1:4">
      <c r="A3046" s="21">
        <v>34449</v>
      </c>
      <c r="B3046" s="22">
        <v>3813.27</v>
      </c>
      <c r="C3046" s="22">
        <f t="shared" si="96"/>
        <v>6.5300000000002001</v>
      </c>
      <c r="D3046" s="23">
        <f t="shared" si="97"/>
        <v>1.715378512848309E-3</v>
      </c>
    </row>
    <row r="3047" spans="1:4">
      <c r="A3047" s="21">
        <v>34450</v>
      </c>
      <c r="B3047" s="22">
        <v>3780.52</v>
      </c>
      <c r="C3047" s="22">
        <f t="shared" si="96"/>
        <v>-32.75</v>
      </c>
      <c r="D3047" s="23">
        <f t="shared" si="97"/>
        <v>-8.5884293532847433E-3</v>
      </c>
    </row>
    <row r="3048" spans="1:4">
      <c r="A3048" s="21">
        <v>34451</v>
      </c>
      <c r="B3048" s="22">
        <v>3753.08</v>
      </c>
      <c r="C3048" s="22">
        <f t="shared" si="96"/>
        <v>-27.440000000000055</v>
      </c>
      <c r="D3048" s="23">
        <f t="shared" si="97"/>
        <v>-7.2582607683598921E-3</v>
      </c>
    </row>
    <row r="3049" spans="1:4">
      <c r="A3049" s="21">
        <v>34452</v>
      </c>
      <c r="B3049" s="22">
        <v>3740.4</v>
      </c>
      <c r="C3049" s="22">
        <f t="shared" si="96"/>
        <v>-12.679999999999836</v>
      </c>
      <c r="D3049" s="23">
        <f t="shared" si="97"/>
        <v>-3.3785584106920119E-3</v>
      </c>
    </row>
    <row r="3050" spans="1:4">
      <c r="A3050" s="21">
        <v>34453</v>
      </c>
      <c r="B3050" s="22">
        <v>3746.1</v>
      </c>
      <c r="C3050" s="22">
        <f t="shared" si="96"/>
        <v>5.6999999999998181</v>
      </c>
      <c r="D3050" s="23">
        <f t="shared" si="97"/>
        <v>1.523901187038712E-3</v>
      </c>
    </row>
    <row r="3051" spans="1:4">
      <c r="A3051" s="21">
        <v>34456</v>
      </c>
      <c r="B3051" s="22">
        <v>3720.72</v>
      </c>
      <c r="C3051" s="22">
        <f t="shared" si="96"/>
        <v>-25.380000000000109</v>
      </c>
      <c r="D3051" s="23">
        <f t="shared" si="97"/>
        <v>-6.77504604788981E-3</v>
      </c>
    </row>
    <row r="3052" spans="1:4">
      <c r="A3052" s="21">
        <v>34457</v>
      </c>
      <c r="B3052" s="22">
        <v>3672.14</v>
      </c>
      <c r="C3052" s="22">
        <f t="shared" si="96"/>
        <v>-48.579999999999927</v>
      </c>
      <c r="D3052" s="23">
        <f t="shared" si="97"/>
        <v>-1.3056612698617465E-2</v>
      </c>
    </row>
    <row r="3053" spans="1:4">
      <c r="A3053" s="21">
        <v>34458</v>
      </c>
      <c r="B3053" s="22">
        <v>3600.48</v>
      </c>
      <c r="C3053" s="22">
        <f t="shared" si="96"/>
        <v>-71.659999999999854</v>
      </c>
      <c r="D3053" s="23">
        <f t="shared" si="97"/>
        <v>-1.9514506527528841E-2</v>
      </c>
    </row>
    <row r="3054" spans="1:4">
      <c r="A3054" s="21">
        <v>34459</v>
      </c>
      <c r="B3054" s="22">
        <v>3623.65</v>
      </c>
      <c r="C3054" s="22">
        <f t="shared" si="96"/>
        <v>23.170000000000073</v>
      </c>
      <c r="D3054" s="23">
        <f t="shared" si="97"/>
        <v>6.4352530773674754E-3</v>
      </c>
    </row>
    <row r="3055" spans="1:4">
      <c r="A3055" s="21">
        <v>34460</v>
      </c>
      <c r="B3055" s="22">
        <v>3715.04</v>
      </c>
      <c r="C3055" s="22">
        <f t="shared" si="96"/>
        <v>91.389999999999873</v>
      </c>
      <c r="D3055" s="23">
        <f t="shared" si="97"/>
        <v>2.5220426917610617E-2</v>
      </c>
    </row>
    <row r="3056" spans="1:4">
      <c r="A3056" s="21">
        <v>34463</v>
      </c>
      <c r="B3056" s="22">
        <v>3752.56</v>
      </c>
      <c r="C3056" s="22">
        <f t="shared" si="96"/>
        <v>37.519999999999982</v>
      </c>
      <c r="D3056" s="23">
        <f t="shared" si="97"/>
        <v>1.0099487488694603E-2</v>
      </c>
    </row>
    <row r="3057" spans="1:4">
      <c r="A3057" s="21">
        <v>34464</v>
      </c>
      <c r="B3057" s="22">
        <v>3774.6</v>
      </c>
      <c r="C3057" s="22">
        <f t="shared" si="96"/>
        <v>22.039999999999964</v>
      </c>
      <c r="D3057" s="23">
        <f t="shared" si="97"/>
        <v>5.8733238109449637E-3</v>
      </c>
    </row>
    <row r="3058" spans="1:4">
      <c r="A3058" s="21">
        <v>34465</v>
      </c>
      <c r="B3058" s="22">
        <v>3781.1</v>
      </c>
      <c r="C3058" s="22">
        <f t="shared" si="96"/>
        <v>6.5</v>
      </c>
      <c r="D3058" s="23">
        <f t="shared" si="97"/>
        <v>1.7220367721082486E-3</v>
      </c>
    </row>
    <row r="3059" spans="1:4">
      <c r="A3059" s="21">
        <v>34467</v>
      </c>
      <c r="B3059" s="22">
        <v>3808.5</v>
      </c>
      <c r="C3059" s="22">
        <f t="shared" si="96"/>
        <v>27.400000000000091</v>
      </c>
      <c r="D3059" s="23">
        <f t="shared" si="97"/>
        <v>7.2465684589140267E-3</v>
      </c>
    </row>
    <row r="3060" spans="1:4">
      <c r="A3060" s="21">
        <v>34470</v>
      </c>
      <c r="B3060" s="22">
        <v>3844.09</v>
      </c>
      <c r="C3060" s="22">
        <f t="shared" si="96"/>
        <v>35.590000000000146</v>
      </c>
      <c r="D3060" s="23">
        <f t="shared" si="97"/>
        <v>9.3448864382303931E-3</v>
      </c>
    </row>
    <row r="3061" spans="1:4">
      <c r="A3061" s="21">
        <v>34471</v>
      </c>
      <c r="B3061" s="22">
        <v>3802.5</v>
      </c>
      <c r="C3061" s="22">
        <f t="shared" si="96"/>
        <v>-41.590000000000146</v>
      </c>
      <c r="D3061" s="23">
        <f t="shared" si="97"/>
        <v>-1.0819205585717362E-2</v>
      </c>
    </row>
    <row r="3062" spans="1:4">
      <c r="A3062" s="21">
        <v>34472</v>
      </c>
      <c r="B3062" s="22">
        <v>3807.01</v>
      </c>
      <c r="C3062" s="22">
        <f t="shared" si="96"/>
        <v>4.5100000000002183</v>
      </c>
      <c r="D3062" s="23">
        <f t="shared" si="97"/>
        <v>1.1860618014465363E-3</v>
      </c>
    </row>
    <row r="3063" spans="1:4">
      <c r="A3063" s="21">
        <v>34473</v>
      </c>
      <c r="B3063" s="22">
        <v>3808.77</v>
      </c>
      <c r="C3063" s="22">
        <f t="shared" si="96"/>
        <v>1.7599999999997635</v>
      </c>
      <c r="D3063" s="23">
        <f t="shared" si="97"/>
        <v>4.6230506355371404E-4</v>
      </c>
    </row>
    <row r="3064" spans="1:4">
      <c r="A3064" s="21">
        <v>34474</v>
      </c>
      <c r="B3064" s="22">
        <v>3783.67</v>
      </c>
      <c r="C3064" s="22">
        <f t="shared" si="96"/>
        <v>-25.099999999999909</v>
      </c>
      <c r="D3064" s="23">
        <f t="shared" si="97"/>
        <v>-6.5900540069365743E-3</v>
      </c>
    </row>
    <row r="3065" spans="1:4">
      <c r="A3065" s="21">
        <v>34477</v>
      </c>
      <c r="B3065" s="22">
        <v>3737.23</v>
      </c>
      <c r="C3065" s="22">
        <f t="shared" si="96"/>
        <v>-46.440000000000055</v>
      </c>
      <c r="D3065" s="23">
        <f t="shared" si="97"/>
        <v>-1.2273797662058272E-2</v>
      </c>
    </row>
    <row r="3066" spans="1:4">
      <c r="A3066" s="21">
        <v>34478</v>
      </c>
      <c r="B3066" s="22">
        <v>3704.33</v>
      </c>
      <c r="C3066" s="22">
        <f t="shared" si="96"/>
        <v>-32.900000000000091</v>
      </c>
      <c r="D3066" s="23">
        <f t="shared" si="97"/>
        <v>-8.8033115435763865E-3</v>
      </c>
    </row>
    <row r="3067" spans="1:4">
      <c r="A3067" s="21">
        <v>34480</v>
      </c>
      <c r="B3067" s="22">
        <v>3738</v>
      </c>
      <c r="C3067" s="22">
        <f t="shared" si="96"/>
        <v>33.670000000000073</v>
      </c>
      <c r="D3067" s="23">
        <f t="shared" si="97"/>
        <v>9.0893629887185412E-3</v>
      </c>
    </row>
    <row r="3068" spans="1:4">
      <c r="A3068" s="21">
        <v>34481</v>
      </c>
      <c r="B3068" s="22">
        <v>3789.51</v>
      </c>
      <c r="C3068" s="22">
        <f t="shared" si="96"/>
        <v>51.510000000000218</v>
      </c>
      <c r="D3068" s="23">
        <f t="shared" si="97"/>
        <v>1.3780096308186218E-2</v>
      </c>
    </row>
    <row r="3069" spans="1:4">
      <c r="A3069" s="21">
        <v>34484</v>
      </c>
      <c r="B3069" s="22">
        <v>3828.7</v>
      </c>
      <c r="C3069" s="22">
        <f t="shared" si="96"/>
        <v>39.1899999999996</v>
      </c>
      <c r="D3069" s="23">
        <f t="shared" si="97"/>
        <v>1.0341706447535293E-2</v>
      </c>
    </row>
    <row r="3070" spans="1:4">
      <c r="A3070" s="21">
        <v>34485</v>
      </c>
      <c r="B3070" s="22">
        <v>3829.36</v>
      </c>
      <c r="C3070" s="22">
        <f t="shared" si="96"/>
        <v>0.66000000000030923</v>
      </c>
      <c r="D3070" s="23">
        <f t="shared" si="97"/>
        <v>1.7238227074467538E-4</v>
      </c>
    </row>
    <row r="3071" spans="1:4">
      <c r="A3071" s="21">
        <v>34486</v>
      </c>
      <c r="B3071" s="22">
        <v>3833.49</v>
      </c>
      <c r="C3071" s="22">
        <f t="shared" si="96"/>
        <v>4.1299999999996544</v>
      </c>
      <c r="D3071" s="23">
        <f t="shared" si="97"/>
        <v>1.078509202582012E-3</v>
      </c>
    </row>
    <row r="3072" spans="1:4">
      <c r="A3072" s="21">
        <v>34487</v>
      </c>
      <c r="B3072" s="22">
        <v>3923.7</v>
      </c>
      <c r="C3072" s="22">
        <f t="shared" si="96"/>
        <v>90.210000000000036</v>
      </c>
      <c r="D3072" s="23">
        <f t="shared" si="97"/>
        <v>2.3532081732311916E-2</v>
      </c>
    </row>
    <row r="3073" spans="1:4">
      <c r="A3073" s="21">
        <v>34488</v>
      </c>
      <c r="B3073" s="22">
        <v>4053.23</v>
      </c>
      <c r="C3073" s="22">
        <f t="shared" si="96"/>
        <v>129.5300000000002</v>
      </c>
      <c r="D3073" s="23">
        <f t="shared" si="97"/>
        <v>3.3012207865025456E-2</v>
      </c>
    </row>
    <row r="3074" spans="1:4">
      <c r="A3074" s="21">
        <v>34491</v>
      </c>
      <c r="B3074" s="22">
        <v>4091.39</v>
      </c>
      <c r="C3074" s="22">
        <f t="shared" si="96"/>
        <v>38.159999999999854</v>
      </c>
      <c r="D3074" s="23">
        <f t="shared" si="97"/>
        <v>9.4147136974709333E-3</v>
      </c>
    </row>
    <row r="3075" spans="1:4">
      <c r="A3075" s="21">
        <v>34492</v>
      </c>
      <c r="B3075" s="22">
        <v>4033.66</v>
      </c>
      <c r="C3075" s="22">
        <f t="shared" si="96"/>
        <v>-57.730000000000018</v>
      </c>
      <c r="D3075" s="23">
        <f t="shared" si="97"/>
        <v>-1.4110119054893344E-2</v>
      </c>
    </row>
    <row r="3076" spans="1:4">
      <c r="A3076" s="21">
        <v>34493</v>
      </c>
      <c r="B3076" s="22">
        <v>4033.66</v>
      </c>
      <c r="C3076" s="22">
        <f t="shared" si="96"/>
        <v>0</v>
      </c>
      <c r="D3076" s="23">
        <f t="shared" si="97"/>
        <v>0</v>
      </c>
    </row>
    <row r="3077" spans="1:4">
      <c r="A3077" s="21">
        <v>34494</v>
      </c>
      <c r="B3077" s="22">
        <v>4137.7</v>
      </c>
      <c r="C3077" s="22">
        <f t="shared" si="96"/>
        <v>104.03999999999996</v>
      </c>
      <c r="D3077" s="23">
        <f t="shared" si="97"/>
        <v>2.5792952306342043E-2</v>
      </c>
    </row>
    <row r="3078" spans="1:4">
      <c r="A3078" s="21">
        <v>34495</v>
      </c>
      <c r="B3078" s="22">
        <v>4145.13</v>
      </c>
      <c r="C3078" s="22">
        <f t="shared" si="96"/>
        <v>7.430000000000291</v>
      </c>
      <c r="D3078" s="23">
        <f t="shared" si="97"/>
        <v>1.7956835923340631E-3</v>
      </c>
    </row>
    <row r="3079" spans="1:4">
      <c r="A3079" s="21">
        <v>34498</v>
      </c>
      <c r="B3079" s="22">
        <v>4128.8500000000004</v>
      </c>
      <c r="C3079" s="22">
        <f t="shared" si="96"/>
        <v>-16.279999999999745</v>
      </c>
      <c r="D3079" s="23">
        <f t="shared" si="97"/>
        <v>-3.9275004644003797E-3</v>
      </c>
    </row>
    <row r="3080" spans="1:4">
      <c r="A3080" s="21">
        <v>34499</v>
      </c>
      <c r="B3080" s="22">
        <v>4133.13</v>
      </c>
      <c r="C3080" s="22">
        <f t="shared" ref="C3080:C3143" si="98">B3080-B3079</f>
        <v>4.2799999999997453</v>
      </c>
      <c r="D3080" s="23">
        <f t="shared" ref="D3080:D3143" si="99">B3080/B3079-1</f>
        <v>1.0366082565362866E-3</v>
      </c>
    </row>
    <row r="3081" spans="1:4">
      <c r="A3081" s="21">
        <v>34500</v>
      </c>
      <c r="B3081" s="22">
        <v>4123.7</v>
      </c>
      <c r="C3081" s="22">
        <f t="shared" si="98"/>
        <v>-9.430000000000291</v>
      </c>
      <c r="D3081" s="23">
        <f t="shared" si="99"/>
        <v>-2.2815638511249903E-3</v>
      </c>
    </row>
    <row r="3082" spans="1:4">
      <c r="A3082" s="21">
        <v>34501</v>
      </c>
      <c r="B3082" s="22">
        <v>4187.75</v>
      </c>
      <c r="C3082" s="22">
        <f t="shared" si="98"/>
        <v>64.050000000000182</v>
      </c>
      <c r="D3082" s="23">
        <f t="shared" si="99"/>
        <v>1.553216771346122E-2</v>
      </c>
    </row>
    <row r="3083" spans="1:4">
      <c r="A3083" s="21">
        <v>34502</v>
      </c>
      <c r="B3083" s="22">
        <v>4282.59</v>
      </c>
      <c r="C3083" s="22">
        <f t="shared" si="98"/>
        <v>94.840000000000146</v>
      </c>
      <c r="D3083" s="23">
        <f t="shared" si="99"/>
        <v>2.2647006148886595E-2</v>
      </c>
    </row>
    <row r="3084" spans="1:4">
      <c r="A3084" s="21">
        <v>34505</v>
      </c>
      <c r="B3084" s="22">
        <v>4332.9799999999996</v>
      </c>
      <c r="C3084" s="22">
        <f t="shared" si="98"/>
        <v>50.389999999999418</v>
      </c>
      <c r="D3084" s="23">
        <f t="shared" si="99"/>
        <v>1.1766244258731184E-2</v>
      </c>
    </row>
    <row r="3085" spans="1:4">
      <c r="A3085" s="21">
        <v>34507</v>
      </c>
      <c r="B3085" s="22">
        <v>4324.12</v>
      </c>
      <c r="C3085" s="22">
        <f t="shared" si="98"/>
        <v>-8.8599999999996726</v>
      </c>
      <c r="D3085" s="23">
        <f t="shared" si="99"/>
        <v>-2.0447821130029631E-3</v>
      </c>
    </row>
    <row r="3086" spans="1:4">
      <c r="A3086" s="21">
        <v>34508</v>
      </c>
      <c r="B3086" s="22">
        <v>4257.7</v>
      </c>
      <c r="C3086" s="22">
        <f t="shared" si="98"/>
        <v>-66.420000000000073</v>
      </c>
      <c r="D3086" s="23">
        <f t="shared" si="99"/>
        <v>-1.5360350776574161E-2</v>
      </c>
    </row>
    <row r="3087" spans="1:4">
      <c r="A3087" s="21">
        <v>34509</v>
      </c>
      <c r="B3087" s="22">
        <v>4213.01</v>
      </c>
      <c r="C3087" s="22">
        <f t="shared" si="98"/>
        <v>-44.6899999999996</v>
      </c>
      <c r="D3087" s="23">
        <f t="shared" si="99"/>
        <v>-1.0496277332832205E-2</v>
      </c>
    </row>
    <row r="3088" spans="1:4">
      <c r="A3088" s="21">
        <v>34512</v>
      </c>
      <c r="B3088" s="22">
        <v>4174.38</v>
      </c>
      <c r="C3088" s="22">
        <f t="shared" si="98"/>
        <v>-38.630000000000109</v>
      </c>
      <c r="D3088" s="23">
        <f t="shared" si="99"/>
        <v>-9.1692163085300704E-3</v>
      </c>
    </row>
    <row r="3089" spans="1:4">
      <c r="A3089" s="21">
        <v>34513</v>
      </c>
      <c r="B3089" s="22">
        <v>4211.83</v>
      </c>
      <c r="C3089" s="22">
        <f t="shared" si="98"/>
        <v>37.449999999999818</v>
      </c>
      <c r="D3089" s="23">
        <f t="shared" si="99"/>
        <v>8.9713921588354673E-3</v>
      </c>
    </row>
    <row r="3090" spans="1:4">
      <c r="A3090" s="21">
        <v>34514</v>
      </c>
      <c r="B3090" s="22">
        <v>4140.25</v>
      </c>
      <c r="C3090" s="22">
        <f t="shared" si="98"/>
        <v>-71.579999999999927</v>
      </c>
      <c r="D3090" s="23">
        <f t="shared" si="99"/>
        <v>-1.6994987926863159E-2</v>
      </c>
    </row>
    <row r="3091" spans="1:4">
      <c r="A3091" s="21">
        <v>34515</v>
      </c>
      <c r="B3091" s="22">
        <v>4086.72</v>
      </c>
      <c r="C3091" s="22">
        <f t="shared" si="98"/>
        <v>-53.5300000000002</v>
      </c>
      <c r="D3091" s="23">
        <f t="shared" si="99"/>
        <v>-1.2929170943783652E-2</v>
      </c>
    </row>
    <row r="3092" spans="1:4">
      <c r="A3092" s="21">
        <v>34516</v>
      </c>
      <c r="B3092" s="22">
        <v>4118.9799999999996</v>
      </c>
      <c r="C3092" s="22">
        <f t="shared" si="98"/>
        <v>32.259999999999764</v>
      </c>
      <c r="D3092" s="23">
        <f t="shared" si="99"/>
        <v>7.8938610915355589E-3</v>
      </c>
    </row>
    <row r="3093" spans="1:4">
      <c r="A3093" s="21">
        <v>34519</v>
      </c>
      <c r="B3093" s="22">
        <v>4095.2</v>
      </c>
      <c r="C3093" s="22">
        <f t="shared" si="98"/>
        <v>-23.779999999999745</v>
      </c>
      <c r="D3093" s="23">
        <f t="shared" si="99"/>
        <v>-5.7732739658846732E-3</v>
      </c>
    </row>
    <row r="3094" spans="1:4">
      <c r="A3094" s="21">
        <v>34520</v>
      </c>
      <c r="B3094" s="22">
        <v>4102.0600000000004</v>
      </c>
      <c r="C3094" s="22">
        <f t="shared" si="98"/>
        <v>6.8600000000005821</v>
      </c>
      <c r="D3094" s="23">
        <f t="shared" si="99"/>
        <v>1.6751318616918809E-3</v>
      </c>
    </row>
    <row r="3095" spans="1:4">
      <c r="A3095" s="21">
        <v>34521</v>
      </c>
      <c r="B3095" s="22">
        <v>4098.33</v>
      </c>
      <c r="C3095" s="22">
        <f t="shared" si="98"/>
        <v>-3.7300000000004729</v>
      </c>
      <c r="D3095" s="23">
        <f t="shared" si="99"/>
        <v>-9.0929923014304581E-4</v>
      </c>
    </row>
    <row r="3096" spans="1:4">
      <c r="A3096" s="21">
        <v>34522</v>
      </c>
      <c r="B3096" s="22">
        <v>4048.61</v>
      </c>
      <c r="C3096" s="22">
        <f t="shared" si="98"/>
        <v>-49.7199999999998</v>
      </c>
      <c r="D3096" s="23">
        <f t="shared" si="99"/>
        <v>-1.2131770745645087E-2</v>
      </c>
    </row>
    <row r="3097" spans="1:4">
      <c r="A3097" s="21">
        <v>34523</v>
      </c>
      <c r="B3097" s="22">
        <v>4076.65</v>
      </c>
      <c r="C3097" s="22">
        <f t="shared" si="98"/>
        <v>28.039999999999964</v>
      </c>
      <c r="D3097" s="23">
        <f t="shared" si="99"/>
        <v>6.9258338046884749E-3</v>
      </c>
    </row>
    <row r="3098" spans="1:4">
      <c r="A3098" s="21">
        <v>34526</v>
      </c>
      <c r="B3098" s="22">
        <v>4080.17</v>
      </c>
      <c r="C3098" s="22">
        <f t="shared" si="98"/>
        <v>3.5199999999999818</v>
      </c>
      <c r="D3098" s="23">
        <f t="shared" si="99"/>
        <v>8.6345406154553217E-4</v>
      </c>
    </row>
    <row r="3099" spans="1:4">
      <c r="A3099" s="21">
        <v>34527</v>
      </c>
      <c r="B3099" s="22">
        <v>4133.29</v>
      </c>
      <c r="C3099" s="22">
        <f t="shared" si="98"/>
        <v>53.119999999999891</v>
      </c>
      <c r="D3099" s="23">
        <f t="shared" si="99"/>
        <v>1.3019065382079642E-2</v>
      </c>
    </row>
    <row r="3100" spans="1:4">
      <c r="A3100" s="21">
        <v>34528</v>
      </c>
      <c r="B3100" s="22">
        <v>4131.5200000000004</v>
      </c>
      <c r="C3100" s="22">
        <f t="shared" si="98"/>
        <v>-1.7699999999995271</v>
      </c>
      <c r="D3100" s="23">
        <f t="shared" si="99"/>
        <v>-4.2823029596261719E-4</v>
      </c>
    </row>
    <row r="3101" spans="1:4">
      <c r="A3101" s="21">
        <v>34529</v>
      </c>
      <c r="B3101" s="22">
        <v>4093.63</v>
      </c>
      <c r="C3101" s="22">
        <f t="shared" si="98"/>
        <v>-37.890000000000327</v>
      </c>
      <c r="D3101" s="23">
        <f t="shared" si="99"/>
        <v>-9.1709588722794777E-3</v>
      </c>
    </row>
    <row r="3102" spans="1:4">
      <c r="A3102" s="21">
        <v>34530</v>
      </c>
      <c r="B3102" s="22">
        <v>4121.49</v>
      </c>
      <c r="C3102" s="22">
        <f t="shared" si="98"/>
        <v>27.859999999999673</v>
      </c>
      <c r="D3102" s="23">
        <f t="shared" si="99"/>
        <v>6.8056956784074973E-3</v>
      </c>
    </row>
    <row r="3103" spans="1:4">
      <c r="A3103" s="21">
        <v>34533</v>
      </c>
      <c r="B3103" s="22">
        <v>4098.1099999999997</v>
      </c>
      <c r="C3103" s="22">
        <f t="shared" si="98"/>
        <v>-23.380000000000109</v>
      </c>
      <c r="D3103" s="23">
        <f t="shared" si="99"/>
        <v>-5.6727057447670814E-3</v>
      </c>
    </row>
    <row r="3104" spans="1:4">
      <c r="A3104" s="21">
        <v>34534</v>
      </c>
      <c r="B3104" s="22">
        <v>4114.8500000000004</v>
      </c>
      <c r="C3104" s="22">
        <f t="shared" si="98"/>
        <v>16.740000000000691</v>
      </c>
      <c r="D3104" s="23">
        <f t="shared" si="99"/>
        <v>4.0848098269692379E-3</v>
      </c>
    </row>
    <row r="3105" spans="1:4">
      <c r="A3105" s="21">
        <v>34535</v>
      </c>
      <c r="B3105" s="22">
        <v>4110.8599999999997</v>
      </c>
      <c r="C3105" s="22">
        <f t="shared" si="98"/>
        <v>-3.9900000000006912</v>
      </c>
      <c r="D3105" s="23">
        <f t="shared" si="99"/>
        <v>-9.6965867528597816E-4</v>
      </c>
    </row>
    <row r="3106" spans="1:4">
      <c r="A3106" s="21">
        <v>34536</v>
      </c>
      <c r="B3106" s="22">
        <v>4104.47</v>
      </c>
      <c r="C3106" s="22">
        <f t="shared" si="98"/>
        <v>-6.3899999999994179</v>
      </c>
      <c r="D3106" s="23">
        <f t="shared" si="99"/>
        <v>-1.5544192699336046E-3</v>
      </c>
    </row>
    <row r="3107" spans="1:4">
      <c r="A3107" s="21">
        <v>34537</v>
      </c>
      <c r="B3107" s="22">
        <v>4103.3500000000004</v>
      </c>
      <c r="C3107" s="22">
        <f t="shared" si="98"/>
        <v>-1.1199999999998909</v>
      </c>
      <c r="D3107" s="23">
        <f t="shared" si="99"/>
        <v>-2.7287323332847446E-4</v>
      </c>
    </row>
    <row r="3108" spans="1:4">
      <c r="A3108" s="21">
        <v>34540</v>
      </c>
      <c r="B3108" s="22">
        <v>4106.6499999999996</v>
      </c>
      <c r="C3108" s="22">
        <f t="shared" si="98"/>
        <v>3.2999999999992724</v>
      </c>
      <c r="D3108" s="23">
        <f t="shared" si="99"/>
        <v>8.0422094142562628E-4</v>
      </c>
    </row>
    <row r="3109" spans="1:4">
      <c r="A3109" s="21">
        <v>34541</v>
      </c>
      <c r="B3109" s="22">
        <v>4108.1000000000004</v>
      </c>
      <c r="C3109" s="22">
        <f t="shared" si="98"/>
        <v>1.4500000000007276</v>
      </c>
      <c r="D3109" s="23">
        <f t="shared" si="99"/>
        <v>3.5308584856297287E-4</v>
      </c>
    </row>
    <row r="3110" spans="1:4">
      <c r="A3110" s="21">
        <v>34542</v>
      </c>
      <c r="B3110" s="22">
        <v>4101.2700000000004</v>
      </c>
      <c r="C3110" s="22">
        <f t="shared" si="98"/>
        <v>-6.8299999999999272</v>
      </c>
      <c r="D3110" s="23">
        <f t="shared" si="99"/>
        <v>-1.6625690708600427E-3</v>
      </c>
    </row>
    <row r="3111" spans="1:4">
      <c r="A3111" s="21">
        <v>34543</v>
      </c>
      <c r="B3111" s="22">
        <v>4106.97</v>
      </c>
      <c r="C3111" s="22">
        <f t="shared" si="98"/>
        <v>5.6999999999998181</v>
      </c>
      <c r="D3111" s="23">
        <f t="shared" si="99"/>
        <v>1.3898133992640282E-3</v>
      </c>
    </row>
    <row r="3112" spans="1:4">
      <c r="A3112" s="21">
        <v>34544</v>
      </c>
      <c r="B3112" s="22">
        <v>4191.3</v>
      </c>
      <c r="C3112" s="22">
        <f t="shared" si="98"/>
        <v>84.329999999999927</v>
      </c>
      <c r="D3112" s="23">
        <f t="shared" si="99"/>
        <v>2.0533385926851055E-2</v>
      </c>
    </row>
    <row r="3113" spans="1:4">
      <c r="A3113" s="21">
        <v>34547</v>
      </c>
      <c r="B3113" s="22">
        <v>4276.4799999999996</v>
      </c>
      <c r="C3113" s="22">
        <f t="shared" si="98"/>
        <v>85.179999999999382</v>
      </c>
      <c r="D3113" s="23">
        <f t="shared" si="99"/>
        <v>2.0323050127645237E-2</v>
      </c>
    </row>
    <row r="3114" spans="1:4">
      <c r="A3114" s="21">
        <v>34548</v>
      </c>
      <c r="B3114" s="22">
        <v>4309.93</v>
      </c>
      <c r="C3114" s="22">
        <f t="shared" si="98"/>
        <v>33.450000000000728</v>
      </c>
      <c r="D3114" s="23">
        <f t="shared" si="99"/>
        <v>7.8218534869800571E-3</v>
      </c>
    </row>
    <row r="3115" spans="1:4">
      <c r="A3115" s="21">
        <v>34549</v>
      </c>
      <c r="B3115" s="22">
        <v>4281.6400000000003</v>
      </c>
      <c r="C3115" s="22">
        <f t="shared" si="98"/>
        <v>-28.289999999999964</v>
      </c>
      <c r="D3115" s="23">
        <f t="shared" si="99"/>
        <v>-6.5639117108630129E-3</v>
      </c>
    </row>
    <row r="3116" spans="1:4">
      <c r="A3116" s="21">
        <v>34550</v>
      </c>
      <c r="B3116" s="22">
        <v>4300.99</v>
      </c>
      <c r="C3116" s="22">
        <f t="shared" si="98"/>
        <v>19.349999999999454</v>
      </c>
      <c r="D3116" s="23">
        <f t="shared" si="99"/>
        <v>4.5192963443911882E-3</v>
      </c>
    </row>
    <row r="3117" spans="1:4">
      <c r="A3117" s="21">
        <v>34551</v>
      </c>
      <c r="B3117" s="22">
        <v>4301.57</v>
      </c>
      <c r="C3117" s="22">
        <f t="shared" si="98"/>
        <v>0.57999999999992724</v>
      </c>
      <c r="D3117" s="23">
        <f t="shared" si="99"/>
        <v>1.3485267345414442E-4</v>
      </c>
    </row>
    <row r="3118" spans="1:4">
      <c r="A3118" s="21">
        <v>34554</v>
      </c>
      <c r="B3118" s="22">
        <v>4297.34</v>
      </c>
      <c r="C3118" s="22">
        <f t="shared" si="98"/>
        <v>-4.2299999999995634</v>
      </c>
      <c r="D3118" s="23">
        <f t="shared" si="99"/>
        <v>-9.8336188879866171E-4</v>
      </c>
    </row>
    <row r="3119" spans="1:4">
      <c r="A3119" s="21">
        <v>34555</v>
      </c>
      <c r="B3119" s="22">
        <v>4319.08</v>
      </c>
      <c r="C3119" s="22">
        <f t="shared" si="98"/>
        <v>21.739999999999782</v>
      </c>
      <c r="D3119" s="23">
        <f t="shared" si="99"/>
        <v>5.0589434394299193E-3</v>
      </c>
    </row>
    <row r="3120" spans="1:4">
      <c r="A3120" s="21">
        <v>34556</v>
      </c>
      <c r="B3120" s="22">
        <v>4365</v>
      </c>
      <c r="C3120" s="22">
        <f t="shared" si="98"/>
        <v>45.920000000000073</v>
      </c>
      <c r="D3120" s="23">
        <f t="shared" si="99"/>
        <v>1.0631893829241346E-2</v>
      </c>
    </row>
    <row r="3121" spans="1:4">
      <c r="A3121" s="21">
        <v>34557</v>
      </c>
      <c r="B3121" s="22">
        <v>4394.2700000000004</v>
      </c>
      <c r="C3121" s="22">
        <f t="shared" si="98"/>
        <v>29.270000000000437</v>
      </c>
      <c r="D3121" s="23">
        <f t="shared" si="99"/>
        <v>6.7056128293243589E-3</v>
      </c>
    </row>
    <row r="3122" spans="1:4">
      <c r="A3122" s="21">
        <v>34558</v>
      </c>
      <c r="B3122" s="22">
        <v>4508.1499999999996</v>
      </c>
      <c r="C3122" s="22">
        <f t="shared" si="98"/>
        <v>113.8799999999992</v>
      </c>
      <c r="D3122" s="23">
        <f t="shared" si="99"/>
        <v>2.5915567318348431E-2</v>
      </c>
    </row>
    <row r="3123" spans="1:4">
      <c r="A3123" s="21">
        <v>34562</v>
      </c>
      <c r="B3123" s="22">
        <v>4495.84</v>
      </c>
      <c r="C3123" s="22">
        <f t="shared" si="98"/>
        <v>-12.309999999999491</v>
      </c>
      <c r="D3123" s="23">
        <f t="shared" si="99"/>
        <v>-2.7306101172319686E-3</v>
      </c>
    </row>
    <row r="3124" spans="1:4">
      <c r="A3124" s="21">
        <v>34563</v>
      </c>
      <c r="B3124" s="22">
        <v>4506.5</v>
      </c>
      <c r="C3124" s="22">
        <f t="shared" si="98"/>
        <v>10.659999999999854</v>
      </c>
      <c r="D3124" s="23">
        <f t="shared" si="99"/>
        <v>2.3710808213814882E-3</v>
      </c>
    </row>
    <row r="3125" spans="1:4">
      <c r="A3125" s="21">
        <v>34564</v>
      </c>
      <c r="B3125" s="22">
        <v>4534.33</v>
      </c>
      <c r="C3125" s="22">
        <f t="shared" si="98"/>
        <v>27.829999999999927</v>
      </c>
      <c r="D3125" s="23">
        <f t="shared" si="99"/>
        <v>6.1755242427603552E-3</v>
      </c>
    </row>
    <row r="3126" spans="1:4">
      <c r="A3126" s="21">
        <v>34565</v>
      </c>
      <c r="B3126" s="22">
        <v>4468.78</v>
      </c>
      <c r="C3126" s="22">
        <f t="shared" si="98"/>
        <v>-65.550000000000182</v>
      </c>
      <c r="D3126" s="23">
        <f t="shared" si="99"/>
        <v>-1.4456380545747716E-2</v>
      </c>
    </row>
    <row r="3127" spans="1:4">
      <c r="A3127" s="21">
        <v>34570</v>
      </c>
      <c r="B3127" s="22">
        <v>4429.05</v>
      </c>
      <c r="C3127" s="22">
        <f t="shared" si="98"/>
        <v>-39.729999999999563</v>
      </c>
      <c r="D3127" s="23">
        <f t="shared" si="99"/>
        <v>-8.8905696856859118E-3</v>
      </c>
    </row>
    <row r="3128" spans="1:4">
      <c r="A3128" s="21">
        <v>34571</v>
      </c>
      <c r="B3128" s="22">
        <v>4430.76</v>
      </c>
      <c r="C3128" s="22">
        <f t="shared" si="98"/>
        <v>1.7100000000000364</v>
      </c>
      <c r="D3128" s="23">
        <f t="shared" si="99"/>
        <v>3.8608730991973594E-4</v>
      </c>
    </row>
    <row r="3129" spans="1:4">
      <c r="A3129" s="21">
        <v>34575</v>
      </c>
      <c r="B3129" s="22">
        <v>4525.25</v>
      </c>
      <c r="C3129" s="22">
        <f t="shared" si="98"/>
        <v>94.489999999999782</v>
      </c>
      <c r="D3129" s="23">
        <f t="shared" si="99"/>
        <v>2.1325912484539744E-2</v>
      </c>
    </row>
    <row r="3130" spans="1:4">
      <c r="A3130" s="21">
        <v>34577</v>
      </c>
      <c r="B3130" s="22">
        <v>4588.16</v>
      </c>
      <c r="C3130" s="22">
        <f t="shared" si="98"/>
        <v>62.909999999999854</v>
      </c>
      <c r="D3130" s="23">
        <f t="shared" si="99"/>
        <v>1.3901994364952097E-2</v>
      </c>
    </row>
    <row r="3131" spans="1:4">
      <c r="A3131" s="21">
        <v>34578</v>
      </c>
      <c r="B3131" s="22">
        <v>4542.78</v>
      </c>
      <c r="C3131" s="22">
        <f t="shared" si="98"/>
        <v>-45.380000000000109</v>
      </c>
      <c r="D3131" s="23">
        <f t="shared" si="99"/>
        <v>-9.8906751290277484E-3</v>
      </c>
    </row>
    <row r="3132" spans="1:4">
      <c r="A3132" s="21">
        <v>34579</v>
      </c>
      <c r="B3132" s="22">
        <v>4526.21</v>
      </c>
      <c r="C3132" s="22">
        <f t="shared" si="98"/>
        <v>-16.569999999999709</v>
      </c>
      <c r="D3132" s="23">
        <f t="shared" si="99"/>
        <v>-3.6475462161935646E-3</v>
      </c>
    </row>
    <row r="3133" spans="1:4">
      <c r="A3133" s="21">
        <v>34582</v>
      </c>
      <c r="B3133" s="22">
        <v>4510.75</v>
      </c>
      <c r="C3133" s="22">
        <f t="shared" si="98"/>
        <v>-15.460000000000036</v>
      </c>
      <c r="D3133" s="23">
        <f t="shared" si="99"/>
        <v>-3.4156612265007213E-3</v>
      </c>
    </row>
    <row r="3134" spans="1:4">
      <c r="A3134" s="21">
        <v>34583</v>
      </c>
      <c r="B3134" s="22">
        <v>4525.01</v>
      </c>
      <c r="C3134" s="22">
        <f t="shared" si="98"/>
        <v>14.260000000000218</v>
      </c>
      <c r="D3134" s="23">
        <f t="shared" si="99"/>
        <v>3.1613368065177561E-3</v>
      </c>
    </row>
    <row r="3135" spans="1:4">
      <c r="A3135" s="21">
        <v>34584</v>
      </c>
      <c r="B3135" s="22">
        <v>4530.33</v>
      </c>
      <c r="C3135" s="22">
        <f t="shared" si="98"/>
        <v>5.319999999999709</v>
      </c>
      <c r="D3135" s="23">
        <f t="shared" si="99"/>
        <v>1.1756880095292743E-3</v>
      </c>
    </row>
    <row r="3136" spans="1:4">
      <c r="A3136" s="21">
        <v>34585</v>
      </c>
      <c r="B3136" s="22">
        <v>4550.95</v>
      </c>
      <c r="C3136" s="22">
        <f t="shared" si="98"/>
        <v>20.619999999999891</v>
      </c>
      <c r="D3136" s="23">
        <f t="shared" si="99"/>
        <v>4.5515448102013689E-3</v>
      </c>
    </row>
    <row r="3137" spans="1:4">
      <c r="A3137" s="21">
        <v>34589</v>
      </c>
      <c r="B3137" s="22">
        <v>4630.54</v>
      </c>
      <c r="C3137" s="22">
        <f t="shared" si="98"/>
        <v>79.590000000000146</v>
      </c>
      <c r="D3137" s="23">
        <f t="shared" si="99"/>
        <v>1.7488656214636578E-2</v>
      </c>
    </row>
    <row r="3138" spans="1:4">
      <c r="A3138" s="21">
        <v>34590</v>
      </c>
      <c r="B3138" s="22">
        <v>4599.42</v>
      </c>
      <c r="C3138" s="22">
        <f t="shared" si="98"/>
        <v>-31.119999999999891</v>
      </c>
      <c r="D3138" s="23">
        <f t="shared" si="99"/>
        <v>-6.7205984615185121E-3</v>
      </c>
    </row>
    <row r="3139" spans="1:4">
      <c r="A3139" s="21">
        <v>34591</v>
      </c>
      <c r="B3139" s="22">
        <v>4599.17</v>
      </c>
      <c r="C3139" s="22">
        <f t="shared" si="98"/>
        <v>-0.25</v>
      </c>
      <c r="D3139" s="23">
        <f t="shared" si="99"/>
        <v>-5.4354679503099135E-5</v>
      </c>
    </row>
    <row r="3140" spans="1:4">
      <c r="A3140" s="21">
        <v>34592</v>
      </c>
      <c r="B3140" s="22">
        <v>4604.1499999999996</v>
      </c>
      <c r="C3140" s="22">
        <f t="shared" si="98"/>
        <v>4.9799999999995634</v>
      </c>
      <c r="D3140" s="23">
        <f t="shared" si="99"/>
        <v>1.0828040711692299E-3</v>
      </c>
    </row>
    <row r="3141" spans="1:4">
      <c r="A3141" s="21">
        <v>34593</v>
      </c>
      <c r="B3141" s="22">
        <v>4617.6099999999997</v>
      </c>
      <c r="C3141" s="22">
        <f t="shared" si="98"/>
        <v>13.460000000000036</v>
      </c>
      <c r="D3141" s="23">
        <f t="shared" si="99"/>
        <v>2.9234494966496882E-3</v>
      </c>
    </row>
    <row r="3142" spans="1:4">
      <c r="A3142" s="21">
        <v>34596</v>
      </c>
      <c r="B3142" s="22">
        <v>4553.79</v>
      </c>
      <c r="C3142" s="22">
        <f t="shared" si="98"/>
        <v>-63.819999999999709</v>
      </c>
      <c r="D3142" s="23">
        <f t="shared" si="99"/>
        <v>-1.382100263989372E-2</v>
      </c>
    </row>
    <row r="3143" spans="1:4">
      <c r="A3143" s="21">
        <v>34597</v>
      </c>
      <c r="B3143" s="22">
        <v>4488.38</v>
      </c>
      <c r="C3143" s="22">
        <f t="shared" si="98"/>
        <v>-65.409999999999854</v>
      </c>
      <c r="D3143" s="23">
        <f t="shared" si="99"/>
        <v>-1.4363859554349157E-2</v>
      </c>
    </row>
    <row r="3144" spans="1:4">
      <c r="A3144" s="21">
        <v>34598</v>
      </c>
      <c r="B3144" s="22">
        <v>4507.1099999999997</v>
      </c>
      <c r="C3144" s="22">
        <f t="shared" ref="C3144:C3207" si="100">B3144-B3143</f>
        <v>18.729999999999563</v>
      </c>
      <c r="D3144" s="23">
        <f t="shared" ref="D3144:D3207" si="101">B3144/B3143-1</f>
        <v>4.1729978299518411E-3</v>
      </c>
    </row>
    <row r="3145" spans="1:4">
      <c r="A3145" s="21">
        <v>34599</v>
      </c>
      <c r="B3145" s="22">
        <v>4451.78</v>
      </c>
      <c r="C3145" s="22">
        <f t="shared" si="100"/>
        <v>-55.329999999999927</v>
      </c>
      <c r="D3145" s="23">
        <f t="shared" si="101"/>
        <v>-1.227615922398162E-2</v>
      </c>
    </row>
    <row r="3146" spans="1:4">
      <c r="A3146" s="21">
        <v>34600</v>
      </c>
      <c r="B3146" s="22">
        <v>4494.38</v>
      </c>
      <c r="C3146" s="22">
        <f t="shared" si="100"/>
        <v>42.600000000000364</v>
      </c>
      <c r="D3146" s="23">
        <f t="shared" si="101"/>
        <v>9.5692060254550793E-3</v>
      </c>
    </row>
    <row r="3147" spans="1:4">
      <c r="A3147" s="21">
        <v>34604</v>
      </c>
      <c r="B3147" s="22">
        <v>4444.5600000000004</v>
      </c>
      <c r="C3147" s="22">
        <f t="shared" si="100"/>
        <v>-49.819999999999709</v>
      </c>
      <c r="D3147" s="23">
        <f t="shared" si="101"/>
        <v>-1.10849549882297E-2</v>
      </c>
    </row>
    <row r="3148" spans="1:4">
      <c r="A3148" s="21">
        <v>34605</v>
      </c>
      <c r="B3148" s="22">
        <v>4408.49</v>
      </c>
      <c r="C3148" s="22">
        <f t="shared" si="100"/>
        <v>-36.070000000000618</v>
      </c>
      <c r="D3148" s="23">
        <f t="shared" si="101"/>
        <v>-8.1155389959862712E-3</v>
      </c>
    </row>
    <row r="3149" spans="1:4">
      <c r="A3149" s="21">
        <v>34606</v>
      </c>
      <c r="B3149" s="22">
        <v>4358.3</v>
      </c>
      <c r="C3149" s="22">
        <f t="shared" si="100"/>
        <v>-50.1899999999996</v>
      </c>
      <c r="D3149" s="23">
        <f t="shared" si="101"/>
        <v>-1.1384850595101637E-2</v>
      </c>
    </row>
    <row r="3150" spans="1:4">
      <c r="A3150" s="21">
        <v>34607</v>
      </c>
      <c r="B3150" s="22">
        <v>4281</v>
      </c>
      <c r="C3150" s="22">
        <f t="shared" si="100"/>
        <v>-77.300000000000182</v>
      </c>
      <c r="D3150" s="23">
        <f t="shared" si="101"/>
        <v>-1.7736273317577989E-2</v>
      </c>
    </row>
    <row r="3151" spans="1:4">
      <c r="A3151" s="21">
        <v>34610</v>
      </c>
      <c r="B3151" s="22">
        <v>4339.46</v>
      </c>
      <c r="C3151" s="22">
        <f t="shared" si="100"/>
        <v>58.460000000000036</v>
      </c>
      <c r="D3151" s="23">
        <f t="shared" si="101"/>
        <v>1.3655687923382454E-2</v>
      </c>
    </row>
    <row r="3152" spans="1:4">
      <c r="A3152" s="21">
        <v>34611</v>
      </c>
      <c r="B3152" s="22">
        <v>4366.1400000000003</v>
      </c>
      <c r="C3152" s="22">
        <f t="shared" si="100"/>
        <v>26.680000000000291</v>
      </c>
      <c r="D3152" s="23">
        <f t="shared" si="101"/>
        <v>6.1482304249838027E-3</v>
      </c>
    </row>
    <row r="3153" spans="1:4">
      <c r="A3153" s="21">
        <v>34612</v>
      </c>
      <c r="B3153" s="22">
        <v>4350.05</v>
      </c>
      <c r="C3153" s="22">
        <f t="shared" si="100"/>
        <v>-16.090000000000146</v>
      </c>
      <c r="D3153" s="23">
        <f t="shared" si="101"/>
        <v>-3.6851772961929985E-3</v>
      </c>
    </row>
    <row r="3154" spans="1:4">
      <c r="A3154" s="21">
        <v>34613</v>
      </c>
      <c r="B3154" s="22">
        <v>4380.17</v>
      </c>
      <c r="C3154" s="22">
        <f t="shared" si="100"/>
        <v>30.119999999999891</v>
      </c>
      <c r="D3154" s="23">
        <f t="shared" si="101"/>
        <v>6.9240583441569914E-3</v>
      </c>
    </row>
    <row r="3155" spans="1:4">
      <c r="A3155" s="21">
        <v>34614</v>
      </c>
      <c r="B3155" s="22">
        <v>4427.04</v>
      </c>
      <c r="C3155" s="22">
        <f t="shared" si="100"/>
        <v>46.869999999999891</v>
      </c>
      <c r="D3155" s="23">
        <f t="shared" si="101"/>
        <v>1.0700497925879571E-2</v>
      </c>
    </row>
    <row r="3156" spans="1:4">
      <c r="A3156" s="21">
        <v>34617</v>
      </c>
      <c r="B3156" s="22">
        <v>4410.95</v>
      </c>
      <c r="C3156" s="22">
        <f t="shared" si="100"/>
        <v>-16.090000000000146</v>
      </c>
      <c r="D3156" s="23">
        <f t="shared" si="101"/>
        <v>-3.6344826339947955E-3</v>
      </c>
    </row>
    <row r="3157" spans="1:4">
      <c r="A3157" s="21">
        <v>34618</v>
      </c>
      <c r="B3157" s="22">
        <v>4423.25</v>
      </c>
      <c r="C3157" s="22">
        <f t="shared" si="100"/>
        <v>12.300000000000182</v>
      </c>
      <c r="D3157" s="23">
        <f t="shared" si="101"/>
        <v>2.7885149457600455E-3</v>
      </c>
    </row>
    <row r="3158" spans="1:4">
      <c r="A3158" s="21">
        <v>34619</v>
      </c>
      <c r="B3158" s="22">
        <v>4401.88</v>
      </c>
      <c r="C3158" s="22">
        <f t="shared" si="100"/>
        <v>-21.369999999999891</v>
      </c>
      <c r="D3158" s="23">
        <f t="shared" si="101"/>
        <v>-4.8312892104221961E-3</v>
      </c>
    </row>
    <row r="3159" spans="1:4">
      <c r="A3159" s="21">
        <v>34621</v>
      </c>
      <c r="B3159" s="22">
        <v>4386.43</v>
      </c>
      <c r="C3159" s="22">
        <f t="shared" si="100"/>
        <v>-15.449999999999818</v>
      </c>
      <c r="D3159" s="23">
        <f t="shared" si="101"/>
        <v>-3.5098639672139775E-3</v>
      </c>
    </row>
    <row r="3160" spans="1:4">
      <c r="A3160" s="21">
        <v>34624</v>
      </c>
      <c r="B3160" s="22">
        <v>4365.43</v>
      </c>
      <c r="C3160" s="22">
        <f t="shared" si="100"/>
        <v>-21</v>
      </c>
      <c r="D3160" s="23">
        <f t="shared" si="101"/>
        <v>-4.7874923343128595E-3</v>
      </c>
    </row>
    <row r="3161" spans="1:4">
      <c r="A3161" s="21">
        <v>34625</v>
      </c>
      <c r="B3161" s="22">
        <v>4335.8999999999996</v>
      </c>
      <c r="C3161" s="22">
        <f t="shared" si="100"/>
        <v>-29.530000000000655</v>
      </c>
      <c r="D3161" s="23">
        <f t="shared" si="101"/>
        <v>-6.764511170720966E-3</v>
      </c>
    </row>
    <row r="3162" spans="1:4">
      <c r="A3162" s="21">
        <v>34626</v>
      </c>
      <c r="B3162" s="22">
        <v>4329.47</v>
      </c>
      <c r="C3162" s="22">
        <f t="shared" si="100"/>
        <v>-6.4299999999993815</v>
      </c>
      <c r="D3162" s="23">
        <f t="shared" si="101"/>
        <v>-1.4829677806220687E-3</v>
      </c>
    </row>
    <row r="3163" spans="1:4">
      <c r="A3163" s="21">
        <v>34627</v>
      </c>
      <c r="B3163" s="22">
        <v>4281.99</v>
      </c>
      <c r="C3163" s="22">
        <f t="shared" si="100"/>
        <v>-47.480000000000473</v>
      </c>
      <c r="D3163" s="23">
        <f t="shared" si="101"/>
        <v>-1.0966700312047495E-2</v>
      </c>
    </row>
    <row r="3164" spans="1:4">
      <c r="A3164" s="21">
        <v>34628</v>
      </c>
      <c r="B3164" s="22">
        <v>4310.5200000000004</v>
      </c>
      <c r="C3164" s="22">
        <f t="shared" si="100"/>
        <v>28.530000000000655</v>
      </c>
      <c r="D3164" s="23">
        <f t="shared" si="101"/>
        <v>6.662789964479332E-3</v>
      </c>
    </row>
    <row r="3165" spans="1:4">
      <c r="A3165" s="21">
        <v>34631</v>
      </c>
      <c r="B3165" s="22">
        <v>4328.37</v>
      </c>
      <c r="C3165" s="22">
        <f t="shared" si="100"/>
        <v>17.849999999999454</v>
      </c>
      <c r="D3165" s="23">
        <f t="shared" si="101"/>
        <v>4.1410317084711323E-3</v>
      </c>
    </row>
    <row r="3166" spans="1:4">
      <c r="A3166" s="21">
        <v>34632</v>
      </c>
      <c r="B3166" s="22">
        <v>4355.58</v>
      </c>
      <c r="C3166" s="22">
        <f t="shared" si="100"/>
        <v>27.210000000000036</v>
      </c>
      <c r="D3166" s="23">
        <f t="shared" si="101"/>
        <v>6.2864311507564441E-3</v>
      </c>
    </row>
    <row r="3167" spans="1:4">
      <c r="A3167" s="21">
        <v>34633</v>
      </c>
      <c r="B3167" s="22">
        <v>4357.4399999999996</v>
      </c>
      <c r="C3167" s="22">
        <f t="shared" si="100"/>
        <v>1.8599999999996726</v>
      </c>
      <c r="D3167" s="23">
        <f t="shared" si="101"/>
        <v>4.2703841968227962E-4</v>
      </c>
    </row>
    <row r="3168" spans="1:4">
      <c r="A3168" s="21">
        <v>34634</v>
      </c>
      <c r="B3168" s="22">
        <v>4328.57</v>
      </c>
      <c r="C3168" s="22">
        <f t="shared" si="100"/>
        <v>-28.869999999999891</v>
      </c>
      <c r="D3168" s="23">
        <f t="shared" si="101"/>
        <v>-6.62544980539026E-3</v>
      </c>
    </row>
    <row r="3169" spans="1:4">
      <c r="A3169" s="21">
        <v>34635</v>
      </c>
      <c r="B3169" s="22">
        <v>4274.71</v>
      </c>
      <c r="C3169" s="22">
        <f t="shared" si="100"/>
        <v>-53.859999999999673</v>
      </c>
      <c r="D3169" s="23">
        <f t="shared" si="101"/>
        <v>-1.2442908396999353E-2</v>
      </c>
    </row>
    <row r="3170" spans="1:4">
      <c r="A3170" s="21">
        <v>34638</v>
      </c>
      <c r="B3170" s="22">
        <v>4269.8599999999997</v>
      </c>
      <c r="C3170" s="22">
        <f t="shared" si="100"/>
        <v>-4.8500000000003638</v>
      </c>
      <c r="D3170" s="23">
        <f t="shared" si="101"/>
        <v>-1.1345798896300607E-3</v>
      </c>
    </row>
    <row r="3171" spans="1:4">
      <c r="A3171" s="21">
        <v>34641</v>
      </c>
      <c r="B3171" s="22">
        <v>4303.6499999999996</v>
      </c>
      <c r="C3171" s="22">
        <f t="shared" si="100"/>
        <v>33.789999999999964</v>
      </c>
      <c r="D3171" s="23">
        <f t="shared" si="101"/>
        <v>7.913608408706585E-3</v>
      </c>
    </row>
    <row r="3172" spans="1:4">
      <c r="A3172" s="21">
        <v>34645</v>
      </c>
      <c r="B3172" s="22">
        <v>4308.7</v>
      </c>
      <c r="C3172" s="22">
        <f t="shared" si="100"/>
        <v>5.0500000000001819</v>
      </c>
      <c r="D3172" s="23">
        <f t="shared" si="101"/>
        <v>1.1734225599200343E-3</v>
      </c>
    </row>
    <row r="3173" spans="1:4">
      <c r="A3173" s="21">
        <v>34646</v>
      </c>
      <c r="B3173" s="22">
        <v>4295.8900000000003</v>
      </c>
      <c r="C3173" s="22">
        <f t="shared" si="100"/>
        <v>-12.809999999999491</v>
      </c>
      <c r="D3173" s="23">
        <f t="shared" si="101"/>
        <v>-2.9730545176037682E-3</v>
      </c>
    </row>
    <row r="3174" spans="1:4">
      <c r="A3174" s="21">
        <v>34647</v>
      </c>
      <c r="B3174" s="22">
        <v>4205.68</v>
      </c>
      <c r="C3174" s="22">
        <f t="shared" si="100"/>
        <v>-90.210000000000036</v>
      </c>
      <c r="D3174" s="23">
        <f t="shared" si="101"/>
        <v>-2.0999141039458658E-2</v>
      </c>
    </row>
    <row r="3175" spans="1:4">
      <c r="A3175" s="21">
        <v>34648</v>
      </c>
      <c r="B3175" s="22">
        <v>4138.7299999999996</v>
      </c>
      <c r="C3175" s="22">
        <f t="shared" si="100"/>
        <v>-66.950000000000728</v>
      </c>
      <c r="D3175" s="23">
        <f t="shared" si="101"/>
        <v>-1.5918947708812969E-2</v>
      </c>
    </row>
    <row r="3176" spans="1:4">
      <c r="A3176" s="21">
        <v>34649</v>
      </c>
      <c r="B3176" s="22">
        <v>4059.58</v>
      </c>
      <c r="C3176" s="22">
        <f t="shared" si="100"/>
        <v>-79.149999999999636</v>
      </c>
      <c r="D3176" s="23">
        <f t="shared" si="101"/>
        <v>-1.9124224097730402E-2</v>
      </c>
    </row>
    <row r="3177" spans="1:4">
      <c r="A3177" s="21">
        <v>34652</v>
      </c>
      <c r="B3177" s="22">
        <v>4020.99</v>
      </c>
      <c r="C3177" s="22">
        <f t="shared" si="100"/>
        <v>-38.590000000000146</v>
      </c>
      <c r="D3177" s="23">
        <f t="shared" si="101"/>
        <v>-9.5059094783204179E-3</v>
      </c>
    </row>
    <row r="3178" spans="1:4">
      <c r="A3178" s="21">
        <v>34653</v>
      </c>
      <c r="B3178" s="22">
        <v>4035.49</v>
      </c>
      <c r="C3178" s="22">
        <f t="shared" si="100"/>
        <v>14.5</v>
      </c>
      <c r="D3178" s="23">
        <f t="shared" si="101"/>
        <v>3.6060771103634259E-3</v>
      </c>
    </row>
    <row r="3179" spans="1:4">
      <c r="A3179" s="21">
        <v>34654</v>
      </c>
      <c r="B3179" s="22">
        <v>4113.79</v>
      </c>
      <c r="C3179" s="22">
        <f t="shared" si="100"/>
        <v>78.300000000000182</v>
      </c>
      <c r="D3179" s="23">
        <f t="shared" si="101"/>
        <v>1.9402848229087555E-2</v>
      </c>
    </row>
    <row r="3180" spans="1:4">
      <c r="A3180" s="21">
        <v>34655</v>
      </c>
      <c r="B3180" s="22">
        <v>4158.1899999999996</v>
      </c>
      <c r="C3180" s="22">
        <f t="shared" si="100"/>
        <v>44.399999999999636</v>
      </c>
      <c r="D3180" s="23">
        <f t="shared" si="101"/>
        <v>1.0792967069296111E-2</v>
      </c>
    </row>
    <row r="3181" spans="1:4">
      <c r="A3181" s="21">
        <v>34659</v>
      </c>
      <c r="B3181" s="22">
        <v>4136.6499999999996</v>
      </c>
      <c r="C3181" s="22">
        <f t="shared" si="100"/>
        <v>-21.539999999999964</v>
      </c>
      <c r="D3181" s="23">
        <f t="shared" si="101"/>
        <v>-5.1801384737109046E-3</v>
      </c>
    </row>
    <row r="3182" spans="1:4">
      <c r="A3182" s="21">
        <v>34660</v>
      </c>
      <c r="B3182" s="22">
        <v>4082.28</v>
      </c>
      <c r="C3182" s="22">
        <f t="shared" si="100"/>
        <v>-54.369999999999436</v>
      </c>
      <c r="D3182" s="23">
        <f t="shared" si="101"/>
        <v>-1.3143485670772059E-2</v>
      </c>
    </row>
    <row r="3183" spans="1:4">
      <c r="A3183" s="21">
        <v>34661</v>
      </c>
      <c r="B3183" s="22">
        <v>4022.67</v>
      </c>
      <c r="C3183" s="22">
        <f t="shared" si="100"/>
        <v>-59.610000000000127</v>
      </c>
      <c r="D3183" s="23">
        <f t="shared" si="101"/>
        <v>-1.460213410153155E-2</v>
      </c>
    </row>
    <row r="3184" spans="1:4">
      <c r="A3184" s="21">
        <v>34662</v>
      </c>
      <c r="B3184" s="22">
        <v>4075.39</v>
      </c>
      <c r="C3184" s="22">
        <f t="shared" si="100"/>
        <v>52.7199999999998</v>
      </c>
      <c r="D3184" s="23">
        <f t="shared" si="101"/>
        <v>1.3105723313122875E-2</v>
      </c>
    </row>
    <row r="3185" spans="1:4">
      <c r="A3185" s="21">
        <v>34663</v>
      </c>
      <c r="B3185" s="22">
        <v>4132.28</v>
      </c>
      <c r="C3185" s="22">
        <f t="shared" si="100"/>
        <v>56.889999999999873</v>
      </c>
      <c r="D3185" s="23">
        <f t="shared" si="101"/>
        <v>1.3959400204643035E-2</v>
      </c>
    </row>
    <row r="3186" spans="1:4">
      <c r="A3186" s="21">
        <v>34667</v>
      </c>
      <c r="B3186" s="22">
        <v>4149.8599999999997</v>
      </c>
      <c r="C3186" s="22">
        <f t="shared" si="100"/>
        <v>17.579999999999927</v>
      </c>
      <c r="D3186" s="23">
        <f t="shared" si="101"/>
        <v>4.2543099693146402E-3</v>
      </c>
    </row>
    <row r="3187" spans="1:4">
      <c r="A3187" s="21">
        <v>34668</v>
      </c>
      <c r="B3187" s="22">
        <v>4124.18</v>
      </c>
      <c r="C3187" s="22">
        <f t="shared" si="100"/>
        <v>-25.679999999999382</v>
      </c>
      <c r="D3187" s="23">
        <f t="shared" si="101"/>
        <v>-6.1881605644525939E-3</v>
      </c>
    </row>
    <row r="3188" spans="1:4">
      <c r="A3188" s="21">
        <v>34669</v>
      </c>
      <c r="B3188" s="22">
        <v>4104.33</v>
      </c>
      <c r="C3188" s="22">
        <f t="shared" si="100"/>
        <v>-19.850000000000364</v>
      </c>
      <c r="D3188" s="23">
        <f t="shared" si="101"/>
        <v>-4.8130779936861323E-3</v>
      </c>
    </row>
    <row r="3189" spans="1:4">
      <c r="A3189" s="21">
        <v>34670</v>
      </c>
      <c r="B3189" s="22">
        <v>4077.49</v>
      </c>
      <c r="C3189" s="22">
        <f t="shared" si="100"/>
        <v>-26.840000000000146</v>
      </c>
      <c r="D3189" s="23">
        <f t="shared" si="101"/>
        <v>-6.5394351818689467E-3</v>
      </c>
    </row>
    <row r="3190" spans="1:4">
      <c r="A3190" s="21">
        <v>34673</v>
      </c>
      <c r="B3190" s="22">
        <v>4084.23</v>
      </c>
      <c r="C3190" s="22">
        <f t="shared" si="100"/>
        <v>6.7400000000002365</v>
      </c>
      <c r="D3190" s="23">
        <f t="shared" si="101"/>
        <v>1.652977689706292E-3</v>
      </c>
    </row>
    <row r="3191" spans="1:4">
      <c r="A3191" s="21">
        <v>34674</v>
      </c>
      <c r="B3191" s="22">
        <v>4040.37</v>
      </c>
      <c r="C3191" s="22">
        <f t="shared" si="100"/>
        <v>-43.860000000000127</v>
      </c>
      <c r="D3191" s="23">
        <f t="shared" si="101"/>
        <v>-1.0738866322415719E-2</v>
      </c>
    </row>
    <row r="3192" spans="1:4">
      <c r="A3192" s="21">
        <v>34675</v>
      </c>
      <c r="B3192" s="22">
        <v>3978.39</v>
      </c>
      <c r="C3192" s="22">
        <f t="shared" si="100"/>
        <v>-61.980000000000018</v>
      </c>
      <c r="D3192" s="23">
        <f t="shared" si="101"/>
        <v>-1.5340179241010166E-2</v>
      </c>
    </row>
    <row r="3193" spans="1:4">
      <c r="A3193" s="21">
        <v>34676</v>
      </c>
      <c r="B3193" s="22">
        <v>3925.73</v>
      </c>
      <c r="C3193" s="22">
        <f t="shared" si="100"/>
        <v>-52.659999999999854</v>
      </c>
      <c r="D3193" s="23">
        <f t="shared" si="101"/>
        <v>-1.3236510246607214E-2</v>
      </c>
    </row>
    <row r="3194" spans="1:4">
      <c r="A3194" s="21">
        <v>34677</v>
      </c>
      <c r="B3194" s="22">
        <v>3967.87</v>
      </c>
      <c r="C3194" s="22">
        <f t="shared" si="100"/>
        <v>42.139999999999873</v>
      </c>
      <c r="D3194" s="23">
        <f t="shared" si="101"/>
        <v>1.0734309287699251E-2</v>
      </c>
    </row>
    <row r="3195" spans="1:4">
      <c r="A3195" s="21">
        <v>34680</v>
      </c>
      <c r="B3195" s="22">
        <v>3884.48</v>
      </c>
      <c r="C3195" s="22">
        <f t="shared" si="100"/>
        <v>-83.389999999999873</v>
      </c>
      <c r="D3195" s="23">
        <f t="shared" si="101"/>
        <v>-2.1016313538497977E-2</v>
      </c>
    </row>
    <row r="3196" spans="1:4">
      <c r="A3196" s="21">
        <v>34681</v>
      </c>
      <c r="B3196" s="22">
        <v>3830.05</v>
      </c>
      <c r="C3196" s="22">
        <f t="shared" si="100"/>
        <v>-54.429999999999836</v>
      </c>
      <c r="D3196" s="23">
        <f t="shared" si="101"/>
        <v>-1.4012171513304139E-2</v>
      </c>
    </row>
    <row r="3197" spans="1:4">
      <c r="A3197" s="21">
        <v>34682</v>
      </c>
      <c r="B3197" s="22">
        <v>3861.47</v>
      </c>
      <c r="C3197" s="22">
        <f t="shared" si="100"/>
        <v>31.419999999999618</v>
      </c>
      <c r="D3197" s="23">
        <f t="shared" si="101"/>
        <v>8.2035482565501194E-3</v>
      </c>
    </row>
    <row r="3198" spans="1:4">
      <c r="A3198" s="21">
        <v>34683</v>
      </c>
      <c r="B3198" s="22">
        <v>3903.89</v>
      </c>
      <c r="C3198" s="22">
        <f t="shared" si="100"/>
        <v>42.420000000000073</v>
      </c>
      <c r="D3198" s="23">
        <f t="shared" si="101"/>
        <v>1.0985453726171768E-2</v>
      </c>
    </row>
    <row r="3199" spans="1:4">
      <c r="A3199" s="21">
        <v>34684</v>
      </c>
      <c r="B3199" s="22">
        <v>3943.65</v>
      </c>
      <c r="C3199" s="22">
        <f t="shared" si="100"/>
        <v>39.760000000000218</v>
      </c>
      <c r="D3199" s="23">
        <f t="shared" si="101"/>
        <v>1.0184713196324857E-2</v>
      </c>
    </row>
    <row r="3200" spans="1:4">
      <c r="A3200" s="21">
        <v>34687</v>
      </c>
      <c r="B3200" s="22">
        <v>3910.06</v>
      </c>
      <c r="C3200" s="22">
        <f t="shared" si="100"/>
        <v>-33.590000000000146</v>
      </c>
      <c r="D3200" s="23">
        <f t="shared" si="101"/>
        <v>-8.5174901423807903E-3</v>
      </c>
    </row>
    <row r="3201" spans="1:6">
      <c r="A3201" s="21">
        <v>34688</v>
      </c>
      <c r="B3201" s="22">
        <v>3897.58</v>
      </c>
      <c r="C3201" s="22">
        <f t="shared" si="100"/>
        <v>-12.480000000000018</v>
      </c>
      <c r="D3201" s="23">
        <f t="shared" si="101"/>
        <v>-3.1917668782576181E-3</v>
      </c>
    </row>
    <row r="3202" spans="1:6">
      <c r="A3202" s="21">
        <v>34689</v>
      </c>
      <c r="B3202" s="22">
        <v>3912.63</v>
      </c>
      <c r="C3202" s="22">
        <f t="shared" si="100"/>
        <v>15.050000000000182</v>
      </c>
      <c r="D3202" s="23">
        <f t="shared" si="101"/>
        <v>3.8613703888055184E-3</v>
      </c>
    </row>
    <row r="3203" spans="1:6">
      <c r="A3203" s="21">
        <v>34690</v>
      </c>
      <c r="B3203" s="22">
        <v>3897.21</v>
      </c>
      <c r="C3203" s="22">
        <f t="shared" si="100"/>
        <v>-15.420000000000073</v>
      </c>
      <c r="D3203" s="23">
        <f t="shared" si="101"/>
        <v>-3.9410831077817399E-3</v>
      </c>
    </row>
    <row r="3204" spans="1:6">
      <c r="A3204" s="21">
        <v>34691</v>
      </c>
      <c r="B3204" s="22">
        <v>3926.9</v>
      </c>
      <c r="C3204" s="22">
        <f t="shared" si="100"/>
        <v>29.690000000000055</v>
      </c>
      <c r="D3204" s="23">
        <f t="shared" si="101"/>
        <v>7.6182705063365663E-3</v>
      </c>
      <c r="F3204" s="24">
        <f>B3204/B2973-1</f>
        <v>0.17358923629582268</v>
      </c>
    </row>
    <row r="3205" spans="1:6">
      <c r="A3205" s="21">
        <v>34701</v>
      </c>
      <c r="B3205" s="22">
        <v>3932.09</v>
      </c>
      <c r="C3205" s="22">
        <f t="shared" si="100"/>
        <v>5.1900000000000546</v>
      </c>
      <c r="D3205" s="23">
        <f t="shared" si="101"/>
        <v>1.3216532124575853E-3</v>
      </c>
    </row>
    <row r="3206" spans="1:6">
      <c r="A3206" s="21">
        <v>34702</v>
      </c>
      <c r="B3206" s="22">
        <v>3916.29</v>
      </c>
      <c r="C3206" s="22">
        <f t="shared" si="100"/>
        <v>-15.800000000000182</v>
      </c>
      <c r="D3206" s="23">
        <f t="shared" si="101"/>
        <v>-4.0182193184795656E-3</v>
      </c>
    </row>
    <row r="3207" spans="1:6">
      <c r="A3207" s="21">
        <v>34703</v>
      </c>
      <c r="B3207" s="22">
        <v>3886.34</v>
      </c>
      <c r="C3207" s="22">
        <f t="shared" si="100"/>
        <v>-29.949999999999818</v>
      </c>
      <c r="D3207" s="23">
        <f t="shared" si="101"/>
        <v>-7.6475439765696374E-3</v>
      </c>
    </row>
    <row r="3208" spans="1:6">
      <c r="A3208" s="21">
        <v>34704</v>
      </c>
      <c r="B3208" s="22">
        <v>3827.41</v>
      </c>
      <c r="C3208" s="22">
        <f t="shared" ref="C3208:C3271" si="102">B3208-B3207</f>
        <v>-58.930000000000291</v>
      </c>
      <c r="D3208" s="23">
        <f t="shared" ref="D3208:D3271" si="103">B3208/B3207-1</f>
        <v>-1.5163367075448964E-2</v>
      </c>
    </row>
    <row r="3209" spans="1:6">
      <c r="A3209" s="21">
        <v>34705</v>
      </c>
      <c r="B3209" s="22">
        <v>3765.62</v>
      </c>
      <c r="C3209" s="22">
        <f t="shared" si="102"/>
        <v>-61.789999999999964</v>
      </c>
      <c r="D3209" s="23">
        <f t="shared" si="103"/>
        <v>-1.6144076542622843E-2</v>
      </c>
    </row>
    <row r="3210" spans="1:6">
      <c r="A3210" s="21">
        <v>34708</v>
      </c>
      <c r="B3210" s="22">
        <v>3709.02</v>
      </c>
      <c r="C3210" s="22">
        <f t="shared" si="102"/>
        <v>-56.599999999999909</v>
      </c>
      <c r="D3210" s="23">
        <f t="shared" si="103"/>
        <v>-1.5030725352000451E-2</v>
      </c>
    </row>
    <row r="3211" spans="1:6">
      <c r="A3211" s="21">
        <v>34709</v>
      </c>
      <c r="B3211" s="22">
        <v>3623.06</v>
      </c>
      <c r="C3211" s="22">
        <f t="shared" si="102"/>
        <v>-85.960000000000036</v>
      </c>
      <c r="D3211" s="23">
        <f t="shared" si="103"/>
        <v>-2.3175933265390913E-2</v>
      </c>
    </row>
    <row r="3212" spans="1:6">
      <c r="A3212" s="21">
        <v>34710</v>
      </c>
      <c r="B3212" s="22">
        <v>3600.79</v>
      </c>
      <c r="C3212" s="22">
        <f t="shared" si="102"/>
        <v>-22.269999999999982</v>
      </c>
      <c r="D3212" s="23">
        <f t="shared" si="103"/>
        <v>-6.1467378403891049E-3</v>
      </c>
    </row>
    <row r="3213" spans="1:6">
      <c r="A3213" s="21">
        <v>34711</v>
      </c>
      <c r="B3213" s="22">
        <v>3574.9</v>
      </c>
      <c r="C3213" s="22">
        <f t="shared" si="102"/>
        <v>-25.889999999999873</v>
      </c>
      <c r="D3213" s="23">
        <f t="shared" si="103"/>
        <v>-7.1900888416153164E-3</v>
      </c>
    </row>
    <row r="3214" spans="1:6">
      <c r="A3214" s="21">
        <v>34712</v>
      </c>
      <c r="B3214" s="22">
        <v>3603.66</v>
      </c>
      <c r="C3214" s="22">
        <f t="shared" si="102"/>
        <v>28.759999999999764</v>
      </c>
      <c r="D3214" s="23">
        <f t="shared" si="103"/>
        <v>8.0449802791686675E-3</v>
      </c>
    </row>
    <row r="3215" spans="1:6">
      <c r="A3215" s="21">
        <v>34715</v>
      </c>
      <c r="B3215" s="22">
        <v>3653.17</v>
      </c>
      <c r="C3215" s="22">
        <f t="shared" si="102"/>
        <v>49.510000000000218</v>
      </c>
      <c r="D3215" s="23">
        <f t="shared" si="103"/>
        <v>1.3738809987623668E-2</v>
      </c>
    </row>
    <row r="3216" spans="1:6">
      <c r="A3216" s="21">
        <v>34716</v>
      </c>
      <c r="B3216" s="22">
        <v>3636.3</v>
      </c>
      <c r="C3216" s="22">
        <f t="shared" si="102"/>
        <v>-16.869999999999891</v>
      </c>
      <c r="D3216" s="23">
        <f t="shared" si="103"/>
        <v>-4.6179071874563604E-3</v>
      </c>
    </row>
    <row r="3217" spans="1:4">
      <c r="A3217" s="21">
        <v>34717</v>
      </c>
      <c r="B3217" s="22">
        <v>3654.35</v>
      </c>
      <c r="C3217" s="22">
        <f t="shared" si="102"/>
        <v>18.049999999999727</v>
      </c>
      <c r="D3217" s="23">
        <f t="shared" si="103"/>
        <v>4.9638368671451882E-3</v>
      </c>
    </row>
    <row r="3218" spans="1:4">
      <c r="A3218" s="21">
        <v>34718</v>
      </c>
      <c r="B3218" s="22">
        <v>3656.08</v>
      </c>
      <c r="C3218" s="22">
        <f t="shared" si="102"/>
        <v>1.7300000000000182</v>
      </c>
      <c r="D3218" s="23">
        <f t="shared" si="103"/>
        <v>4.7340840368326198E-4</v>
      </c>
    </row>
    <row r="3219" spans="1:4">
      <c r="A3219" s="21">
        <v>34719</v>
      </c>
      <c r="B3219" s="22">
        <v>3600.53</v>
      </c>
      <c r="C3219" s="22">
        <f t="shared" si="102"/>
        <v>-55.549999999999727</v>
      </c>
      <c r="D3219" s="23">
        <f t="shared" si="103"/>
        <v>-1.5193868843132452E-2</v>
      </c>
    </row>
    <row r="3220" spans="1:4">
      <c r="A3220" s="21">
        <v>34722</v>
      </c>
      <c r="B3220" s="22">
        <v>3483.93</v>
      </c>
      <c r="C3220" s="22">
        <f t="shared" si="102"/>
        <v>-116.60000000000036</v>
      </c>
      <c r="D3220" s="23">
        <f t="shared" si="103"/>
        <v>-3.2384121226597284E-2</v>
      </c>
    </row>
    <row r="3221" spans="1:4">
      <c r="A3221" s="21">
        <v>34723</v>
      </c>
      <c r="B3221" s="22">
        <v>3411.04</v>
      </c>
      <c r="C3221" s="22">
        <f t="shared" si="102"/>
        <v>-72.889999999999873</v>
      </c>
      <c r="D3221" s="23">
        <f t="shared" si="103"/>
        <v>-2.09217751217734E-2</v>
      </c>
    </row>
    <row r="3222" spans="1:4">
      <c r="A3222" s="21">
        <v>34724</v>
      </c>
      <c r="B3222" s="22">
        <v>3450.68</v>
      </c>
      <c r="C3222" s="22">
        <f t="shared" si="102"/>
        <v>39.639999999999873</v>
      </c>
      <c r="D3222" s="23">
        <f t="shared" si="103"/>
        <v>1.1621089169285614E-2</v>
      </c>
    </row>
    <row r="3223" spans="1:4">
      <c r="A3223" s="21">
        <v>34726</v>
      </c>
      <c r="B3223" s="22">
        <v>3505.81</v>
      </c>
      <c r="C3223" s="22">
        <f t="shared" si="102"/>
        <v>55.130000000000109</v>
      </c>
      <c r="D3223" s="23">
        <f t="shared" si="103"/>
        <v>1.5976561141572088E-2</v>
      </c>
    </row>
    <row r="3224" spans="1:4">
      <c r="A3224" s="21">
        <v>34729</v>
      </c>
      <c r="B3224" s="22">
        <v>3575.79</v>
      </c>
      <c r="C3224" s="22">
        <f t="shared" si="102"/>
        <v>69.980000000000018</v>
      </c>
      <c r="D3224" s="23">
        <f t="shared" si="103"/>
        <v>1.9961150204945488E-2</v>
      </c>
    </row>
    <row r="3225" spans="1:4">
      <c r="A3225" s="21">
        <v>34730</v>
      </c>
      <c r="B3225" s="22">
        <v>3618.54</v>
      </c>
      <c r="C3225" s="22">
        <f t="shared" si="102"/>
        <v>42.75</v>
      </c>
      <c r="D3225" s="23">
        <f t="shared" si="103"/>
        <v>1.1955400065440047E-2</v>
      </c>
    </row>
    <row r="3226" spans="1:4">
      <c r="A3226" s="21">
        <v>34731</v>
      </c>
      <c r="B3226" s="22">
        <v>3569.66</v>
      </c>
      <c r="C3226" s="22">
        <f t="shared" si="102"/>
        <v>-48.880000000000109</v>
      </c>
      <c r="D3226" s="23">
        <f t="shared" si="103"/>
        <v>-1.3508210493735073E-2</v>
      </c>
    </row>
    <row r="3227" spans="1:4">
      <c r="A3227" s="21">
        <v>34732</v>
      </c>
      <c r="B3227" s="22">
        <v>3599.29</v>
      </c>
      <c r="C3227" s="22">
        <f t="shared" si="102"/>
        <v>29.630000000000109</v>
      </c>
      <c r="D3227" s="23">
        <f t="shared" si="103"/>
        <v>8.3005104127564788E-3</v>
      </c>
    </row>
    <row r="3228" spans="1:4">
      <c r="A3228" s="21">
        <v>34733</v>
      </c>
      <c r="B3228" s="22">
        <v>3638.13</v>
      </c>
      <c r="C3228" s="22">
        <f t="shared" si="102"/>
        <v>38.840000000000146</v>
      </c>
      <c r="D3228" s="23">
        <f t="shared" si="103"/>
        <v>1.0791017117264934E-2</v>
      </c>
    </row>
    <row r="3229" spans="1:4">
      <c r="A3229" s="21">
        <v>34736</v>
      </c>
      <c r="B3229" s="22">
        <v>3590.24</v>
      </c>
      <c r="C3229" s="22">
        <f t="shared" si="102"/>
        <v>-47.890000000000327</v>
      </c>
      <c r="D3229" s="23">
        <f t="shared" si="103"/>
        <v>-1.316335589987172E-2</v>
      </c>
    </row>
    <row r="3230" spans="1:4">
      <c r="A3230" s="21">
        <v>34737</v>
      </c>
      <c r="B3230" s="22">
        <v>3581.47</v>
      </c>
      <c r="C3230" s="22">
        <f t="shared" si="102"/>
        <v>-8.7699999999999818</v>
      </c>
      <c r="D3230" s="23">
        <f t="shared" si="103"/>
        <v>-2.4427336334060801E-3</v>
      </c>
    </row>
    <row r="3231" spans="1:4">
      <c r="A3231" s="21">
        <v>34738</v>
      </c>
      <c r="B3231" s="22">
        <v>3548.27</v>
      </c>
      <c r="C3231" s="22">
        <f t="shared" si="102"/>
        <v>-33.199999999999818</v>
      </c>
      <c r="D3231" s="23">
        <f t="shared" si="103"/>
        <v>-9.2699366461257426E-3</v>
      </c>
    </row>
    <row r="3232" spans="1:4">
      <c r="A3232" s="21">
        <v>34739</v>
      </c>
      <c r="B3232" s="22">
        <v>3555.57</v>
      </c>
      <c r="C3232" s="22">
        <f t="shared" si="102"/>
        <v>7.3000000000001819</v>
      </c>
      <c r="D3232" s="23">
        <f t="shared" si="103"/>
        <v>2.0573406195132371E-3</v>
      </c>
    </row>
    <row r="3233" spans="1:4">
      <c r="A3233" s="21">
        <v>34740</v>
      </c>
      <c r="B3233" s="22">
        <v>3522.14</v>
      </c>
      <c r="C3233" s="22">
        <f t="shared" si="102"/>
        <v>-33.430000000000291</v>
      </c>
      <c r="D3233" s="23">
        <f t="shared" si="103"/>
        <v>-9.4021493037684811E-3</v>
      </c>
    </row>
    <row r="3234" spans="1:4">
      <c r="A3234" s="21">
        <v>34743</v>
      </c>
      <c r="B3234" s="22">
        <v>3506.04</v>
      </c>
      <c r="C3234" s="22">
        <f t="shared" si="102"/>
        <v>-16.099999999999909</v>
      </c>
      <c r="D3234" s="23">
        <f t="shared" si="103"/>
        <v>-4.5710846246883596E-3</v>
      </c>
    </row>
    <row r="3235" spans="1:4">
      <c r="A3235" s="21">
        <v>34744</v>
      </c>
      <c r="B3235" s="22">
        <v>3515.48</v>
      </c>
      <c r="C3235" s="22">
        <f t="shared" si="102"/>
        <v>9.4400000000000546</v>
      </c>
      <c r="D3235" s="23">
        <f t="shared" si="103"/>
        <v>2.692496377679765E-3</v>
      </c>
    </row>
    <row r="3236" spans="1:4">
      <c r="A3236" s="21">
        <v>34745</v>
      </c>
      <c r="B3236" s="22">
        <v>3485.14</v>
      </c>
      <c r="C3236" s="22">
        <f t="shared" si="102"/>
        <v>-30.340000000000146</v>
      </c>
      <c r="D3236" s="23">
        <f t="shared" si="103"/>
        <v>-8.6304004005143264E-3</v>
      </c>
    </row>
    <row r="3237" spans="1:4">
      <c r="A3237" s="21">
        <v>34746</v>
      </c>
      <c r="B3237" s="22">
        <v>3409.69</v>
      </c>
      <c r="C3237" s="22">
        <f t="shared" si="102"/>
        <v>-75.449999999999818</v>
      </c>
      <c r="D3237" s="23">
        <f t="shared" si="103"/>
        <v>-2.1649058574404467E-2</v>
      </c>
    </row>
    <row r="3238" spans="1:4">
      <c r="A3238" s="21">
        <v>34747</v>
      </c>
      <c r="B3238" s="22">
        <v>3383.89</v>
      </c>
      <c r="C3238" s="22">
        <f t="shared" si="102"/>
        <v>-25.800000000000182</v>
      </c>
      <c r="D3238" s="23">
        <f t="shared" si="103"/>
        <v>-7.5666702838088629E-3</v>
      </c>
    </row>
    <row r="3239" spans="1:4">
      <c r="A3239" s="21">
        <v>34750</v>
      </c>
      <c r="B3239" s="22">
        <v>3356.73</v>
      </c>
      <c r="C3239" s="22">
        <f t="shared" si="102"/>
        <v>-27.159999999999854</v>
      </c>
      <c r="D3239" s="23">
        <f t="shared" si="103"/>
        <v>-8.0262656292018342E-3</v>
      </c>
    </row>
    <row r="3240" spans="1:4">
      <c r="A3240" s="21">
        <v>34751</v>
      </c>
      <c r="B3240" s="22">
        <v>3280.83</v>
      </c>
      <c r="C3240" s="22">
        <f t="shared" si="102"/>
        <v>-75.900000000000091</v>
      </c>
      <c r="D3240" s="23">
        <f t="shared" si="103"/>
        <v>-2.2611291346042117E-2</v>
      </c>
    </row>
    <row r="3241" spans="1:4">
      <c r="A3241" s="21">
        <v>34752</v>
      </c>
      <c r="B3241" s="22">
        <v>3233.31</v>
      </c>
      <c r="C3241" s="22">
        <f t="shared" si="102"/>
        <v>-47.519999999999982</v>
      </c>
      <c r="D3241" s="23">
        <f t="shared" si="103"/>
        <v>-1.4484139684165287E-2</v>
      </c>
    </row>
    <row r="3242" spans="1:4">
      <c r="A3242" s="21">
        <v>34753</v>
      </c>
      <c r="B3242" s="22">
        <v>3371.23</v>
      </c>
      <c r="C3242" s="22">
        <f t="shared" si="102"/>
        <v>137.92000000000007</v>
      </c>
      <c r="D3242" s="23">
        <f t="shared" si="103"/>
        <v>4.2655977929737743E-2</v>
      </c>
    </row>
    <row r="3243" spans="1:4">
      <c r="A3243" s="21">
        <v>34754</v>
      </c>
      <c r="B3243" s="22">
        <v>3454.89</v>
      </c>
      <c r="C3243" s="22">
        <f t="shared" si="102"/>
        <v>83.659999999999854</v>
      </c>
      <c r="D3243" s="23">
        <f t="shared" si="103"/>
        <v>2.4815868392248586E-2</v>
      </c>
    </row>
    <row r="3244" spans="1:4">
      <c r="A3244" s="21">
        <v>34758</v>
      </c>
      <c r="B3244" s="22">
        <v>3421.47</v>
      </c>
      <c r="C3244" s="22">
        <f t="shared" si="102"/>
        <v>-33.420000000000073</v>
      </c>
      <c r="D3244" s="23">
        <f t="shared" si="103"/>
        <v>-9.6732457473320821E-3</v>
      </c>
    </row>
    <row r="3245" spans="1:4">
      <c r="A3245" s="21">
        <v>34759</v>
      </c>
      <c r="B3245" s="22">
        <v>3459.81</v>
      </c>
      <c r="C3245" s="22">
        <f t="shared" si="102"/>
        <v>38.340000000000146</v>
      </c>
      <c r="D3245" s="23">
        <f t="shared" si="103"/>
        <v>1.1205709826478172E-2</v>
      </c>
    </row>
    <row r="3246" spans="1:4">
      <c r="A3246" s="21">
        <v>34760</v>
      </c>
      <c r="B3246" s="22">
        <v>3508.33</v>
      </c>
      <c r="C3246" s="22">
        <f t="shared" si="102"/>
        <v>48.519999999999982</v>
      </c>
      <c r="D3246" s="23">
        <f t="shared" si="103"/>
        <v>1.4023891485370532E-2</v>
      </c>
    </row>
    <row r="3247" spans="1:4">
      <c r="A3247" s="21">
        <v>34761</v>
      </c>
      <c r="B3247" s="22">
        <v>3528.36</v>
      </c>
      <c r="C3247" s="22">
        <f t="shared" si="102"/>
        <v>20.0300000000002</v>
      </c>
      <c r="D3247" s="23">
        <f t="shared" si="103"/>
        <v>5.7092690824409598E-3</v>
      </c>
    </row>
    <row r="3248" spans="1:4">
      <c r="A3248" s="21">
        <v>34764</v>
      </c>
      <c r="B3248" s="22">
        <v>3540.76</v>
      </c>
      <c r="C3248" s="22">
        <f t="shared" si="102"/>
        <v>12.400000000000091</v>
      </c>
      <c r="D3248" s="23">
        <f t="shared" si="103"/>
        <v>3.5143806187576399E-3</v>
      </c>
    </row>
    <row r="3249" spans="1:4">
      <c r="A3249" s="21">
        <v>34765</v>
      </c>
      <c r="B3249" s="22">
        <v>3498.42</v>
      </c>
      <c r="C3249" s="22">
        <f t="shared" si="102"/>
        <v>-42.340000000000146</v>
      </c>
      <c r="D3249" s="23">
        <f t="shared" si="103"/>
        <v>-1.1957884747907266E-2</v>
      </c>
    </row>
    <row r="3250" spans="1:4">
      <c r="A3250" s="21">
        <v>34766</v>
      </c>
      <c r="B3250" s="22">
        <v>3480.99</v>
      </c>
      <c r="C3250" s="22">
        <f t="shared" si="102"/>
        <v>-17.430000000000291</v>
      </c>
      <c r="D3250" s="23">
        <f t="shared" si="103"/>
        <v>-4.982249129607208E-3</v>
      </c>
    </row>
    <row r="3251" spans="1:4">
      <c r="A3251" s="21">
        <v>34767</v>
      </c>
      <c r="B3251" s="22">
        <v>3473.06</v>
      </c>
      <c r="C3251" s="22">
        <f t="shared" si="102"/>
        <v>-7.9299999999998363</v>
      </c>
      <c r="D3251" s="23">
        <f t="shared" si="103"/>
        <v>-2.2780875555516999E-3</v>
      </c>
    </row>
    <row r="3252" spans="1:4">
      <c r="A3252" s="21">
        <v>34768</v>
      </c>
      <c r="B3252" s="22">
        <v>3515.19</v>
      </c>
      <c r="C3252" s="22">
        <f t="shared" si="102"/>
        <v>42.130000000000109</v>
      </c>
      <c r="D3252" s="23">
        <f t="shared" si="103"/>
        <v>1.2130513149787303E-2</v>
      </c>
    </row>
    <row r="3253" spans="1:4">
      <c r="A3253" s="21">
        <v>34771</v>
      </c>
      <c r="B3253" s="22">
        <v>3410.11</v>
      </c>
      <c r="C3253" s="22">
        <f t="shared" si="102"/>
        <v>-105.07999999999993</v>
      </c>
      <c r="D3253" s="23">
        <f t="shared" si="103"/>
        <v>-2.9893120997727007E-2</v>
      </c>
    </row>
    <row r="3254" spans="1:4">
      <c r="A3254" s="21">
        <v>34772</v>
      </c>
      <c r="B3254" s="22">
        <v>3465.13</v>
      </c>
      <c r="C3254" s="22">
        <f t="shared" si="102"/>
        <v>55.019999999999982</v>
      </c>
      <c r="D3254" s="23">
        <f t="shared" si="103"/>
        <v>1.6134376896932867E-2</v>
      </c>
    </row>
    <row r="3255" spans="1:4">
      <c r="A3255" s="21">
        <v>34773</v>
      </c>
      <c r="B3255" s="22">
        <v>3399.19</v>
      </c>
      <c r="C3255" s="22">
        <f t="shared" si="102"/>
        <v>-65.940000000000055</v>
      </c>
      <c r="D3255" s="23">
        <f t="shared" si="103"/>
        <v>-1.9029589077466103E-2</v>
      </c>
    </row>
    <row r="3256" spans="1:4">
      <c r="A3256" s="21">
        <v>34774</v>
      </c>
      <c r="B3256" s="22">
        <v>3367.65</v>
      </c>
      <c r="C3256" s="22">
        <f t="shared" si="102"/>
        <v>-31.539999999999964</v>
      </c>
      <c r="D3256" s="23">
        <f t="shared" si="103"/>
        <v>-9.2786810975555856E-3</v>
      </c>
    </row>
    <row r="3257" spans="1:4">
      <c r="A3257" s="21">
        <v>34781</v>
      </c>
      <c r="B3257" s="22">
        <v>3293.77</v>
      </c>
      <c r="C3257" s="22">
        <f t="shared" si="102"/>
        <v>-73.880000000000109</v>
      </c>
      <c r="D3257" s="23">
        <f t="shared" si="103"/>
        <v>-2.193814677891115E-2</v>
      </c>
    </row>
    <row r="3258" spans="1:4">
      <c r="A3258" s="21">
        <v>34782</v>
      </c>
      <c r="B3258" s="22">
        <v>3280.1</v>
      </c>
      <c r="C3258" s="22">
        <f t="shared" si="102"/>
        <v>-13.670000000000073</v>
      </c>
      <c r="D3258" s="23">
        <f t="shared" si="103"/>
        <v>-4.1502594291648043E-3</v>
      </c>
    </row>
    <row r="3259" spans="1:4">
      <c r="A3259" s="21">
        <v>34785</v>
      </c>
      <c r="B3259" s="22">
        <v>3299.19</v>
      </c>
      <c r="C3259" s="22">
        <f t="shared" si="102"/>
        <v>19.090000000000146</v>
      </c>
      <c r="D3259" s="23">
        <f t="shared" si="103"/>
        <v>5.8199445138868988E-3</v>
      </c>
    </row>
    <row r="3260" spans="1:4">
      <c r="A3260" s="21">
        <v>34786</v>
      </c>
      <c r="B3260" s="22">
        <v>3317.01</v>
      </c>
      <c r="C3260" s="22">
        <f t="shared" si="102"/>
        <v>17.820000000000164</v>
      </c>
      <c r="D3260" s="23">
        <f t="shared" si="103"/>
        <v>5.4013257799643277E-3</v>
      </c>
    </row>
    <row r="3261" spans="1:4">
      <c r="A3261" s="21">
        <v>34787</v>
      </c>
      <c r="B3261" s="22">
        <v>3292.34</v>
      </c>
      <c r="C3261" s="22">
        <f t="shared" si="102"/>
        <v>-24.670000000000073</v>
      </c>
      <c r="D3261" s="23">
        <f t="shared" si="103"/>
        <v>-7.4374210508861838E-3</v>
      </c>
    </row>
    <row r="3262" spans="1:4">
      <c r="A3262" s="21">
        <v>34788</v>
      </c>
      <c r="B3262" s="22">
        <v>3288.32</v>
      </c>
      <c r="C3262" s="22">
        <f t="shared" si="102"/>
        <v>-4.0199999999999818</v>
      </c>
      <c r="D3262" s="23">
        <f t="shared" si="103"/>
        <v>-1.2210160554498861E-3</v>
      </c>
    </row>
    <row r="3263" spans="1:4">
      <c r="A3263" s="21">
        <v>34789</v>
      </c>
      <c r="B3263" s="22">
        <v>3260.96</v>
      </c>
      <c r="C3263" s="22">
        <f t="shared" si="102"/>
        <v>-27.360000000000127</v>
      </c>
      <c r="D3263" s="23">
        <f t="shared" si="103"/>
        <v>-8.3203581159985163E-3</v>
      </c>
    </row>
    <row r="3264" spans="1:4">
      <c r="A3264" s="21">
        <v>34792</v>
      </c>
      <c r="B3264" s="22">
        <v>3316.64</v>
      </c>
      <c r="C3264" s="22">
        <f t="shared" si="102"/>
        <v>55.679999999999836</v>
      </c>
      <c r="D3264" s="23">
        <f t="shared" si="103"/>
        <v>1.7074726460919454E-2</v>
      </c>
    </row>
    <row r="3265" spans="1:4">
      <c r="A3265" s="21">
        <v>34793</v>
      </c>
      <c r="B3265" s="22">
        <v>3394.42</v>
      </c>
      <c r="C3265" s="22">
        <f t="shared" si="102"/>
        <v>77.7800000000002</v>
      </c>
      <c r="D3265" s="23">
        <f t="shared" si="103"/>
        <v>2.3451444835737467E-2</v>
      </c>
    </row>
    <row r="3266" spans="1:4">
      <c r="A3266" s="21">
        <v>34794</v>
      </c>
      <c r="B3266" s="22">
        <v>3439.94</v>
      </c>
      <c r="C3266" s="22">
        <f t="shared" si="102"/>
        <v>45.519999999999982</v>
      </c>
      <c r="D3266" s="23">
        <f t="shared" si="103"/>
        <v>1.3410243870823235E-2</v>
      </c>
    </row>
    <row r="3267" spans="1:4">
      <c r="A3267" s="21">
        <v>34795</v>
      </c>
      <c r="B3267" s="22">
        <v>3484.25</v>
      </c>
      <c r="C3267" s="22">
        <f t="shared" si="102"/>
        <v>44.309999999999945</v>
      </c>
      <c r="D3267" s="23">
        <f t="shared" si="103"/>
        <v>1.2881038622766683E-2</v>
      </c>
    </row>
    <row r="3268" spans="1:4">
      <c r="A3268" s="21">
        <v>34796</v>
      </c>
      <c r="B3268" s="22">
        <v>3472.06</v>
      </c>
      <c r="C3268" s="22">
        <f t="shared" si="102"/>
        <v>-12.190000000000055</v>
      </c>
      <c r="D3268" s="23">
        <f t="shared" si="103"/>
        <v>-3.4986008466671992E-3</v>
      </c>
    </row>
    <row r="3269" spans="1:4">
      <c r="A3269" s="21">
        <v>34799</v>
      </c>
      <c r="B3269" s="22">
        <v>3464.76</v>
      </c>
      <c r="C3269" s="22">
        <f t="shared" si="102"/>
        <v>-7.2999999999997272</v>
      </c>
      <c r="D3269" s="23">
        <f t="shared" si="103"/>
        <v>-2.10249822871722E-3</v>
      </c>
    </row>
    <row r="3270" spans="1:4">
      <c r="A3270" s="21">
        <v>34806</v>
      </c>
      <c r="B3270" s="22">
        <v>3460.46</v>
      </c>
      <c r="C3270" s="22">
        <f t="shared" si="102"/>
        <v>-4.3000000000001819</v>
      </c>
      <c r="D3270" s="23">
        <f t="shared" si="103"/>
        <v>-1.2410672023459579E-3</v>
      </c>
    </row>
    <row r="3271" spans="1:4">
      <c r="A3271" s="21">
        <v>34807</v>
      </c>
      <c r="B3271" s="22">
        <v>3421.89</v>
      </c>
      <c r="C3271" s="22">
        <f t="shared" si="102"/>
        <v>-38.570000000000164</v>
      </c>
      <c r="D3271" s="23">
        <f t="shared" si="103"/>
        <v>-1.114591701681289E-2</v>
      </c>
    </row>
    <row r="3272" spans="1:4">
      <c r="A3272" s="21">
        <v>34808</v>
      </c>
      <c r="B3272" s="22">
        <v>3384.52</v>
      </c>
      <c r="C3272" s="22">
        <f t="shared" ref="C3272:C3335" si="104">B3272-B3271</f>
        <v>-37.369999999999891</v>
      </c>
      <c r="D3272" s="23">
        <f t="shared" ref="D3272:D3335" si="105">B3272/B3271-1</f>
        <v>-1.0920865369722588E-2</v>
      </c>
    </row>
    <row r="3273" spans="1:4">
      <c r="A3273" s="21">
        <v>34809</v>
      </c>
      <c r="B3273" s="22">
        <v>3356.32</v>
      </c>
      <c r="C3273" s="22">
        <f t="shared" si="104"/>
        <v>-28.199999999999818</v>
      </c>
      <c r="D3273" s="23">
        <f t="shared" si="105"/>
        <v>-8.3320529942206845E-3</v>
      </c>
    </row>
    <row r="3274" spans="1:4">
      <c r="A3274" s="21">
        <v>34810</v>
      </c>
      <c r="B3274" s="22">
        <v>3362.79</v>
      </c>
      <c r="C3274" s="22">
        <f t="shared" si="104"/>
        <v>6.4699999999997999</v>
      </c>
      <c r="D3274" s="23">
        <f t="shared" si="105"/>
        <v>1.9277065357294898E-3</v>
      </c>
    </row>
    <row r="3275" spans="1:4">
      <c r="A3275" s="21">
        <v>34813</v>
      </c>
      <c r="B3275" s="22">
        <v>3309</v>
      </c>
      <c r="C3275" s="22">
        <f t="shared" si="104"/>
        <v>-53.789999999999964</v>
      </c>
      <c r="D3275" s="23">
        <f t="shared" si="105"/>
        <v>-1.5995646472125813E-2</v>
      </c>
    </row>
    <row r="3276" spans="1:4">
      <c r="A3276" s="21">
        <v>34814</v>
      </c>
      <c r="B3276" s="22">
        <v>3272.53</v>
      </c>
      <c r="C3276" s="22">
        <f t="shared" si="104"/>
        <v>-36.4699999999998</v>
      </c>
      <c r="D3276" s="23">
        <f t="shared" si="105"/>
        <v>-1.1021456633423909E-2</v>
      </c>
    </row>
    <row r="3277" spans="1:4">
      <c r="A3277" s="21">
        <v>34815</v>
      </c>
      <c r="B3277" s="22">
        <v>3264.79</v>
      </c>
      <c r="C3277" s="22">
        <f t="shared" si="104"/>
        <v>-7.7400000000002365</v>
      </c>
      <c r="D3277" s="23">
        <f t="shared" si="105"/>
        <v>-2.3651425655381031E-3</v>
      </c>
    </row>
    <row r="3278" spans="1:4">
      <c r="A3278" s="21">
        <v>34816</v>
      </c>
      <c r="B3278" s="22">
        <v>3210.71</v>
      </c>
      <c r="C3278" s="22">
        <f t="shared" si="104"/>
        <v>-54.079999999999927</v>
      </c>
      <c r="D3278" s="23">
        <f t="shared" si="105"/>
        <v>-1.6564618244971352E-2</v>
      </c>
    </row>
    <row r="3279" spans="1:4">
      <c r="A3279" s="21">
        <v>34817</v>
      </c>
      <c r="B3279" s="22">
        <v>3133.28</v>
      </c>
      <c r="C3279" s="22">
        <f t="shared" si="104"/>
        <v>-77.429999999999836</v>
      </c>
      <c r="D3279" s="23">
        <f t="shared" si="105"/>
        <v>-2.4116161222907051E-2</v>
      </c>
    </row>
    <row r="3280" spans="1:4">
      <c r="A3280" s="21">
        <v>34821</v>
      </c>
      <c r="B3280" s="22">
        <v>3015.07</v>
      </c>
      <c r="C3280" s="22">
        <f t="shared" si="104"/>
        <v>-118.21000000000004</v>
      </c>
      <c r="D3280" s="23">
        <f t="shared" si="105"/>
        <v>-3.7727237910432532E-2</v>
      </c>
    </row>
    <row r="3281" spans="1:4">
      <c r="A3281" s="21">
        <v>34822</v>
      </c>
      <c r="B3281" s="22">
        <v>3069.25</v>
      </c>
      <c r="C3281" s="22">
        <f t="shared" si="104"/>
        <v>54.179999999999836</v>
      </c>
      <c r="D3281" s="23">
        <f t="shared" si="105"/>
        <v>1.7969732046022147E-2</v>
      </c>
    </row>
    <row r="3282" spans="1:4">
      <c r="A3282" s="21">
        <v>34823</v>
      </c>
      <c r="B3282" s="22">
        <v>3104.23</v>
      </c>
      <c r="C3282" s="22">
        <f t="shared" si="104"/>
        <v>34.980000000000018</v>
      </c>
      <c r="D3282" s="23">
        <f t="shared" si="105"/>
        <v>1.1396921071923138E-2</v>
      </c>
    </row>
    <row r="3283" spans="1:4">
      <c r="A3283" s="21">
        <v>34824</v>
      </c>
      <c r="B3283" s="22">
        <v>3203.81</v>
      </c>
      <c r="C3283" s="22">
        <f t="shared" si="104"/>
        <v>99.579999999999927</v>
      </c>
      <c r="D3283" s="23">
        <f t="shared" si="105"/>
        <v>3.2078808593435371E-2</v>
      </c>
    </row>
    <row r="3284" spans="1:4">
      <c r="A3284" s="21">
        <v>34827</v>
      </c>
      <c r="B3284" s="22">
        <v>3199.18</v>
      </c>
      <c r="C3284" s="22">
        <f t="shared" si="104"/>
        <v>-4.6300000000001091</v>
      </c>
      <c r="D3284" s="23">
        <f t="shared" si="105"/>
        <v>-1.4451543630864538E-3</v>
      </c>
    </row>
    <row r="3285" spans="1:4">
      <c r="A3285" s="21">
        <v>34828</v>
      </c>
      <c r="B3285" s="22">
        <v>3207.42</v>
      </c>
      <c r="C3285" s="22">
        <f t="shared" si="104"/>
        <v>8.2400000000002365</v>
      </c>
      <c r="D3285" s="23">
        <f t="shared" si="105"/>
        <v>2.5756600128783447E-3</v>
      </c>
    </row>
    <row r="3286" spans="1:4">
      <c r="A3286" s="21">
        <v>34829</v>
      </c>
      <c r="B3286" s="22">
        <v>3187.81</v>
      </c>
      <c r="C3286" s="22">
        <f t="shared" si="104"/>
        <v>-19.610000000000127</v>
      </c>
      <c r="D3286" s="23">
        <f t="shared" si="105"/>
        <v>-6.1139482824201785E-3</v>
      </c>
    </row>
    <row r="3287" spans="1:4">
      <c r="A3287" s="21">
        <v>34831</v>
      </c>
      <c r="B3287" s="22">
        <v>3154.18</v>
      </c>
      <c r="C3287" s="22">
        <f t="shared" si="104"/>
        <v>-33.630000000000109</v>
      </c>
      <c r="D3287" s="23">
        <f t="shared" si="105"/>
        <v>-1.0549562238652888E-2</v>
      </c>
    </row>
    <row r="3288" spans="1:4">
      <c r="A3288" s="21">
        <v>34834</v>
      </c>
      <c r="B3288" s="22">
        <v>3117.27</v>
      </c>
      <c r="C3288" s="22">
        <f t="shared" si="104"/>
        <v>-36.909999999999854</v>
      </c>
      <c r="D3288" s="23">
        <f t="shared" si="105"/>
        <v>-1.1701932039388963E-2</v>
      </c>
    </row>
    <row r="3289" spans="1:4">
      <c r="A3289" s="21">
        <v>34835</v>
      </c>
      <c r="B3289" s="22">
        <v>3149.77</v>
      </c>
      <c r="C3289" s="22">
        <f t="shared" si="104"/>
        <v>32.5</v>
      </c>
      <c r="D3289" s="23">
        <f t="shared" si="105"/>
        <v>1.0425789232244798E-2</v>
      </c>
    </row>
    <row r="3290" spans="1:4">
      <c r="A3290" s="21">
        <v>34836</v>
      </c>
      <c r="B3290" s="22">
        <v>3229.29</v>
      </c>
      <c r="C3290" s="22">
        <f t="shared" si="104"/>
        <v>79.519999999999982</v>
      </c>
      <c r="D3290" s="23">
        <f t="shared" si="105"/>
        <v>2.5246287824190361E-2</v>
      </c>
    </row>
    <row r="3291" spans="1:4">
      <c r="A3291" s="21">
        <v>34837</v>
      </c>
      <c r="B3291" s="22">
        <v>3276.52</v>
      </c>
      <c r="C3291" s="22">
        <f t="shared" si="104"/>
        <v>47.230000000000018</v>
      </c>
      <c r="D3291" s="23">
        <f t="shared" si="105"/>
        <v>1.4625505916161075E-2</v>
      </c>
    </row>
    <row r="3292" spans="1:4">
      <c r="A3292" s="21">
        <v>34838</v>
      </c>
      <c r="B3292" s="22">
        <v>3327.68</v>
      </c>
      <c r="C3292" s="22">
        <f t="shared" si="104"/>
        <v>51.159999999999854</v>
      </c>
      <c r="D3292" s="23">
        <f t="shared" si="105"/>
        <v>1.5614127183719351E-2</v>
      </c>
    </row>
    <row r="3293" spans="1:4">
      <c r="A3293" s="21">
        <v>34841</v>
      </c>
      <c r="B3293" s="22">
        <v>3279.13</v>
      </c>
      <c r="C3293" s="22">
        <f t="shared" si="104"/>
        <v>-48.549999999999727</v>
      </c>
      <c r="D3293" s="23">
        <f t="shared" si="105"/>
        <v>-1.4589744206173538E-2</v>
      </c>
    </row>
    <row r="3294" spans="1:4">
      <c r="A3294" s="21">
        <v>34842</v>
      </c>
      <c r="B3294" s="22">
        <v>3252.09</v>
      </c>
      <c r="C3294" s="22">
        <f t="shared" si="104"/>
        <v>-27.039999999999964</v>
      </c>
      <c r="D3294" s="23">
        <f t="shared" si="105"/>
        <v>-8.2460896640267345E-3</v>
      </c>
    </row>
    <row r="3295" spans="1:4">
      <c r="A3295" s="21">
        <v>34843</v>
      </c>
      <c r="B3295" s="22">
        <v>3229.36</v>
      </c>
      <c r="C3295" s="22">
        <f t="shared" si="104"/>
        <v>-22.730000000000018</v>
      </c>
      <c r="D3295" s="23">
        <f t="shared" si="105"/>
        <v>-6.9893514632128895E-3</v>
      </c>
    </row>
    <row r="3296" spans="1:4">
      <c r="A3296" s="21">
        <v>34844</v>
      </c>
      <c r="B3296" s="22">
        <v>3213.02</v>
      </c>
      <c r="C3296" s="22">
        <f t="shared" si="104"/>
        <v>-16.340000000000146</v>
      </c>
      <c r="D3296" s="23">
        <f t="shared" si="105"/>
        <v>-5.0598260955732055E-3</v>
      </c>
    </row>
    <row r="3297" spans="1:4">
      <c r="A3297" s="21">
        <v>34845</v>
      </c>
      <c r="B3297" s="22">
        <v>3235.55</v>
      </c>
      <c r="C3297" s="22">
        <f t="shared" si="104"/>
        <v>22.5300000000002</v>
      </c>
      <c r="D3297" s="23">
        <f t="shared" si="105"/>
        <v>7.012094540339131E-3</v>
      </c>
    </row>
    <row r="3298" spans="1:4">
      <c r="A3298" s="21">
        <v>34848</v>
      </c>
      <c r="B3298" s="22">
        <v>3249.55</v>
      </c>
      <c r="C3298" s="22">
        <f t="shared" si="104"/>
        <v>14</v>
      </c>
      <c r="D3298" s="23">
        <f t="shared" si="105"/>
        <v>4.3269305064053132E-3</v>
      </c>
    </row>
    <row r="3299" spans="1:4">
      <c r="A3299" s="21">
        <v>34849</v>
      </c>
      <c r="B3299" s="22">
        <v>3276.31</v>
      </c>
      <c r="C3299" s="22">
        <f t="shared" si="104"/>
        <v>26.759999999999764</v>
      </c>
      <c r="D3299" s="23">
        <f t="shared" si="105"/>
        <v>8.234986382729792E-3</v>
      </c>
    </row>
    <row r="3300" spans="1:4">
      <c r="A3300" s="21">
        <v>34850</v>
      </c>
      <c r="B3300" s="22">
        <v>3351.48</v>
      </c>
      <c r="C3300" s="22">
        <f t="shared" si="104"/>
        <v>75.170000000000073</v>
      </c>
      <c r="D3300" s="23">
        <f t="shared" si="105"/>
        <v>2.2943494357982042E-2</v>
      </c>
    </row>
    <row r="3301" spans="1:4">
      <c r="A3301" s="21">
        <v>34851</v>
      </c>
      <c r="B3301" s="22">
        <v>3409.85</v>
      </c>
      <c r="C3301" s="22">
        <f t="shared" si="104"/>
        <v>58.369999999999891</v>
      </c>
      <c r="D3301" s="23">
        <f t="shared" si="105"/>
        <v>1.7416186281881352E-2</v>
      </c>
    </row>
    <row r="3302" spans="1:4">
      <c r="A3302" s="21">
        <v>34852</v>
      </c>
      <c r="B3302" s="22">
        <v>3384.99</v>
      </c>
      <c r="C3302" s="22">
        <f t="shared" si="104"/>
        <v>-24.860000000000127</v>
      </c>
      <c r="D3302" s="23">
        <f t="shared" si="105"/>
        <v>-7.290643283428877E-3</v>
      </c>
    </row>
    <row r="3303" spans="1:4">
      <c r="A3303" s="21">
        <v>34855</v>
      </c>
      <c r="B3303" s="22">
        <v>3367.55</v>
      </c>
      <c r="C3303" s="22">
        <f t="shared" si="104"/>
        <v>-17.4399999999996</v>
      </c>
      <c r="D3303" s="23">
        <f t="shared" si="105"/>
        <v>-5.1521570226202851E-3</v>
      </c>
    </row>
    <row r="3304" spans="1:4">
      <c r="A3304" s="21">
        <v>34856</v>
      </c>
      <c r="B3304" s="22">
        <v>3399.36</v>
      </c>
      <c r="C3304" s="22">
        <f t="shared" si="104"/>
        <v>31.809999999999945</v>
      </c>
      <c r="D3304" s="23">
        <f t="shared" si="105"/>
        <v>9.4460364359845173E-3</v>
      </c>
    </row>
    <row r="3305" spans="1:4">
      <c r="A3305" s="21">
        <v>34857</v>
      </c>
      <c r="B3305" s="22">
        <v>3388.48</v>
      </c>
      <c r="C3305" s="22">
        <f t="shared" si="104"/>
        <v>-10.880000000000109</v>
      </c>
      <c r="D3305" s="23">
        <f t="shared" si="105"/>
        <v>-3.2006024663466803E-3</v>
      </c>
    </row>
    <row r="3306" spans="1:4">
      <c r="A3306" s="21">
        <v>34858</v>
      </c>
      <c r="B3306" s="22">
        <v>3359.27</v>
      </c>
      <c r="C3306" s="22">
        <f t="shared" si="104"/>
        <v>-29.210000000000036</v>
      </c>
      <c r="D3306" s="23">
        <f t="shared" si="105"/>
        <v>-8.6203843611294406E-3</v>
      </c>
    </row>
    <row r="3307" spans="1:4">
      <c r="A3307" s="21">
        <v>34859</v>
      </c>
      <c r="B3307" s="22">
        <v>3337.71</v>
      </c>
      <c r="C3307" s="22">
        <f t="shared" si="104"/>
        <v>-21.559999999999945</v>
      </c>
      <c r="D3307" s="23">
        <f t="shared" si="105"/>
        <v>-6.4180610668389537E-3</v>
      </c>
    </row>
    <row r="3308" spans="1:4">
      <c r="A3308" s="21">
        <v>34862</v>
      </c>
      <c r="B3308" s="22">
        <v>3318.54</v>
      </c>
      <c r="C3308" s="22">
        <f t="shared" si="104"/>
        <v>-19.170000000000073</v>
      </c>
      <c r="D3308" s="23">
        <f t="shared" si="105"/>
        <v>-5.7434588385449903E-3</v>
      </c>
    </row>
    <row r="3309" spans="1:4">
      <c r="A3309" s="21">
        <v>34863</v>
      </c>
      <c r="B3309" s="22">
        <v>3299.47</v>
      </c>
      <c r="C3309" s="22">
        <f t="shared" si="104"/>
        <v>-19.070000000000164</v>
      </c>
      <c r="D3309" s="23">
        <f t="shared" si="105"/>
        <v>-5.7465029802262757E-3</v>
      </c>
    </row>
    <row r="3310" spans="1:4">
      <c r="A3310" s="21">
        <v>34864</v>
      </c>
      <c r="B3310" s="22">
        <v>3324.86</v>
      </c>
      <c r="C3310" s="22">
        <f t="shared" si="104"/>
        <v>25.390000000000327</v>
      </c>
      <c r="D3310" s="23">
        <f t="shared" si="105"/>
        <v>7.6951752857277178E-3</v>
      </c>
    </row>
    <row r="3311" spans="1:4">
      <c r="A3311" s="21">
        <v>34865</v>
      </c>
      <c r="B3311" s="22">
        <v>3315.88</v>
      </c>
      <c r="C3311" s="22">
        <f t="shared" si="104"/>
        <v>-8.9800000000000182</v>
      </c>
      <c r="D3311" s="23">
        <f t="shared" si="105"/>
        <v>-2.7008656003560949E-3</v>
      </c>
    </row>
    <row r="3312" spans="1:4">
      <c r="A3312" s="21">
        <v>34866</v>
      </c>
      <c r="B3312" s="22">
        <v>3349.47</v>
      </c>
      <c r="C3312" s="22">
        <f t="shared" si="104"/>
        <v>33.589999999999691</v>
      </c>
      <c r="D3312" s="23">
        <f t="shared" si="105"/>
        <v>1.0130040894121617E-2</v>
      </c>
    </row>
    <row r="3313" spans="1:4">
      <c r="A3313" s="21">
        <v>34869</v>
      </c>
      <c r="B3313" s="22">
        <v>3373.73</v>
      </c>
      <c r="C3313" s="22">
        <f t="shared" si="104"/>
        <v>24.260000000000218</v>
      </c>
      <c r="D3313" s="23">
        <f t="shared" si="105"/>
        <v>7.2429369422626344E-3</v>
      </c>
    </row>
    <row r="3314" spans="1:4">
      <c r="A3314" s="21">
        <v>34870</v>
      </c>
      <c r="B3314" s="22">
        <v>3384.32</v>
      </c>
      <c r="C3314" s="22">
        <f t="shared" si="104"/>
        <v>10.590000000000146</v>
      </c>
      <c r="D3314" s="23">
        <f t="shared" si="105"/>
        <v>3.1389589564072562E-3</v>
      </c>
    </row>
    <row r="3315" spans="1:4">
      <c r="A3315" s="21">
        <v>34871</v>
      </c>
      <c r="B3315" s="22">
        <v>3376.94</v>
      </c>
      <c r="C3315" s="22">
        <f t="shared" si="104"/>
        <v>-7.3800000000001091</v>
      </c>
      <c r="D3315" s="23">
        <f t="shared" si="105"/>
        <v>-2.1806448562784464E-3</v>
      </c>
    </row>
    <row r="3316" spans="1:4">
      <c r="A3316" s="21">
        <v>34872</v>
      </c>
      <c r="B3316" s="22">
        <v>3355.63</v>
      </c>
      <c r="C3316" s="22">
        <f t="shared" si="104"/>
        <v>-21.309999999999945</v>
      </c>
      <c r="D3316" s="23">
        <f t="shared" si="105"/>
        <v>-6.3104467358021665E-3</v>
      </c>
    </row>
    <row r="3317" spans="1:4">
      <c r="A3317" s="21">
        <v>34873</v>
      </c>
      <c r="B3317" s="22">
        <v>3315.81</v>
      </c>
      <c r="C3317" s="22">
        <f t="shared" si="104"/>
        <v>-39.820000000000164</v>
      </c>
      <c r="D3317" s="23">
        <f t="shared" si="105"/>
        <v>-1.1866624151053662E-2</v>
      </c>
    </row>
    <row r="3318" spans="1:4">
      <c r="A3318" s="21">
        <v>34876</v>
      </c>
      <c r="B3318" s="22">
        <v>3259.77</v>
      </c>
      <c r="C3318" s="22">
        <f t="shared" si="104"/>
        <v>-56.039999999999964</v>
      </c>
      <c r="D3318" s="23">
        <f t="shared" si="105"/>
        <v>-1.6900847756656678E-2</v>
      </c>
    </row>
    <row r="3319" spans="1:4">
      <c r="A3319" s="21">
        <v>34877</v>
      </c>
      <c r="B3319" s="22">
        <v>3252.96</v>
      </c>
      <c r="C3319" s="22">
        <f t="shared" si="104"/>
        <v>-6.8099999999999454</v>
      </c>
      <c r="D3319" s="23">
        <f t="shared" si="105"/>
        <v>-2.0891044460191743E-3</v>
      </c>
    </row>
    <row r="3320" spans="1:4">
      <c r="A3320" s="21">
        <v>34878</v>
      </c>
      <c r="B3320" s="22">
        <v>3295.28</v>
      </c>
      <c r="C3320" s="22">
        <f t="shared" si="104"/>
        <v>42.320000000000164</v>
      </c>
      <c r="D3320" s="23">
        <f t="shared" si="105"/>
        <v>1.300968963651572E-2</v>
      </c>
    </row>
    <row r="3321" spans="1:4">
      <c r="A3321" s="21">
        <v>34879</v>
      </c>
      <c r="B3321" s="22">
        <v>3284.85</v>
      </c>
      <c r="C3321" s="22">
        <f t="shared" si="104"/>
        <v>-10.430000000000291</v>
      </c>
      <c r="D3321" s="23">
        <f t="shared" si="105"/>
        <v>-3.1651331601564303E-3</v>
      </c>
    </row>
    <row r="3322" spans="1:4">
      <c r="A3322" s="21">
        <v>34880</v>
      </c>
      <c r="B3322" s="22">
        <v>3247.36</v>
      </c>
      <c r="C3322" s="22">
        <f t="shared" si="104"/>
        <v>-37.489999999999782</v>
      </c>
      <c r="D3322" s="23">
        <f t="shared" si="105"/>
        <v>-1.1413002115773896E-2</v>
      </c>
    </row>
    <row r="3323" spans="1:4">
      <c r="A3323" s="21">
        <v>34883</v>
      </c>
      <c r="B3323" s="22">
        <v>3182.4</v>
      </c>
      <c r="C3323" s="22">
        <f t="shared" si="104"/>
        <v>-64.960000000000036</v>
      </c>
      <c r="D3323" s="23">
        <f t="shared" si="105"/>
        <v>-2.000394166338193E-2</v>
      </c>
    </row>
    <row r="3324" spans="1:4">
      <c r="A3324" s="21">
        <v>34884</v>
      </c>
      <c r="B3324" s="22">
        <v>3164.24</v>
      </c>
      <c r="C3324" s="22">
        <f t="shared" si="104"/>
        <v>-18.160000000000309</v>
      </c>
      <c r="D3324" s="23">
        <f t="shared" si="105"/>
        <v>-5.7063851181499148E-3</v>
      </c>
    </row>
    <row r="3325" spans="1:4">
      <c r="A3325" s="21">
        <v>34885</v>
      </c>
      <c r="B3325" s="22">
        <v>3164.46</v>
      </c>
      <c r="C3325" s="22">
        <f t="shared" si="104"/>
        <v>0.22000000000025466</v>
      </c>
      <c r="D3325" s="23">
        <f t="shared" si="105"/>
        <v>6.9526963820676357E-5</v>
      </c>
    </row>
    <row r="3326" spans="1:4">
      <c r="A3326" s="21">
        <v>34886</v>
      </c>
      <c r="B3326" s="22">
        <v>3166.58</v>
      </c>
      <c r="C3326" s="22">
        <f t="shared" si="104"/>
        <v>2.1199999999998909</v>
      </c>
      <c r="D3326" s="23">
        <f t="shared" si="105"/>
        <v>6.6994052697766371E-4</v>
      </c>
    </row>
    <row r="3327" spans="1:4">
      <c r="A3327" s="21">
        <v>34887</v>
      </c>
      <c r="B3327" s="22">
        <v>3191.04</v>
      </c>
      <c r="C3327" s="22">
        <f t="shared" si="104"/>
        <v>24.460000000000036</v>
      </c>
      <c r="D3327" s="23">
        <f t="shared" si="105"/>
        <v>7.7244219315475426E-3</v>
      </c>
    </row>
    <row r="3328" spans="1:4">
      <c r="A3328" s="21">
        <v>34890</v>
      </c>
      <c r="B3328" s="22">
        <v>3198.54</v>
      </c>
      <c r="C3328" s="22">
        <f t="shared" si="104"/>
        <v>7.5</v>
      </c>
      <c r="D3328" s="23">
        <f t="shared" si="105"/>
        <v>2.3503309265944239E-3</v>
      </c>
    </row>
    <row r="3329" spans="1:4">
      <c r="A3329" s="21">
        <v>34891</v>
      </c>
      <c r="B3329" s="22">
        <v>3214.25</v>
      </c>
      <c r="C3329" s="22">
        <f t="shared" si="104"/>
        <v>15.710000000000036</v>
      </c>
      <c r="D3329" s="23">
        <f t="shared" si="105"/>
        <v>4.9116159247657443E-3</v>
      </c>
    </row>
    <row r="3330" spans="1:4">
      <c r="A3330" s="21">
        <v>34892</v>
      </c>
      <c r="B3330" s="22">
        <v>3253.45</v>
      </c>
      <c r="C3330" s="22">
        <f t="shared" si="104"/>
        <v>39.199999999999818</v>
      </c>
      <c r="D3330" s="23">
        <f t="shared" si="105"/>
        <v>1.2195691063233927E-2</v>
      </c>
    </row>
    <row r="3331" spans="1:4">
      <c r="A3331" s="21">
        <v>34893</v>
      </c>
      <c r="B3331" s="22">
        <v>3287.53</v>
      </c>
      <c r="C3331" s="22">
        <f t="shared" si="104"/>
        <v>34.080000000000382</v>
      </c>
      <c r="D3331" s="23">
        <f t="shared" si="105"/>
        <v>1.04750341944706E-2</v>
      </c>
    </row>
    <row r="3332" spans="1:4">
      <c r="A3332" s="21">
        <v>34894</v>
      </c>
      <c r="B3332" s="22">
        <v>3331.98</v>
      </c>
      <c r="C3332" s="22">
        <f t="shared" si="104"/>
        <v>44.449999999999818</v>
      </c>
      <c r="D3332" s="23">
        <f t="shared" si="105"/>
        <v>1.3520789163901092E-2</v>
      </c>
    </row>
    <row r="3333" spans="1:4">
      <c r="A3333" s="21">
        <v>34897</v>
      </c>
      <c r="B3333" s="22">
        <v>3385.02</v>
      </c>
      <c r="C3333" s="22">
        <f t="shared" si="104"/>
        <v>53.039999999999964</v>
      </c>
      <c r="D3333" s="23">
        <f t="shared" si="105"/>
        <v>1.5918462895935681E-2</v>
      </c>
    </row>
    <row r="3334" spans="1:4">
      <c r="A3334" s="21">
        <v>34898</v>
      </c>
      <c r="B3334" s="22">
        <v>3380.23</v>
      </c>
      <c r="C3334" s="22">
        <f t="shared" si="104"/>
        <v>-4.7899999999999636</v>
      </c>
      <c r="D3334" s="23">
        <f t="shared" si="105"/>
        <v>-1.4150581089623637E-3</v>
      </c>
    </row>
    <row r="3335" spans="1:4">
      <c r="A3335" s="21">
        <v>34899</v>
      </c>
      <c r="B3335" s="22">
        <v>3402.25</v>
      </c>
      <c r="C3335" s="22">
        <f t="shared" si="104"/>
        <v>22.019999999999982</v>
      </c>
      <c r="D3335" s="23">
        <f t="shared" si="105"/>
        <v>6.514349615262871E-3</v>
      </c>
    </row>
    <row r="3336" spans="1:4">
      <c r="A3336" s="21">
        <v>34900</v>
      </c>
      <c r="B3336" s="22">
        <v>3440.71</v>
      </c>
      <c r="C3336" s="22">
        <f t="shared" ref="C3336:C3399" si="106">B3336-B3335</f>
        <v>38.460000000000036</v>
      </c>
      <c r="D3336" s="23">
        <f t="shared" ref="D3336:D3399" si="107">B3336/B3335-1</f>
        <v>1.1304283929752357E-2</v>
      </c>
    </row>
    <row r="3337" spans="1:4">
      <c r="A3337" s="21">
        <v>34901</v>
      </c>
      <c r="B3337" s="22">
        <v>3443.19</v>
      </c>
      <c r="C3337" s="22">
        <f t="shared" si="106"/>
        <v>2.4800000000000182</v>
      </c>
      <c r="D3337" s="23">
        <f t="shared" si="107"/>
        <v>7.2078146661591624E-4</v>
      </c>
    </row>
    <row r="3338" spans="1:4">
      <c r="A3338" s="21">
        <v>34905</v>
      </c>
      <c r="B3338" s="22">
        <v>3539.55</v>
      </c>
      <c r="C3338" s="22">
        <f t="shared" si="106"/>
        <v>96.360000000000127</v>
      </c>
      <c r="D3338" s="23">
        <f t="shared" si="107"/>
        <v>2.7985676073640997E-2</v>
      </c>
    </row>
    <row r="3339" spans="1:4">
      <c r="A3339" s="21">
        <v>34906</v>
      </c>
      <c r="B3339" s="22">
        <v>3554.89</v>
      </c>
      <c r="C3339" s="22">
        <f t="shared" si="106"/>
        <v>15.339999999999691</v>
      </c>
      <c r="D3339" s="23">
        <f t="shared" si="107"/>
        <v>4.333884250822706E-3</v>
      </c>
    </row>
    <row r="3340" spans="1:4">
      <c r="A3340" s="21">
        <v>34907</v>
      </c>
      <c r="B3340" s="22">
        <v>3556.95</v>
      </c>
      <c r="C3340" s="22">
        <f t="shared" si="106"/>
        <v>2.0599999999999454</v>
      </c>
      <c r="D3340" s="23">
        <f t="shared" si="107"/>
        <v>5.7948347206249196E-4</v>
      </c>
    </row>
    <row r="3341" spans="1:4">
      <c r="A3341" s="21">
        <v>34908</v>
      </c>
      <c r="B3341" s="22">
        <v>3452.88</v>
      </c>
      <c r="C3341" s="22">
        <f t="shared" si="106"/>
        <v>-104.06999999999971</v>
      </c>
      <c r="D3341" s="23">
        <f t="shared" si="107"/>
        <v>-2.9258212794669558E-2</v>
      </c>
    </row>
    <row r="3342" spans="1:4">
      <c r="A3342" s="21">
        <v>34911</v>
      </c>
      <c r="B3342" s="22">
        <v>3386.97</v>
      </c>
      <c r="C3342" s="22">
        <f t="shared" si="106"/>
        <v>-65.910000000000309</v>
      </c>
      <c r="D3342" s="23">
        <f t="shared" si="107"/>
        <v>-1.9088413150761152E-2</v>
      </c>
    </row>
    <row r="3343" spans="1:4">
      <c r="A3343" s="21">
        <v>34912</v>
      </c>
      <c r="B3343" s="22">
        <v>3390.73</v>
      </c>
      <c r="C3343" s="22">
        <f t="shared" si="106"/>
        <v>3.7600000000002183</v>
      </c>
      <c r="D3343" s="23">
        <f t="shared" si="107"/>
        <v>1.1101367889294611E-3</v>
      </c>
    </row>
    <row r="3344" spans="1:4">
      <c r="A3344" s="21">
        <v>34913</v>
      </c>
      <c r="B3344" s="22">
        <v>3438.34</v>
      </c>
      <c r="C3344" s="22">
        <f t="shared" si="106"/>
        <v>47.610000000000127</v>
      </c>
      <c r="D3344" s="23">
        <f t="shared" si="107"/>
        <v>1.404122416116893E-2</v>
      </c>
    </row>
    <row r="3345" spans="1:4">
      <c r="A3345" s="21">
        <v>34914</v>
      </c>
      <c r="B3345" s="22">
        <v>3371.9</v>
      </c>
      <c r="C3345" s="22">
        <f t="shared" si="106"/>
        <v>-66.440000000000055</v>
      </c>
      <c r="D3345" s="23">
        <f t="shared" si="107"/>
        <v>-1.9323278093498653E-2</v>
      </c>
    </row>
    <row r="3346" spans="1:4">
      <c r="A3346" s="21">
        <v>34915</v>
      </c>
      <c r="B3346" s="22">
        <v>3395.17</v>
      </c>
      <c r="C3346" s="22">
        <f t="shared" si="106"/>
        <v>23.269999999999982</v>
      </c>
      <c r="D3346" s="23">
        <f t="shared" si="107"/>
        <v>6.9011536522436412E-3</v>
      </c>
    </row>
    <row r="3347" spans="1:4">
      <c r="A3347" s="21">
        <v>34918</v>
      </c>
      <c r="B3347" s="22">
        <v>3394</v>
      </c>
      <c r="C3347" s="22">
        <f t="shared" si="106"/>
        <v>-1.1700000000000728</v>
      </c>
      <c r="D3347" s="23">
        <f t="shared" si="107"/>
        <v>-3.4460719198159406E-4</v>
      </c>
    </row>
    <row r="3348" spans="1:4">
      <c r="A3348" s="21">
        <v>34919</v>
      </c>
      <c r="B3348" s="22">
        <v>3388.27</v>
      </c>
      <c r="C3348" s="22">
        <f t="shared" si="106"/>
        <v>-5.7300000000000182</v>
      </c>
      <c r="D3348" s="23">
        <f t="shared" si="107"/>
        <v>-1.6882734236888242E-3</v>
      </c>
    </row>
    <row r="3349" spans="1:4">
      <c r="A3349" s="21">
        <v>34920</v>
      </c>
      <c r="B3349" s="22">
        <v>3422.79</v>
      </c>
      <c r="C3349" s="22">
        <f t="shared" si="106"/>
        <v>34.519999999999982</v>
      </c>
      <c r="D3349" s="23">
        <f t="shared" si="107"/>
        <v>1.0188090087271728E-2</v>
      </c>
    </row>
    <row r="3350" spans="1:4">
      <c r="A3350" s="21">
        <v>34922</v>
      </c>
      <c r="B3350" s="22">
        <v>3404.6</v>
      </c>
      <c r="C3350" s="22">
        <f t="shared" si="106"/>
        <v>-18.190000000000055</v>
      </c>
      <c r="D3350" s="23">
        <f t="shared" si="107"/>
        <v>-5.314378036630929E-3</v>
      </c>
    </row>
    <row r="3351" spans="1:4">
      <c r="A3351" s="21">
        <v>34925</v>
      </c>
      <c r="B3351" s="22">
        <v>3409.11</v>
      </c>
      <c r="C3351" s="22">
        <f t="shared" si="106"/>
        <v>4.5100000000002183</v>
      </c>
      <c r="D3351" s="23">
        <f t="shared" si="107"/>
        <v>1.3246783763145586E-3</v>
      </c>
    </row>
    <row r="3352" spans="1:4">
      <c r="A3352" s="21">
        <v>34927</v>
      </c>
      <c r="B3352" s="22">
        <v>3425.67</v>
      </c>
      <c r="C3352" s="22">
        <f t="shared" si="106"/>
        <v>16.559999999999945</v>
      </c>
      <c r="D3352" s="23">
        <f t="shared" si="107"/>
        <v>4.8575727975923577E-3</v>
      </c>
    </row>
    <row r="3353" spans="1:4">
      <c r="A3353" s="21">
        <v>34928</v>
      </c>
      <c r="B3353" s="22">
        <v>3446.18</v>
      </c>
      <c r="C3353" s="22">
        <f t="shared" si="106"/>
        <v>20.509999999999764</v>
      </c>
      <c r="D3353" s="23">
        <f t="shared" si="107"/>
        <v>5.9871499589860822E-3</v>
      </c>
    </row>
    <row r="3354" spans="1:4">
      <c r="A3354" s="21">
        <v>34932</v>
      </c>
      <c r="B3354" s="22">
        <v>3452.44</v>
      </c>
      <c r="C3354" s="22">
        <f t="shared" si="106"/>
        <v>6.2600000000002183</v>
      </c>
      <c r="D3354" s="23">
        <f t="shared" si="107"/>
        <v>1.8165040711746183E-3</v>
      </c>
    </row>
    <row r="3355" spans="1:4">
      <c r="A3355" s="21">
        <v>34933</v>
      </c>
      <c r="B3355" s="22">
        <v>3447.32</v>
      </c>
      <c r="C3355" s="22">
        <f t="shared" si="106"/>
        <v>-5.1199999999998909</v>
      </c>
      <c r="D3355" s="23">
        <f t="shared" si="107"/>
        <v>-1.4830091181888827E-3</v>
      </c>
    </row>
    <row r="3356" spans="1:4">
      <c r="A3356" s="21">
        <v>34935</v>
      </c>
      <c r="B3356" s="22">
        <v>3415.56</v>
      </c>
      <c r="C3356" s="22">
        <f t="shared" si="106"/>
        <v>-31.760000000000218</v>
      </c>
      <c r="D3356" s="23">
        <f t="shared" si="107"/>
        <v>-9.2129538308020065E-3</v>
      </c>
    </row>
    <row r="3357" spans="1:4">
      <c r="A3357" s="21">
        <v>34936</v>
      </c>
      <c r="B3357" s="22">
        <v>3370.28</v>
      </c>
      <c r="C3357" s="22">
        <f t="shared" si="106"/>
        <v>-45.279999999999745</v>
      </c>
      <c r="D3357" s="23">
        <f t="shared" si="107"/>
        <v>-1.32569768939792E-2</v>
      </c>
    </row>
    <row r="3358" spans="1:4">
      <c r="A3358" s="21">
        <v>34939</v>
      </c>
      <c r="B3358" s="22">
        <v>3328.61</v>
      </c>
      <c r="C3358" s="22">
        <f t="shared" si="106"/>
        <v>-41.670000000000073</v>
      </c>
      <c r="D3358" s="23">
        <f t="shared" si="107"/>
        <v>-1.2363957890739075E-2</v>
      </c>
    </row>
    <row r="3359" spans="1:4">
      <c r="A3359" s="21">
        <v>34942</v>
      </c>
      <c r="B3359" s="22">
        <v>3346.76</v>
      </c>
      <c r="C3359" s="22">
        <f t="shared" si="106"/>
        <v>18.150000000000091</v>
      </c>
      <c r="D3359" s="23">
        <f t="shared" si="107"/>
        <v>5.452726513469619E-3</v>
      </c>
    </row>
    <row r="3360" spans="1:4">
      <c r="A3360" s="21">
        <v>34943</v>
      </c>
      <c r="B3360" s="22">
        <v>3356.09</v>
      </c>
      <c r="C3360" s="22">
        <f t="shared" si="106"/>
        <v>9.3299999999999272</v>
      </c>
      <c r="D3360" s="23">
        <f t="shared" si="107"/>
        <v>2.7877708589800765E-3</v>
      </c>
    </row>
    <row r="3361" spans="1:4">
      <c r="A3361" s="21">
        <v>34946</v>
      </c>
      <c r="B3361" s="22">
        <v>3337.07</v>
      </c>
      <c r="C3361" s="22">
        <f t="shared" si="106"/>
        <v>-19.019999999999982</v>
      </c>
      <c r="D3361" s="23">
        <f t="shared" si="107"/>
        <v>-5.6673092795485047E-3</v>
      </c>
    </row>
    <row r="3362" spans="1:4">
      <c r="A3362" s="21">
        <v>34947</v>
      </c>
      <c r="B3362" s="22">
        <v>3316.19</v>
      </c>
      <c r="C3362" s="22">
        <f t="shared" si="106"/>
        <v>-20.880000000000109</v>
      </c>
      <c r="D3362" s="23">
        <f t="shared" si="107"/>
        <v>-6.2569859187850962E-3</v>
      </c>
    </row>
    <row r="3363" spans="1:4">
      <c r="A3363" s="21">
        <v>34948</v>
      </c>
      <c r="B3363" s="22">
        <v>3348.23</v>
      </c>
      <c r="C3363" s="22">
        <f t="shared" si="106"/>
        <v>32.039999999999964</v>
      </c>
      <c r="D3363" s="23">
        <f t="shared" si="107"/>
        <v>9.6616900720405408E-3</v>
      </c>
    </row>
    <row r="3364" spans="1:4">
      <c r="A3364" s="21">
        <v>34949</v>
      </c>
      <c r="B3364" s="22">
        <v>3344.11</v>
      </c>
      <c r="C3364" s="22">
        <f t="shared" si="106"/>
        <v>-4.1199999999998909</v>
      </c>
      <c r="D3364" s="23">
        <f t="shared" si="107"/>
        <v>-1.2305008915157734E-3</v>
      </c>
    </row>
    <row r="3365" spans="1:4">
      <c r="A3365" s="21">
        <v>34950</v>
      </c>
      <c r="B3365" s="22">
        <v>3366.25</v>
      </c>
      <c r="C3365" s="22">
        <f t="shared" si="106"/>
        <v>22.139999999999873</v>
      </c>
      <c r="D3365" s="23">
        <f t="shared" si="107"/>
        <v>6.620595614378777E-3</v>
      </c>
    </row>
    <row r="3366" spans="1:4">
      <c r="A3366" s="21">
        <v>34953</v>
      </c>
      <c r="B3366" s="22">
        <v>3373.26</v>
      </c>
      <c r="C3366" s="22">
        <f t="shared" si="106"/>
        <v>7.0100000000002183</v>
      </c>
      <c r="D3366" s="23">
        <f t="shared" si="107"/>
        <v>2.0824359450428709E-3</v>
      </c>
    </row>
    <row r="3367" spans="1:4">
      <c r="A3367" s="21">
        <v>34954</v>
      </c>
      <c r="B3367" s="22">
        <v>3361.64</v>
      </c>
      <c r="C3367" s="22">
        <f t="shared" si="106"/>
        <v>-11.620000000000346</v>
      </c>
      <c r="D3367" s="23">
        <f t="shared" si="107"/>
        <v>-3.4447389172492793E-3</v>
      </c>
    </row>
    <row r="3368" spans="1:4">
      <c r="A3368" s="21">
        <v>34955</v>
      </c>
      <c r="B3368" s="22">
        <v>3350.23</v>
      </c>
      <c r="C3368" s="22">
        <f t="shared" si="106"/>
        <v>-11.409999999999854</v>
      </c>
      <c r="D3368" s="23">
        <f t="shared" si="107"/>
        <v>-3.3941766518722494E-3</v>
      </c>
    </row>
    <row r="3369" spans="1:4">
      <c r="A3369" s="21">
        <v>34956</v>
      </c>
      <c r="B3369" s="22">
        <v>3361.18</v>
      </c>
      <c r="C3369" s="22">
        <f t="shared" si="106"/>
        <v>10.949999999999818</v>
      </c>
      <c r="D3369" s="23">
        <f t="shared" si="107"/>
        <v>3.2684323165872442E-3</v>
      </c>
    </row>
    <row r="3370" spans="1:4">
      <c r="A3370" s="21">
        <v>34957</v>
      </c>
      <c r="B3370" s="22">
        <v>3371.66</v>
      </c>
      <c r="C3370" s="22">
        <f t="shared" si="106"/>
        <v>10.480000000000018</v>
      </c>
      <c r="D3370" s="23">
        <f t="shared" si="107"/>
        <v>3.1179526237810062E-3</v>
      </c>
    </row>
    <row r="3371" spans="1:4">
      <c r="A3371" s="21">
        <v>34960</v>
      </c>
      <c r="B3371" s="22">
        <v>3370.36</v>
      </c>
      <c r="C3371" s="22">
        <f t="shared" si="106"/>
        <v>-1.2999999999997272</v>
      </c>
      <c r="D3371" s="23">
        <f t="shared" si="107"/>
        <v>-3.8556675346856917E-4</v>
      </c>
    </row>
    <row r="3372" spans="1:4">
      <c r="A3372" s="21">
        <v>34961</v>
      </c>
      <c r="B3372" s="22">
        <v>3375.1</v>
      </c>
      <c r="C3372" s="22">
        <f t="shared" si="106"/>
        <v>4.7399999999997817</v>
      </c>
      <c r="D3372" s="23">
        <f t="shared" si="107"/>
        <v>1.4063779536903631E-3</v>
      </c>
    </row>
    <row r="3373" spans="1:4">
      <c r="A3373" s="21">
        <v>34962</v>
      </c>
      <c r="B3373" s="22">
        <v>3401.01</v>
      </c>
      <c r="C3373" s="22">
        <f t="shared" si="106"/>
        <v>25.910000000000309</v>
      </c>
      <c r="D3373" s="23">
        <f t="shared" si="107"/>
        <v>7.6768095760126887E-3</v>
      </c>
    </row>
    <row r="3374" spans="1:4">
      <c r="A3374" s="21">
        <v>34963</v>
      </c>
      <c r="B3374" s="22">
        <v>3424.1</v>
      </c>
      <c r="C3374" s="22">
        <f t="shared" si="106"/>
        <v>23.089999999999691</v>
      </c>
      <c r="D3374" s="23">
        <f t="shared" si="107"/>
        <v>6.7891596907976304E-3</v>
      </c>
    </row>
    <row r="3375" spans="1:4">
      <c r="A3375" s="21">
        <v>34964</v>
      </c>
      <c r="B3375" s="22">
        <v>3444.4</v>
      </c>
      <c r="C3375" s="22">
        <f t="shared" si="106"/>
        <v>20.300000000000182</v>
      </c>
      <c r="D3375" s="23">
        <f t="shared" si="107"/>
        <v>5.9285651704097386E-3</v>
      </c>
    </row>
    <row r="3376" spans="1:4">
      <c r="A3376" s="21">
        <v>34967</v>
      </c>
      <c r="B3376" s="22">
        <v>3488.6</v>
      </c>
      <c r="C3376" s="22">
        <f t="shared" si="106"/>
        <v>44.199999999999818</v>
      </c>
      <c r="D3376" s="23">
        <f t="shared" si="107"/>
        <v>1.2832423644175917E-2</v>
      </c>
    </row>
    <row r="3377" spans="1:4">
      <c r="A3377" s="21">
        <v>34968</v>
      </c>
      <c r="B3377" s="22">
        <v>3518.11</v>
      </c>
      <c r="C3377" s="22">
        <f t="shared" si="106"/>
        <v>29.510000000000218</v>
      </c>
      <c r="D3377" s="23">
        <f t="shared" si="107"/>
        <v>8.4589806799288958E-3</v>
      </c>
    </row>
    <row r="3378" spans="1:4">
      <c r="A3378" s="21">
        <v>34969</v>
      </c>
      <c r="B3378" s="22">
        <v>3466.39</v>
      </c>
      <c r="C3378" s="22">
        <f t="shared" si="106"/>
        <v>-51.720000000000255</v>
      </c>
      <c r="D3378" s="23">
        <f t="shared" si="107"/>
        <v>-1.4701075293268362E-2</v>
      </c>
    </row>
    <row r="3379" spans="1:4">
      <c r="A3379" s="21">
        <v>34970</v>
      </c>
      <c r="B3379" s="22">
        <v>3456.52</v>
      </c>
      <c r="C3379" s="22">
        <f t="shared" si="106"/>
        <v>-9.8699999999998909</v>
      </c>
      <c r="D3379" s="23">
        <f t="shared" si="107"/>
        <v>-2.8473426244594036E-3</v>
      </c>
    </row>
    <row r="3380" spans="1:4">
      <c r="A3380" s="21">
        <v>34971</v>
      </c>
      <c r="B3380" s="22">
        <v>3493.21</v>
      </c>
      <c r="C3380" s="22">
        <f t="shared" si="106"/>
        <v>36.690000000000055</v>
      </c>
      <c r="D3380" s="23">
        <f t="shared" si="107"/>
        <v>1.0614722321872883E-2</v>
      </c>
    </row>
    <row r="3381" spans="1:4">
      <c r="A3381" s="21">
        <v>34976</v>
      </c>
      <c r="B3381" s="22">
        <v>3531.49</v>
      </c>
      <c r="C3381" s="22">
        <f t="shared" si="106"/>
        <v>38.279999999999745</v>
      </c>
      <c r="D3381" s="23">
        <f t="shared" si="107"/>
        <v>1.0958402157327907E-2</v>
      </c>
    </row>
    <row r="3382" spans="1:4">
      <c r="A3382" s="21">
        <v>34977</v>
      </c>
      <c r="B3382" s="22">
        <v>3562.81</v>
      </c>
      <c r="C3382" s="22">
        <f t="shared" si="106"/>
        <v>31.320000000000164</v>
      </c>
      <c r="D3382" s="23">
        <f t="shared" si="107"/>
        <v>8.8687777680243052E-3</v>
      </c>
    </row>
    <row r="3383" spans="1:4">
      <c r="A3383" s="21">
        <v>34978</v>
      </c>
      <c r="B3383" s="22">
        <v>3598.37</v>
      </c>
      <c r="C3383" s="22">
        <f t="shared" si="106"/>
        <v>35.559999999999945</v>
      </c>
      <c r="D3383" s="23">
        <f t="shared" si="107"/>
        <v>9.9808858737906458E-3</v>
      </c>
    </row>
    <row r="3384" spans="1:4">
      <c r="A3384" s="21">
        <v>34981</v>
      </c>
      <c r="B3384" s="22">
        <v>3582.9</v>
      </c>
      <c r="C3384" s="22">
        <f t="shared" si="106"/>
        <v>-15.4699999999998</v>
      </c>
      <c r="D3384" s="23">
        <f t="shared" si="107"/>
        <v>-4.2991687903133347E-3</v>
      </c>
    </row>
    <row r="3385" spans="1:4">
      <c r="A3385" s="21">
        <v>34982</v>
      </c>
      <c r="B3385" s="22">
        <v>3557.8</v>
      </c>
      <c r="C3385" s="22">
        <f t="shared" si="106"/>
        <v>-25.099999999999909</v>
      </c>
      <c r="D3385" s="23">
        <f t="shared" si="107"/>
        <v>-7.0054983393340597E-3</v>
      </c>
    </row>
    <row r="3386" spans="1:4">
      <c r="A3386" s="21">
        <v>34983</v>
      </c>
      <c r="B3386" s="22">
        <v>3572.22</v>
      </c>
      <c r="C3386" s="22">
        <f t="shared" si="106"/>
        <v>14.419999999999618</v>
      </c>
      <c r="D3386" s="23">
        <f t="shared" si="107"/>
        <v>4.0530665017706191E-3</v>
      </c>
    </row>
    <row r="3387" spans="1:4">
      <c r="A3387" s="21">
        <v>34984</v>
      </c>
      <c r="B3387" s="22">
        <v>3561.4</v>
      </c>
      <c r="C3387" s="22">
        <f t="shared" si="106"/>
        <v>-10.819999999999709</v>
      </c>
      <c r="D3387" s="23">
        <f t="shared" si="107"/>
        <v>-3.0289287893802141E-3</v>
      </c>
    </row>
    <row r="3388" spans="1:4">
      <c r="A3388" s="21">
        <v>34985</v>
      </c>
      <c r="B3388" s="22">
        <v>3581.97</v>
      </c>
      <c r="C3388" s="22">
        <f t="shared" si="106"/>
        <v>20.569999999999709</v>
      </c>
      <c r="D3388" s="23">
        <f t="shared" si="107"/>
        <v>5.7758184983431882E-3</v>
      </c>
    </row>
    <row r="3389" spans="1:4">
      <c r="A3389" s="21">
        <v>34988</v>
      </c>
      <c r="B3389" s="22">
        <v>3583.76</v>
      </c>
      <c r="C3389" s="22">
        <f t="shared" si="106"/>
        <v>1.7900000000004184</v>
      </c>
      <c r="D3389" s="23">
        <f t="shared" si="107"/>
        <v>4.9972501165562733E-4</v>
      </c>
    </row>
    <row r="3390" spans="1:4">
      <c r="A3390" s="21">
        <v>34989</v>
      </c>
      <c r="B3390" s="22">
        <v>3568.86</v>
      </c>
      <c r="C3390" s="22">
        <f t="shared" si="106"/>
        <v>-14.900000000000091</v>
      </c>
      <c r="D3390" s="23">
        <f t="shared" si="107"/>
        <v>-4.157644485121792E-3</v>
      </c>
    </row>
    <row r="3391" spans="1:4">
      <c r="A3391" s="21">
        <v>34990</v>
      </c>
      <c r="B3391" s="22">
        <v>3567.45</v>
      </c>
      <c r="C3391" s="22">
        <f t="shared" si="106"/>
        <v>-1.4100000000003092</v>
      </c>
      <c r="D3391" s="23">
        <f t="shared" si="107"/>
        <v>-3.9508414451683294E-4</v>
      </c>
    </row>
    <row r="3392" spans="1:4">
      <c r="A3392" s="21">
        <v>34991</v>
      </c>
      <c r="B3392" s="22">
        <v>3540.37</v>
      </c>
      <c r="C3392" s="22">
        <f t="shared" si="106"/>
        <v>-27.079999999999927</v>
      </c>
      <c r="D3392" s="23">
        <f t="shared" si="107"/>
        <v>-7.5908562138221614E-3</v>
      </c>
    </row>
    <row r="3393" spans="1:4">
      <c r="A3393" s="21">
        <v>34992</v>
      </c>
      <c r="B3393" s="22">
        <v>3514.42</v>
      </c>
      <c r="C3393" s="22">
        <f t="shared" si="106"/>
        <v>-25.949999999999818</v>
      </c>
      <c r="D3393" s="23">
        <f t="shared" si="107"/>
        <v>-7.3297423715600329E-3</v>
      </c>
    </row>
    <row r="3394" spans="1:4">
      <c r="A3394" s="21">
        <v>34995</v>
      </c>
      <c r="B3394" s="22">
        <v>3486.2</v>
      </c>
      <c r="C3394" s="22">
        <f t="shared" si="106"/>
        <v>-28.220000000000255</v>
      </c>
      <c r="D3394" s="23">
        <f t="shared" si="107"/>
        <v>-8.0297744720324582E-3</v>
      </c>
    </row>
    <row r="3395" spans="1:4">
      <c r="A3395" s="21">
        <v>34998</v>
      </c>
      <c r="B3395" s="22">
        <v>3408.67</v>
      </c>
      <c r="C3395" s="22">
        <f t="shared" si="106"/>
        <v>-77.529999999999745</v>
      </c>
      <c r="D3395" s="23">
        <f t="shared" si="107"/>
        <v>-2.2239114221788703E-2</v>
      </c>
    </row>
    <row r="3396" spans="1:4">
      <c r="A3396" s="21">
        <v>34999</v>
      </c>
      <c r="B3396" s="22">
        <v>3444.12</v>
      </c>
      <c r="C3396" s="22">
        <f t="shared" si="106"/>
        <v>35.449999999999818</v>
      </c>
      <c r="D3396" s="23">
        <f t="shared" si="107"/>
        <v>1.0399950713914752E-2</v>
      </c>
    </row>
    <row r="3397" spans="1:4">
      <c r="A3397" s="21">
        <v>35002</v>
      </c>
      <c r="B3397" s="22">
        <v>3419.45</v>
      </c>
      <c r="C3397" s="22">
        <f t="shared" si="106"/>
        <v>-24.670000000000073</v>
      </c>
      <c r="D3397" s="23">
        <f t="shared" si="107"/>
        <v>-7.162932766570318E-3</v>
      </c>
    </row>
    <row r="3398" spans="1:4">
      <c r="A3398" s="21">
        <v>35003</v>
      </c>
      <c r="B3398" s="22">
        <v>3423.47</v>
      </c>
      <c r="C3398" s="22">
        <f t="shared" si="106"/>
        <v>4.0199999999999818</v>
      </c>
      <c r="D3398" s="23">
        <f t="shared" si="107"/>
        <v>1.1756276594188098E-3</v>
      </c>
    </row>
    <row r="3399" spans="1:4">
      <c r="A3399" s="21">
        <v>35004</v>
      </c>
      <c r="B3399" s="22">
        <v>3488.5</v>
      </c>
      <c r="C3399" s="22">
        <f t="shared" si="106"/>
        <v>65.0300000000002</v>
      </c>
      <c r="D3399" s="23">
        <f t="shared" si="107"/>
        <v>1.8995346826465642E-2</v>
      </c>
    </row>
    <row r="3400" spans="1:4">
      <c r="A3400" s="21">
        <v>35005</v>
      </c>
      <c r="B3400" s="22">
        <v>3461.35</v>
      </c>
      <c r="C3400" s="22">
        <f t="shared" ref="C3400:C3463" si="108">B3400-B3399</f>
        <v>-27.150000000000091</v>
      </c>
      <c r="D3400" s="23">
        <f t="shared" ref="D3400:D3463" si="109">B3400/B3399-1</f>
        <v>-7.7827146337967612E-3</v>
      </c>
    </row>
    <row r="3401" spans="1:4">
      <c r="A3401" s="21">
        <v>35006</v>
      </c>
      <c r="B3401" s="22">
        <v>3469.4</v>
      </c>
      <c r="C3401" s="22">
        <f t="shared" si="108"/>
        <v>8.0500000000001819</v>
      </c>
      <c r="D3401" s="23">
        <f t="shared" si="109"/>
        <v>2.3256821760295754E-3</v>
      </c>
    </row>
    <row r="3402" spans="1:4">
      <c r="A3402" s="21">
        <v>35009</v>
      </c>
      <c r="B3402" s="22">
        <v>3425.88</v>
      </c>
      <c r="C3402" s="22">
        <f t="shared" si="108"/>
        <v>-43.519999999999982</v>
      </c>
      <c r="D3402" s="23">
        <f t="shared" si="109"/>
        <v>-1.2543955727215117E-2</v>
      </c>
    </row>
    <row r="3403" spans="1:4">
      <c r="A3403" s="21">
        <v>35011</v>
      </c>
      <c r="B3403" s="22">
        <v>3364.71</v>
      </c>
      <c r="C3403" s="22">
        <f t="shared" si="108"/>
        <v>-61.170000000000073</v>
      </c>
      <c r="D3403" s="23">
        <f t="shared" si="109"/>
        <v>-1.7855266384111501E-2</v>
      </c>
    </row>
    <row r="3404" spans="1:4">
      <c r="A3404" s="21">
        <v>35012</v>
      </c>
      <c r="B3404" s="22">
        <v>3316</v>
      </c>
      <c r="C3404" s="22">
        <f t="shared" si="108"/>
        <v>-48.710000000000036</v>
      </c>
      <c r="D3404" s="23">
        <f t="shared" si="109"/>
        <v>-1.4476730535469606E-2</v>
      </c>
    </row>
    <row r="3405" spans="1:4">
      <c r="A3405" s="21">
        <v>35013</v>
      </c>
      <c r="B3405" s="22">
        <v>3287.12</v>
      </c>
      <c r="C3405" s="22">
        <f t="shared" si="108"/>
        <v>-28.880000000000109</v>
      </c>
      <c r="D3405" s="23">
        <f t="shared" si="109"/>
        <v>-8.7092882991556264E-3</v>
      </c>
    </row>
    <row r="3406" spans="1:4">
      <c r="A3406" s="21">
        <v>35016</v>
      </c>
      <c r="B3406" s="22">
        <v>3193.77</v>
      </c>
      <c r="C3406" s="22">
        <f t="shared" si="108"/>
        <v>-93.349999999999909</v>
      </c>
      <c r="D3406" s="23">
        <f t="shared" si="109"/>
        <v>-2.8398719852028464E-2</v>
      </c>
    </row>
    <row r="3407" spans="1:4">
      <c r="A3407" s="21">
        <v>35017</v>
      </c>
      <c r="B3407" s="22">
        <v>3138.79</v>
      </c>
      <c r="C3407" s="22">
        <f t="shared" si="108"/>
        <v>-54.980000000000018</v>
      </c>
      <c r="D3407" s="23">
        <f t="shared" si="109"/>
        <v>-1.7214764995600818E-2</v>
      </c>
    </row>
    <row r="3408" spans="1:4">
      <c r="A3408" s="21">
        <v>35018</v>
      </c>
      <c r="B3408" s="22">
        <v>3158.98</v>
      </c>
      <c r="C3408" s="22">
        <f t="shared" si="108"/>
        <v>20.190000000000055</v>
      </c>
      <c r="D3408" s="23">
        <f t="shared" si="109"/>
        <v>6.4324150389163393E-3</v>
      </c>
    </row>
    <row r="3409" spans="1:4">
      <c r="A3409" s="21">
        <v>35019</v>
      </c>
      <c r="B3409" s="22">
        <v>3143.18</v>
      </c>
      <c r="C3409" s="22">
        <f t="shared" si="108"/>
        <v>-15.800000000000182</v>
      </c>
      <c r="D3409" s="23">
        <f t="shared" si="109"/>
        <v>-5.0016144451691114E-3</v>
      </c>
    </row>
    <row r="3410" spans="1:4">
      <c r="A3410" s="21">
        <v>35020</v>
      </c>
      <c r="B3410" s="22">
        <v>3103.03</v>
      </c>
      <c r="C3410" s="22">
        <f t="shared" si="108"/>
        <v>-40.149999999999636</v>
      </c>
      <c r="D3410" s="23">
        <f t="shared" si="109"/>
        <v>-1.2773687793890098E-2</v>
      </c>
    </row>
    <row r="3411" spans="1:4">
      <c r="A3411" s="21">
        <v>35023</v>
      </c>
      <c r="B3411" s="22">
        <v>3111.23</v>
      </c>
      <c r="C3411" s="22">
        <f t="shared" si="108"/>
        <v>8.1999999999998181</v>
      </c>
      <c r="D3411" s="23">
        <f t="shared" si="109"/>
        <v>2.6425783830641425E-3</v>
      </c>
    </row>
    <row r="3412" spans="1:4">
      <c r="A3412" s="21">
        <v>35024</v>
      </c>
      <c r="B3412" s="22">
        <v>3062.69</v>
      </c>
      <c r="C3412" s="22">
        <f t="shared" si="108"/>
        <v>-48.539999999999964</v>
      </c>
      <c r="D3412" s="23">
        <f t="shared" si="109"/>
        <v>-1.5601546655181431E-2</v>
      </c>
    </row>
    <row r="3413" spans="1:4">
      <c r="A3413" s="21">
        <v>35025</v>
      </c>
      <c r="B3413" s="22">
        <v>3001.52</v>
      </c>
      <c r="C3413" s="22">
        <f t="shared" si="108"/>
        <v>-61.170000000000073</v>
      </c>
      <c r="D3413" s="23">
        <f t="shared" si="109"/>
        <v>-1.9972638432227852E-2</v>
      </c>
    </row>
    <row r="3414" spans="1:4">
      <c r="A3414" s="21">
        <v>35026</v>
      </c>
      <c r="B3414" s="22">
        <v>2944.18</v>
      </c>
      <c r="C3414" s="22">
        <f t="shared" si="108"/>
        <v>-57.340000000000146</v>
      </c>
      <c r="D3414" s="23">
        <f t="shared" si="109"/>
        <v>-1.9103654148564742E-2</v>
      </c>
    </row>
    <row r="3415" spans="1:4">
      <c r="A3415" s="21">
        <v>35027</v>
      </c>
      <c r="B3415" s="22">
        <v>3042.2</v>
      </c>
      <c r="C3415" s="22">
        <f t="shared" si="108"/>
        <v>98.019999999999982</v>
      </c>
      <c r="D3415" s="23">
        <f t="shared" si="109"/>
        <v>3.3292801391219262E-2</v>
      </c>
    </row>
    <row r="3416" spans="1:4">
      <c r="A3416" s="21">
        <v>35030</v>
      </c>
      <c r="B3416" s="22">
        <v>3023.28</v>
      </c>
      <c r="C3416" s="22">
        <f t="shared" si="108"/>
        <v>-18.919999999999618</v>
      </c>
      <c r="D3416" s="23">
        <f t="shared" si="109"/>
        <v>-6.2191834856352157E-3</v>
      </c>
    </row>
    <row r="3417" spans="1:4">
      <c r="A3417" s="21">
        <v>35031</v>
      </c>
      <c r="B3417" s="22">
        <v>2960.22</v>
      </c>
      <c r="C3417" s="22">
        <f t="shared" si="108"/>
        <v>-63.0600000000004</v>
      </c>
      <c r="D3417" s="23">
        <f t="shared" si="109"/>
        <v>-2.0858140827181182E-2</v>
      </c>
    </row>
    <row r="3418" spans="1:4">
      <c r="A3418" s="21">
        <v>35032</v>
      </c>
      <c r="B3418" s="22">
        <v>2922.16</v>
      </c>
      <c r="C3418" s="22">
        <f t="shared" si="108"/>
        <v>-38.059999999999945</v>
      </c>
      <c r="D3418" s="23">
        <f t="shared" si="109"/>
        <v>-1.2857152508935155E-2</v>
      </c>
    </row>
    <row r="3419" spans="1:4">
      <c r="A3419" s="21">
        <v>35033</v>
      </c>
      <c r="B3419" s="22">
        <v>2994.29</v>
      </c>
      <c r="C3419" s="22">
        <f t="shared" si="108"/>
        <v>72.130000000000109</v>
      </c>
      <c r="D3419" s="23">
        <f t="shared" si="109"/>
        <v>2.4683795548498422E-2</v>
      </c>
    </row>
    <row r="3420" spans="1:4">
      <c r="A3420" s="21">
        <v>35034</v>
      </c>
      <c r="B3420" s="22">
        <v>3037.99</v>
      </c>
      <c r="C3420" s="22">
        <f t="shared" si="108"/>
        <v>43.699999999999818</v>
      </c>
      <c r="D3420" s="23">
        <f t="shared" si="109"/>
        <v>1.4594444759859604E-2</v>
      </c>
    </row>
    <row r="3421" spans="1:4">
      <c r="A3421" s="21">
        <v>35037</v>
      </c>
      <c r="B3421" s="22">
        <v>3036.23</v>
      </c>
      <c r="C3421" s="22">
        <f t="shared" si="108"/>
        <v>-1.7599999999997635</v>
      </c>
      <c r="D3421" s="23">
        <f t="shared" si="109"/>
        <v>-5.7933041254243367E-4</v>
      </c>
    </row>
    <row r="3422" spans="1:4">
      <c r="A3422" s="21">
        <v>35038</v>
      </c>
      <c r="B3422" s="22">
        <v>3007.24</v>
      </c>
      <c r="C3422" s="22">
        <f t="shared" si="108"/>
        <v>-28.990000000000236</v>
      </c>
      <c r="D3422" s="23">
        <f t="shared" si="109"/>
        <v>-9.5480250178676673E-3</v>
      </c>
    </row>
    <row r="3423" spans="1:4">
      <c r="A3423" s="21">
        <v>35039</v>
      </c>
      <c r="B3423" s="22">
        <v>3069.92</v>
      </c>
      <c r="C3423" s="22">
        <f t="shared" si="108"/>
        <v>62.680000000000291</v>
      </c>
      <c r="D3423" s="23">
        <f t="shared" si="109"/>
        <v>2.0843032149080232E-2</v>
      </c>
    </row>
    <row r="3424" spans="1:4">
      <c r="A3424" s="21">
        <v>35040</v>
      </c>
      <c r="B3424" s="22">
        <v>3132.19</v>
      </c>
      <c r="C3424" s="22">
        <f t="shared" si="108"/>
        <v>62.269999999999982</v>
      </c>
      <c r="D3424" s="23">
        <f t="shared" si="109"/>
        <v>2.0283916193255758E-2</v>
      </c>
    </row>
    <row r="3425" spans="1:6">
      <c r="A3425" s="21">
        <v>35041</v>
      </c>
      <c r="B3425" s="22">
        <v>3083.32</v>
      </c>
      <c r="C3425" s="22">
        <f t="shared" si="108"/>
        <v>-48.869999999999891</v>
      </c>
      <c r="D3425" s="23">
        <f t="shared" si="109"/>
        <v>-1.5602501763941512E-2</v>
      </c>
    </row>
    <row r="3426" spans="1:6">
      <c r="A3426" s="21">
        <v>35044</v>
      </c>
      <c r="B3426" s="22">
        <v>3044.23</v>
      </c>
      <c r="C3426" s="22">
        <f t="shared" si="108"/>
        <v>-39.090000000000146</v>
      </c>
      <c r="D3426" s="23">
        <f t="shared" si="109"/>
        <v>-1.2677892661157486E-2</v>
      </c>
    </row>
    <row r="3427" spans="1:6">
      <c r="A3427" s="21">
        <v>35045</v>
      </c>
      <c r="B3427" s="22">
        <v>3033.83</v>
      </c>
      <c r="C3427" s="22">
        <f t="shared" si="108"/>
        <v>-10.400000000000091</v>
      </c>
      <c r="D3427" s="23">
        <f t="shared" si="109"/>
        <v>-3.4162990312821551E-3</v>
      </c>
    </row>
    <row r="3428" spans="1:6">
      <c r="A3428" s="21">
        <v>35046</v>
      </c>
      <c r="B3428" s="22">
        <v>3068.16</v>
      </c>
      <c r="C3428" s="22">
        <f t="shared" si="108"/>
        <v>34.329999999999927</v>
      </c>
      <c r="D3428" s="23">
        <f t="shared" si="109"/>
        <v>1.1315729622292547E-2</v>
      </c>
    </row>
    <row r="3429" spans="1:6">
      <c r="A3429" s="21">
        <v>35047</v>
      </c>
      <c r="B3429" s="22">
        <v>3053.42</v>
      </c>
      <c r="C3429" s="22">
        <f t="shared" si="108"/>
        <v>-14.739999999999782</v>
      </c>
      <c r="D3429" s="23">
        <f t="shared" si="109"/>
        <v>-4.8041823112222604E-3</v>
      </c>
    </row>
    <row r="3430" spans="1:6">
      <c r="A3430" s="21">
        <v>35048</v>
      </c>
      <c r="B3430" s="22">
        <v>3049.4</v>
      </c>
      <c r="C3430" s="22">
        <f t="shared" si="108"/>
        <v>-4.0199999999999818</v>
      </c>
      <c r="D3430" s="23">
        <f t="shared" si="109"/>
        <v>-1.3165565169547255E-3</v>
      </c>
    </row>
    <row r="3431" spans="1:6">
      <c r="A3431" s="21">
        <v>35051</v>
      </c>
      <c r="B3431" s="22">
        <v>3042.96</v>
      </c>
      <c r="C3431" s="22">
        <f t="shared" si="108"/>
        <v>-6.4400000000000546</v>
      </c>
      <c r="D3431" s="23">
        <f t="shared" si="109"/>
        <v>-2.1118908637764999E-3</v>
      </c>
    </row>
    <row r="3432" spans="1:6">
      <c r="A3432" s="21">
        <v>35052</v>
      </c>
      <c r="B3432" s="22">
        <v>3037.01</v>
      </c>
      <c r="C3432" s="22">
        <f t="shared" si="108"/>
        <v>-5.9499999999998181</v>
      </c>
      <c r="D3432" s="23">
        <f t="shared" si="109"/>
        <v>-1.9553329652706175E-3</v>
      </c>
    </row>
    <row r="3433" spans="1:6">
      <c r="A3433" s="21">
        <v>35053</v>
      </c>
      <c r="B3433" s="22">
        <v>3049.26</v>
      </c>
      <c r="C3433" s="22">
        <f t="shared" si="108"/>
        <v>12.25</v>
      </c>
      <c r="D3433" s="23">
        <f t="shared" si="109"/>
        <v>4.0335724939990492E-3</v>
      </c>
    </row>
    <row r="3434" spans="1:6">
      <c r="A3434" s="21">
        <v>35054</v>
      </c>
      <c r="B3434" s="22">
        <v>3105.2</v>
      </c>
      <c r="C3434" s="22">
        <f t="shared" si="108"/>
        <v>55.9399999999996</v>
      </c>
      <c r="D3434" s="23">
        <f t="shared" si="109"/>
        <v>1.8345434630041346E-2</v>
      </c>
    </row>
    <row r="3435" spans="1:6">
      <c r="A3435" s="21">
        <v>35055</v>
      </c>
      <c r="B3435" s="22">
        <v>3110.49</v>
      </c>
      <c r="C3435" s="22">
        <f t="shared" si="108"/>
        <v>5.2899999999999636</v>
      </c>
      <c r="D3435" s="23">
        <f t="shared" si="109"/>
        <v>1.7035939714027393E-3</v>
      </c>
      <c r="F3435" s="24">
        <f>B3435/B3204-1</f>
        <v>-0.20790190735694836</v>
      </c>
    </row>
    <row r="3436" spans="1:6">
      <c r="A3436" s="21">
        <v>35065</v>
      </c>
      <c r="B3436" s="22">
        <v>3127.94</v>
      </c>
      <c r="C3436" s="22">
        <f t="shared" si="108"/>
        <v>17.450000000000273</v>
      </c>
      <c r="D3436" s="23">
        <f t="shared" si="109"/>
        <v>5.6100485775554265E-3</v>
      </c>
    </row>
    <row r="3437" spans="1:6">
      <c r="A3437" s="21">
        <v>35066</v>
      </c>
      <c r="B3437" s="22">
        <v>3111.96</v>
      </c>
      <c r="C3437" s="22">
        <f t="shared" si="108"/>
        <v>-15.980000000000018</v>
      </c>
      <c r="D3437" s="23">
        <f t="shared" si="109"/>
        <v>-5.1087936469369488E-3</v>
      </c>
    </row>
    <row r="3438" spans="1:6">
      <c r="A3438" s="21">
        <v>35067</v>
      </c>
      <c r="B3438" s="22">
        <v>3088.4</v>
      </c>
      <c r="C3438" s="22">
        <f t="shared" si="108"/>
        <v>-23.559999999999945</v>
      </c>
      <c r="D3438" s="23">
        <f t="shared" si="109"/>
        <v>-7.5707913983470432E-3</v>
      </c>
    </row>
    <row r="3439" spans="1:6">
      <c r="A3439" s="21">
        <v>35068</v>
      </c>
      <c r="B3439" s="22">
        <v>3072.41</v>
      </c>
      <c r="C3439" s="22">
        <f t="shared" si="108"/>
        <v>-15.990000000000236</v>
      </c>
      <c r="D3439" s="23">
        <f t="shared" si="109"/>
        <v>-5.1774381556793925E-3</v>
      </c>
    </row>
    <row r="3440" spans="1:6">
      <c r="A3440" s="21">
        <v>35069</v>
      </c>
      <c r="B3440" s="22">
        <v>3048.86</v>
      </c>
      <c r="C3440" s="22">
        <f t="shared" si="108"/>
        <v>-23.549999999999727</v>
      </c>
      <c r="D3440" s="23">
        <f t="shared" si="109"/>
        <v>-7.6649926279369618E-3</v>
      </c>
    </row>
    <row r="3441" spans="1:4">
      <c r="A3441" s="21">
        <v>35072</v>
      </c>
      <c r="B3441" s="22">
        <v>3003.19</v>
      </c>
      <c r="C3441" s="22">
        <f t="shared" si="108"/>
        <v>-45.670000000000073</v>
      </c>
      <c r="D3441" s="23">
        <f t="shared" si="109"/>
        <v>-1.4979369338047666E-2</v>
      </c>
    </row>
    <row r="3442" spans="1:4">
      <c r="A3442" s="21">
        <v>35073</v>
      </c>
      <c r="B3442" s="22">
        <v>3001.03</v>
      </c>
      <c r="C3442" s="22">
        <f t="shared" si="108"/>
        <v>-2.1599999999998545</v>
      </c>
      <c r="D3442" s="23">
        <f t="shared" si="109"/>
        <v>-7.1923521322325712E-4</v>
      </c>
    </row>
    <row r="3443" spans="1:4">
      <c r="A3443" s="21">
        <v>35074</v>
      </c>
      <c r="B3443" s="22">
        <v>2997.33</v>
      </c>
      <c r="C3443" s="22">
        <f t="shared" si="108"/>
        <v>-3.7000000000002728</v>
      </c>
      <c r="D3443" s="23">
        <f t="shared" si="109"/>
        <v>-1.232910034221657E-3</v>
      </c>
    </row>
    <row r="3444" spans="1:4">
      <c r="A3444" s="21">
        <v>35075</v>
      </c>
      <c r="B3444" s="22">
        <v>3021.99</v>
      </c>
      <c r="C3444" s="22">
        <f t="shared" si="108"/>
        <v>24.659999999999854</v>
      </c>
      <c r="D3444" s="23">
        <f t="shared" si="109"/>
        <v>8.2273223168618514E-3</v>
      </c>
    </row>
    <row r="3445" spans="1:4">
      <c r="A3445" s="21">
        <v>35076</v>
      </c>
      <c r="B3445" s="22">
        <v>3010.21</v>
      </c>
      <c r="C3445" s="22">
        <f t="shared" si="108"/>
        <v>-11.779999999999745</v>
      </c>
      <c r="D3445" s="23">
        <f t="shared" si="109"/>
        <v>-3.8980936402832622E-3</v>
      </c>
    </row>
    <row r="3446" spans="1:4">
      <c r="A3446" s="21">
        <v>35079</v>
      </c>
      <c r="B3446" s="22">
        <v>3022.51</v>
      </c>
      <c r="C3446" s="22">
        <f t="shared" si="108"/>
        <v>12.300000000000182</v>
      </c>
      <c r="D3446" s="23">
        <f t="shared" si="109"/>
        <v>4.086093661239687E-3</v>
      </c>
    </row>
    <row r="3447" spans="1:4">
      <c r="A3447" s="21">
        <v>35080</v>
      </c>
      <c r="B3447" s="22">
        <v>3015.48</v>
      </c>
      <c r="C3447" s="22">
        <f t="shared" si="108"/>
        <v>-7.0300000000002001</v>
      </c>
      <c r="D3447" s="23">
        <f t="shared" si="109"/>
        <v>-2.3258814693748464E-3</v>
      </c>
    </row>
    <row r="3448" spans="1:4">
      <c r="A3448" s="21">
        <v>35081</v>
      </c>
      <c r="B3448" s="22">
        <v>2962.91</v>
      </c>
      <c r="C3448" s="22">
        <f t="shared" si="108"/>
        <v>-52.570000000000164</v>
      </c>
      <c r="D3448" s="23">
        <f t="shared" si="109"/>
        <v>-1.7433377107458847E-2</v>
      </c>
    </row>
    <row r="3449" spans="1:4">
      <c r="A3449" s="21">
        <v>35082</v>
      </c>
      <c r="B3449" s="22">
        <v>2940.4</v>
      </c>
      <c r="C3449" s="22">
        <f t="shared" si="108"/>
        <v>-22.509999999999764</v>
      </c>
      <c r="D3449" s="23">
        <f t="shared" si="109"/>
        <v>-7.5972608010367315E-3</v>
      </c>
    </row>
    <row r="3450" spans="1:4">
      <c r="A3450" s="21">
        <v>35083</v>
      </c>
      <c r="B3450" s="22">
        <v>2918.21</v>
      </c>
      <c r="C3450" s="22">
        <f t="shared" si="108"/>
        <v>-22.190000000000055</v>
      </c>
      <c r="D3450" s="23">
        <f t="shared" si="109"/>
        <v>-7.5465923003673607E-3</v>
      </c>
    </row>
    <row r="3451" spans="1:4">
      <c r="A3451" s="21">
        <v>35086</v>
      </c>
      <c r="B3451" s="22">
        <v>2926.78</v>
      </c>
      <c r="C3451" s="22">
        <f t="shared" si="108"/>
        <v>8.5700000000001637</v>
      </c>
      <c r="D3451" s="23">
        <f t="shared" si="109"/>
        <v>2.9367317636497248E-3</v>
      </c>
    </row>
    <row r="3452" spans="1:4">
      <c r="A3452" s="21">
        <v>35087</v>
      </c>
      <c r="B3452" s="22">
        <v>2896.7</v>
      </c>
      <c r="C3452" s="22">
        <f t="shared" si="108"/>
        <v>-30.080000000000382</v>
      </c>
      <c r="D3452" s="23">
        <f t="shared" si="109"/>
        <v>-1.027750633802349E-2</v>
      </c>
    </row>
    <row r="3453" spans="1:4">
      <c r="A3453" s="21">
        <v>35088</v>
      </c>
      <c r="B3453" s="22">
        <v>2838.57</v>
      </c>
      <c r="C3453" s="22">
        <f t="shared" si="108"/>
        <v>-58.129999999999654</v>
      </c>
      <c r="D3453" s="23">
        <f t="shared" si="109"/>
        <v>-2.0067663202954944E-2</v>
      </c>
    </row>
    <row r="3454" spans="1:4">
      <c r="A3454" s="21">
        <v>35089</v>
      </c>
      <c r="B3454" s="22">
        <v>2826.08</v>
      </c>
      <c r="C3454" s="22">
        <f t="shared" si="108"/>
        <v>-12.490000000000236</v>
      </c>
      <c r="D3454" s="23">
        <f t="shared" si="109"/>
        <v>-4.4001028686980748E-3</v>
      </c>
    </row>
    <row r="3455" spans="1:4">
      <c r="A3455" s="21">
        <v>35093</v>
      </c>
      <c r="B3455" s="22">
        <v>2872.18</v>
      </c>
      <c r="C3455" s="22">
        <f t="shared" si="108"/>
        <v>46.099999999999909</v>
      </c>
      <c r="D3455" s="23">
        <f t="shared" si="109"/>
        <v>1.6312347845779174E-2</v>
      </c>
    </row>
    <row r="3456" spans="1:4">
      <c r="A3456" s="21">
        <v>35094</v>
      </c>
      <c r="B3456" s="22">
        <v>2909.92</v>
      </c>
      <c r="C3456" s="22">
        <f t="shared" si="108"/>
        <v>37.740000000000236</v>
      </c>
      <c r="D3456" s="23">
        <f t="shared" si="109"/>
        <v>1.3139844995787353E-2</v>
      </c>
    </row>
    <row r="3457" spans="1:4">
      <c r="A3457" s="21">
        <v>35095</v>
      </c>
      <c r="B3457" s="22">
        <v>2931.84</v>
      </c>
      <c r="C3457" s="22">
        <f t="shared" si="108"/>
        <v>21.920000000000073</v>
      </c>
      <c r="D3457" s="23">
        <f t="shared" si="109"/>
        <v>7.5328531368559215E-3</v>
      </c>
    </row>
    <row r="3458" spans="1:4">
      <c r="A3458" s="21">
        <v>35096</v>
      </c>
      <c r="B3458" s="22">
        <v>3001.42</v>
      </c>
      <c r="C3458" s="22">
        <f t="shared" si="108"/>
        <v>69.579999999999927</v>
      </c>
      <c r="D3458" s="23">
        <f t="shared" si="109"/>
        <v>2.373253656406904E-2</v>
      </c>
    </row>
    <row r="3459" spans="1:4">
      <c r="A3459" s="21">
        <v>35097</v>
      </c>
      <c r="B3459" s="22">
        <v>3172.83</v>
      </c>
      <c r="C3459" s="22">
        <f t="shared" si="108"/>
        <v>171.40999999999985</v>
      </c>
      <c r="D3459" s="23">
        <f t="shared" si="109"/>
        <v>5.7109634772874118E-2</v>
      </c>
    </row>
    <row r="3460" spans="1:4">
      <c r="A3460" s="21">
        <v>35100</v>
      </c>
      <c r="B3460" s="22">
        <v>3233.32</v>
      </c>
      <c r="C3460" s="22">
        <f t="shared" si="108"/>
        <v>60.490000000000236</v>
      </c>
      <c r="D3460" s="23">
        <f t="shared" si="109"/>
        <v>1.906499875505463E-2</v>
      </c>
    </row>
    <row r="3461" spans="1:4">
      <c r="A3461" s="21">
        <v>35101</v>
      </c>
      <c r="B3461" s="22">
        <v>3154.89</v>
      </c>
      <c r="C3461" s="22">
        <f t="shared" si="108"/>
        <v>-78.430000000000291</v>
      </c>
      <c r="D3461" s="23">
        <f t="shared" si="109"/>
        <v>-2.4256801058973543E-2</v>
      </c>
    </row>
    <row r="3462" spans="1:4">
      <c r="A3462" s="21">
        <v>35102</v>
      </c>
      <c r="B3462" s="22">
        <v>3202.49</v>
      </c>
      <c r="C3462" s="22">
        <f t="shared" si="108"/>
        <v>47.599999999999909</v>
      </c>
      <c r="D3462" s="23">
        <f t="shared" si="109"/>
        <v>1.508768926967341E-2</v>
      </c>
    </row>
    <row r="3463" spans="1:4">
      <c r="A3463" s="21">
        <v>35103</v>
      </c>
      <c r="B3463" s="22">
        <v>3380.04</v>
      </c>
      <c r="C3463" s="22">
        <f t="shared" si="108"/>
        <v>177.55000000000018</v>
      </c>
      <c r="D3463" s="23">
        <f t="shared" si="109"/>
        <v>5.5441234789179727E-2</v>
      </c>
    </row>
    <row r="3464" spans="1:4">
      <c r="A3464" s="21">
        <v>35104</v>
      </c>
      <c r="B3464" s="22">
        <v>3470.53</v>
      </c>
      <c r="C3464" s="22">
        <f t="shared" ref="C3464:C3527" si="110">B3464-B3463</f>
        <v>90.490000000000236</v>
      </c>
      <c r="D3464" s="23">
        <f t="shared" ref="D3464:D3527" si="111">B3464/B3463-1</f>
        <v>2.6771872522218798E-2</v>
      </c>
    </row>
    <row r="3465" spans="1:4">
      <c r="A3465" s="21">
        <v>35107</v>
      </c>
      <c r="B3465" s="22">
        <v>3471.68</v>
      </c>
      <c r="C3465" s="22">
        <f t="shared" si="110"/>
        <v>1.1499999999996362</v>
      </c>
      <c r="D3465" s="23">
        <f t="shared" si="111"/>
        <v>3.3136149233681245E-4</v>
      </c>
    </row>
    <row r="3466" spans="1:4">
      <c r="A3466" s="21">
        <v>35108</v>
      </c>
      <c r="B3466" s="22">
        <v>3527.84</v>
      </c>
      <c r="C3466" s="22">
        <f t="shared" si="110"/>
        <v>56.160000000000309</v>
      </c>
      <c r="D3466" s="23">
        <f t="shared" si="111"/>
        <v>1.6176606138814664E-2</v>
      </c>
    </row>
    <row r="3467" spans="1:4">
      <c r="A3467" s="21">
        <v>35109</v>
      </c>
      <c r="B3467" s="22">
        <v>3581</v>
      </c>
      <c r="C3467" s="22">
        <f t="shared" si="110"/>
        <v>53.159999999999854</v>
      </c>
      <c r="D3467" s="23">
        <f t="shared" si="111"/>
        <v>1.5068710599120072E-2</v>
      </c>
    </row>
    <row r="3468" spans="1:4">
      <c r="A3468" s="21">
        <v>35110</v>
      </c>
      <c r="B3468" s="22">
        <v>3542.12</v>
      </c>
      <c r="C3468" s="22">
        <f t="shared" si="110"/>
        <v>-38.880000000000109</v>
      </c>
      <c r="D3468" s="23">
        <f t="shared" si="111"/>
        <v>-1.0857302429489013E-2</v>
      </c>
    </row>
    <row r="3469" spans="1:4">
      <c r="A3469" s="21">
        <v>35111</v>
      </c>
      <c r="B3469" s="22">
        <v>3499.06</v>
      </c>
      <c r="C3469" s="22">
        <f t="shared" si="110"/>
        <v>-43.059999999999945</v>
      </c>
      <c r="D3469" s="23">
        <f t="shared" si="111"/>
        <v>-1.2156561607173044E-2</v>
      </c>
    </row>
    <row r="3470" spans="1:4">
      <c r="A3470" s="21">
        <v>35114</v>
      </c>
      <c r="B3470" s="22">
        <v>3483.33</v>
      </c>
      <c r="C3470" s="22">
        <f t="shared" si="110"/>
        <v>-15.730000000000018</v>
      </c>
      <c r="D3470" s="23">
        <f t="shared" si="111"/>
        <v>-4.4954930752830746E-3</v>
      </c>
    </row>
    <row r="3471" spans="1:4">
      <c r="A3471" s="21">
        <v>35115</v>
      </c>
      <c r="B3471" s="22">
        <v>3453.8</v>
      </c>
      <c r="C3471" s="22">
        <f t="shared" si="110"/>
        <v>-29.529999999999745</v>
      </c>
      <c r="D3471" s="23">
        <f t="shared" si="111"/>
        <v>-8.477520074181788E-3</v>
      </c>
    </row>
    <row r="3472" spans="1:4">
      <c r="A3472" s="21">
        <v>35117</v>
      </c>
      <c r="B3472" s="22">
        <v>3500.48</v>
      </c>
      <c r="C3472" s="22">
        <f t="shared" si="110"/>
        <v>46.679999999999836</v>
      </c>
      <c r="D3472" s="23">
        <f t="shared" si="111"/>
        <v>1.3515548091956653E-2</v>
      </c>
    </row>
    <row r="3473" spans="1:4">
      <c r="A3473" s="21">
        <v>35118</v>
      </c>
      <c r="B3473" s="22">
        <v>3492.95</v>
      </c>
      <c r="C3473" s="22">
        <f t="shared" si="110"/>
        <v>-7.5300000000002001</v>
      </c>
      <c r="D3473" s="23">
        <f t="shared" si="111"/>
        <v>-2.1511335588262348E-3</v>
      </c>
    </row>
    <row r="3474" spans="1:4">
      <c r="A3474" s="21">
        <v>35121</v>
      </c>
      <c r="B3474" s="22">
        <v>3538.1</v>
      </c>
      <c r="C3474" s="22">
        <f t="shared" si="110"/>
        <v>45.150000000000091</v>
      </c>
      <c r="D3474" s="23">
        <f t="shared" si="111"/>
        <v>1.2926036731129908E-2</v>
      </c>
    </row>
    <row r="3475" spans="1:4">
      <c r="A3475" s="21">
        <v>35122</v>
      </c>
      <c r="B3475" s="22">
        <v>3519.29</v>
      </c>
      <c r="C3475" s="22">
        <f t="shared" si="110"/>
        <v>-18.809999999999945</v>
      </c>
      <c r="D3475" s="23">
        <f t="shared" si="111"/>
        <v>-5.3164127639128145E-3</v>
      </c>
    </row>
    <row r="3476" spans="1:4">
      <c r="A3476" s="21">
        <v>35123</v>
      </c>
      <c r="B3476" s="22">
        <v>3494.09</v>
      </c>
      <c r="C3476" s="22">
        <f t="shared" si="110"/>
        <v>-25.199999999999818</v>
      </c>
      <c r="D3476" s="23">
        <f t="shared" si="111"/>
        <v>-7.1605352215929896E-3</v>
      </c>
    </row>
    <row r="3477" spans="1:4">
      <c r="A3477" s="21">
        <v>35124</v>
      </c>
      <c r="B3477" s="22">
        <v>3391.99</v>
      </c>
      <c r="C3477" s="22">
        <f t="shared" si="110"/>
        <v>-102.10000000000036</v>
      </c>
      <c r="D3477" s="23">
        <f t="shared" si="111"/>
        <v>-2.922076992865108E-2</v>
      </c>
    </row>
    <row r="3478" spans="1:4">
      <c r="A3478" s="21">
        <v>35125</v>
      </c>
      <c r="B3478" s="22">
        <v>3417.81</v>
      </c>
      <c r="C3478" s="22">
        <f t="shared" si="110"/>
        <v>25.820000000000164</v>
      </c>
      <c r="D3478" s="23">
        <f t="shared" si="111"/>
        <v>7.6120507430741391E-3</v>
      </c>
    </row>
    <row r="3479" spans="1:4">
      <c r="A3479" s="21">
        <v>35128</v>
      </c>
      <c r="B3479" s="22">
        <v>3402.05</v>
      </c>
      <c r="C3479" s="22">
        <f t="shared" si="110"/>
        <v>-15.759999999999764</v>
      </c>
      <c r="D3479" s="23">
        <f t="shared" si="111"/>
        <v>-4.6111398819711491E-3</v>
      </c>
    </row>
    <row r="3480" spans="1:4">
      <c r="A3480" s="21">
        <v>35130</v>
      </c>
      <c r="B3480" s="22">
        <v>3424.65</v>
      </c>
      <c r="C3480" s="22">
        <f t="shared" si="110"/>
        <v>22.599999999999909</v>
      </c>
      <c r="D3480" s="23">
        <f t="shared" si="111"/>
        <v>6.6430534530650398E-3</v>
      </c>
    </row>
    <row r="3481" spans="1:4">
      <c r="A3481" s="21">
        <v>35131</v>
      </c>
      <c r="B3481" s="22">
        <v>3383.92</v>
      </c>
      <c r="C3481" s="22">
        <f t="shared" si="110"/>
        <v>-40.730000000000018</v>
      </c>
      <c r="D3481" s="23">
        <f t="shared" si="111"/>
        <v>-1.1893186165009562E-2</v>
      </c>
    </row>
    <row r="3482" spans="1:4">
      <c r="A3482" s="21">
        <v>35132</v>
      </c>
      <c r="B3482" s="22">
        <v>3344.64</v>
      </c>
      <c r="C3482" s="22">
        <f t="shared" si="110"/>
        <v>-39.2800000000002</v>
      </c>
      <c r="D3482" s="23">
        <f t="shared" si="111"/>
        <v>-1.1607839428828148E-2</v>
      </c>
    </row>
    <row r="3483" spans="1:4">
      <c r="A3483" s="21">
        <v>35135</v>
      </c>
      <c r="B3483" s="22">
        <v>3291.65</v>
      </c>
      <c r="C3483" s="22">
        <f t="shared" si="110"/>
        <v>-52.989999999999782</v>
      </c>
      <c r="D3483" s="23">
        <f t="shared" si="111"/>
        <v>-1.5843259663222309E-2</v>
      </c>
    </row>
    <row r="3484" spans="1:4">
      <c r="A3484" s="21">
        <v>35136</v>
      </c>
      <c r="B3484" s="22">
        <v>3299.9</v>
      </c>
      <c r="C3484" s="22">
        <f t="shared" si="110"/>
        <v>8.25</v>
      </c>
      <c r="D3484" s="23">
        <f t="shared" si="111"/>
        <v>2.5063418042623464E-3</v>
      </c>
    </row>
    <row r="3485" spans="1:4">
      <c r="A3485" s="21">
        <v>35137</v>
      </c>
      <c r="B3485" s="22">
        <v>3373.73</v>
      </c>
      <c r="C3485" s="22">
        <f t="shared" si="110"/>
        <v>73.829999999999927</v>
      </c>
      <c r="D3485" s="23">
        <f t="shared" si="111"/>
        <v>2.2373405254704659E-2</v>
      </c>
    </row>
    <row r="3486" spans="1:4">
      <c r="A3486" s="21">
        <v>35138</v>
      </c>
      <c r="B3486" s="22">
        <v>3386.05</v>
      </c>
      <c r="C3486" s="22">
        <f t="shared" si="110"/>
        <v>12.320000000000164</v>
      </c>
      <c r="D3486" s="23">
        <f t="shared" si="111"/>
        <v>3.6517445083039668E-3</v>
      </c>
    </row>
    <row r="3487" spans="1:4">
      <c r="A3487" s="21">
        <v>35139</v>
      </c>
      <c r="B3487" s="22">
        <v>3343.27</v>
      </c>
      <c r="C3487" s="22">
        <f t="shared" si="110"/>
        <v>-42.7800000000002</v>
      </c>
      <c r="D3487" s="23">
        <f t="shared" si="111"/>
        <v>-1.2634190280710667E-2</v>
      </c>
    </row>
    <row r="3488" spans="1:4">
      <c r="A3488" s="21">
        <v>35142</v>
      </c>
      <c r="B3488" s="22">
        <v>3292.21</v>
      </c>
      <c r="C3488" s="22">
        <f t="shared" si="110"/>
        <v>-51.059999999999945</v>
      </c>
      <c r="D3488" s="23">
        <f t="shared" si="111"/>
        <v>-1.5272472758706246E-2</v>
      </c>
    </row>
    <row r="3489" spans="1:4">
      <c r="A3489" s="21">
        <v>35143</v>
      </c>
      <c r="B3489" s="22">
        <v>3256.08</v>
      </c>
      <c r="C3489" s="22">
        <f t="shared" si="110"/>
        <v>-36.130000000000109</v>
      </c>
      <c r="D3489" s="23">
        <f t="shared" si="111"/>
        <v>-1.0974391062538613E-2</v>
      </c>
    </row>
    <row r="3490" spans="1:4">
      <c r="A3490" s="21">
        <v>35145</v>
      </c>
      <c r="B3490" s="22">
        <v>3291.43</v>
      </c>
      <c r="C3490" s="22">
        <f t="shared" si="110"/>
        <v>35.349999999999909</v>
      </c>
      <c r="D3490" s="23">
        <f t="shared" si="111"/>
        <v>1.0856612859634795E-2</v>
      </c>
    </row>
    <row r="3491" spans="1:4">
      <c r="A3491" s="21">
        <v>35146</v>
      </c>
      <c r="B3491" s="22">
        <v>3238.71</v>
      </c>
      <c r="C3491" s="22">
        <f t="shared" si="110"/>
        <v>-52.7199999999998</v>
      </c>
      <c r="D3491" s="23">
        <f t="shared" si="111"/>
        <v>-1.6017354159134412E-2</v>
      </c>
    </row>
    <row r="3492" spans="1:4">
      <c r="A3492" s="21">
        <v>35149</v>
      </c>
      <c r="B3492" s="22">
        <v>3226.02</v>
      </c>
      <c r="C3492" s="22">
        <f t="shared" si="110"/>
        <v>-12.690000000000055</v>
      </c>
      <c r="D3492" s="23">
        <f t="shared" si="111"/>
        <v>-3.9182267013718741E-3</v>
      </c>
    </row>
    <row r="3493" spans="1:4">
      <c r="A3493" s="21">
        <v>35150</v>
      </c>
      <c r="B3493" s="22">
        <v>3242.78</v>
      </c>
      <c r="C3493" s="22">
        <f t="shared" si="110"/>
        <v>16.760000000000218</v>
      </c>
      <c r="D3493" s="23">
        <f t="shared" si="111"/>
        <v>5.1952560740480269E-3</v>
      </c>
    </row>
    <row r="3494" spans="1:4">
      <c r="A3494" s="21">
        <v>35151</v>
      </c>
      <c r="B3494" s="22">
        <v>3309.85</v>
      </c>
      <c r="C3494" s="22">
        <f t="shared" si="110"/>
        <v>67.069999999999709</v>
      </c>
      <c r="D3494" s="23">
        <f t="shared" si="111"/>
        <v>2.0682870870055936E-2</v>
      </c>
    </row>
    <row r="3495" spans="1:4">
      <c r="A3495" s="21">
        <v>35153</v>
      </c>
      <c r="B3495" s="22">
        <v>3366.61</v>
      </c>
      <c r="C3495" s="22">
        <f t="shared" si="110"/>
        <v>56.760000000000218</v>
      </c>
      <c r="D3495" s="23">
        <f t="shared" si="111"/>
        <v>1.7148813390335027E-2</v>
      </c>
    </row>
    <row r="3496" spans="1:4">
      <c r="A3496" s="21">
        <v>35157</v>
      </c>
      <c r="B3496" s="22">
        <v>3409.69</v>
      </c>
      <c r="C3496" s="22">
        <f t="shared" si="110"/>
        <v>43.079999999999927</v>
      </c>
      <c r="D3496" s="23">
        <f t="shared" si="111"/>
        <v>1.2796254986469968E-2</v>
      </c>
    </row>
    <row r="3497" spans="1:4">
      <c r="A3497" s="21">
        <v>35158</v>
      </c>
      <c r="B3497" s="22">
        <v>3407.47</v>
      </c>
      <c r="C3497" s="22">
        <f t="shared" si="110"/>
        <v>-2.2200000000002547</v>
      </c>
      <c r="D3497" s="23">
        <f t="shared" si="111"/>
        <v>-6.51085582560329E-4</v>
      </c>
    </row>
    <row r="3498" spans="1:4">
      <c r="A3498" s="21">
        <v>35159</v>
      </c>
      <c r="B3498" s="22">
        <v>3410.28</v>
      </c>
      <c r="C3498" s="22">
        <f t="shared" si="110"/>
        <v>2.8100000000004002</v>
      </c>
      <c r="D3498" s="23">
        <f t="shared" si="111"/>
        <v>8.2465876442072705E-4</v>
      </c>
    </row>
    <row r="3499" spans="1:4">
      <c r="A3499" s="21">
        <v>35160</v>
      </c>
      <c r="B3499" s="22">
        <v>3443.86</v>
      </c>
      <c r="C3499" s="22">
        <f t="shared" si="110"/>
        <v>33.579999999999927</v>
      </c>
      <c r="D3499" s="23">
        <f t="shared" si="111"/>
        <v>9.846698804790277E-3</v>
      </c>
    </row>
    <row r="3500" spans="1:4">
      <c r="A3500" s="21">
        <v>35163</v>
      </c>
      <c r="B3500" s="22">
        <v>3485.75</v>
      </c>
      <c r="C3500" s="22">
        <f t="shared" si="110"/>
        <v>41.889999999999873</v>
      </c>
      <c r="D3500" s="23">
        <f t="shared" si="111"/>
        <v>1.216367680451591E-2</v>
      </c>
    </row>
    <row r="3501" spans="1:4">
      <c r="A3501" s="21">
        <v>35164</v>
      </c>
      <c r="B3501" s="22">
        <v>3485.63</v>
      </c>
      <c r="C3501" s="22">
        <f t="shared" si="110"/>
        <v>-0.11999999999989086</v>
      </c>
      <c r="D3501" s="23">
        <f t="shared" si="111"/>
        <v>-3.4425876784038856E-5</v>
      </c>
    </row>
    <row r="3502" spans="1:4">
      <c r="A3502" s="21">
        <v>35165</v>
      </c>
      <c r="B3502" s="22">
        <v>3469.94</v>
      </c>
      <c r="C3502" s="22">
        <f t="shared" si="110"/>
        <v>-15.690000000000055</v>
      </c>
      <c r="D3502" s="23">
        <f t="shared" si="111"/>
        <v>-4.5013383520339234E-3</v>
      </c>
    </row>
    <row r="3503" spans="1:4">
      <c r="A3503" s="21">
        <v>35166</v>
      </c>
      <c r="B3503" s="22">
        <v>3464.33</v>
      </c>
      <c r="C3503" s="22">
        <f t="shared" si="110"/>
        <v>-5.6100000000001273</v>
      </c>
      <c r="D3503" s="23">
        <f t="shared" si="111"/>
        <v>-1.6167426526106921E-3</v>
      </c>
    </row>
    <row r="3504" spans="1:4">
      <c r="A3504" s="21">
        <v>35167</v>
      </c>
      <c r="B3504" s="22">
        <v>3487.51</v>
      </c>
      <c r="C3504" s="22">
        <f t="shared" si="110"/>
        <v>23.180000000000291</v>
      </c>
      <c r="D3504" s="23">
        <f t="shared" si="111"/>
        <v>6.691048485565787E-3</v>
      </c>
    </row>
    <row r="3505" spans="1:4">
      <c r="A3505" s="21">
        <v>35170</v>
      </c>
      <c r="B3505" s="22">
        <v>3543.66</v>
      </c>
      <c r="C3505" s="22">
        <f t="shared" si="110"/>
        <v>56.149999999999636</v>
      </c>
      <c r="D3505" s="23">
        <f t="shared" si="111"/>
        <v>1.6100312257169014E-2</v>
      </c>
    </row>
    <row r="3506" spans="1:4">
      <c r="A3506" s="21">
        <v>35171</v>
      </c>
      <c r="B3506" s="22">
        <v>3590.54</v>
      </c>
      <c r="C3506" s="22">
        <f t="shared" si="110"/>
        <v>46.880000000000109</v>
      </c>
      <c r="D3506" s="23">
        <f t="shared" si="111"/>
        <v>1.3229260143467592E-2</v>
      </c>
    </row>
    <row r="3507" spans="1:4">
      <c r="A3507" s="21">
        <v>35172</v>
      </c>
      <c r="B3507" s="22">
        <v>3718.91</v>
      </c>
      <c r="C3507" s="22">
        <f t="shared" si="110"/>
        <v>128.36999999999989</v>
      </c>
      <c r="D3507" s="23">
        <f t="shared" si="111"/>
        <v>3.5752282386493306E-2</v>
      </c>
    </row>
    <row r="3508" spans="1:4">
      <c r="A3508" s="21">
        <v>35173</v>
      </c>
      <c r="B3508" s="22">
        <v>3737.86</v>
      </c>
      <c r="C3508" s="22">
        <f t="shared" si="110"/>
        <v>18.950000000000273</v>
      </c>
      <c r="D3508" s="23">
        <f t="shared" si="111"/>
        <v>5.0955790809672497E-3</v>
      </c>
    </row>
    <row r="3509" spans="1:4">
      <c r="A3509" s="21">
        <v>35177</v>
      </c>
      <c r="B3509" s="22">
        <v>3710.79</v>
      </c>
      <c r="C3509" s="22">
        <f t="shared" si="110"/>
        <v>-27.070000000000164</v>
      </c>
      <c r="D3509" s="23">
        <f t="shared" si="111"/>
        <v>-7.2421117965895121E-3</v>
      </c>
    </row>
    <row r="3510" spans="1:4">
      <c r="A3510" s="21">
        <v>35178</v>
      </c>
      <c r="B3510" s="22">
        <v>3728.76</v>
      </c>
      <c r="C3510" s="22">
        <f t="shared" si="110"/>
        <v>17.970000000000255</v>
      </c>
      <c r="D3510" s="23">
        <f t="shared" si="111"/>
        <v>4.8426345872443211E-3</v>
      </c>
    </row>
    <row r="3511" spans="1:4">
      <c r="A3511" s="21">
        <v>35179</v>
      </c>
      <c r="B3511" s="22">
        <v>3869.87</v>
      </c>
      <c r="C3511" s="22">
        <f t="shared" si="110"/>
        <v>141.10999999999967</v>
      </c>
      <c r="D3511" s="23">
        <f t="shared" si="111"/>
        <v>3.7843679936493624E-2</v>
      </c>
    </row>
    <row r="3512" spans="1:4">
      <c r="A3512" s="21">
        <v>35180</v>
      </c>
      <c r="B3512" s="22">
        <v>3836.91</v>
      </c>
      <c r="C3512" s="22">
        <f t="shared" si="110"/>
        <v>-32.960000000000036</v>
      </c>
      <c r="D3512" s="23">
        <f t="shared" si="111"/>
        <v>-8.5170819691617883E-3</v>
      </c>
    </row>
    <row r="3513" spans="1:4">
      <c r="A3513" s="21">
        <v>35181</v>
      </c>
      <c r="B3513" s="22">
        <v>3765.11</v>
      </c>
      <c r="C3513" s="22">
        <f t="shared" si="110"/>
        <v>-71.799999999999727</v>
      </c>
      <c r="D3513" s="23">
        <f t="shared" si="111"/>
        <v>-1.8712974763546608E-2</v>
      </c>
    </row>
    <row r="3514" spans="1:4">
      <c r="A3514" s="21">
        <v>35185</v>
      </c>
      <c r="B3514" s="22">
        <v>3826.72</v>
      </c>
      <c r="C3514" s="22">
        <f t="shared" si="110"/>
        <v>61.609999999999673</v>
      </c>
      <c r="D3514" s="23">
        <f t="shared" si="111"/>
        <v>1.6363399741308848E-2</v>
      </c>
    </row>
    <row r="3515" spans="1:4">
      <c r="A3515" s="21">
        <v>35187</v>
      </c>
      <c r="B3515" s="22">
        <v>3845.48</v>
      </c>
      <c r="C3515" s="22">
        <f t="shared" si="110"/>
        <v>18.760000000000218</v>
      </c>
      <c r="D3515" s="23">
        <f t="shared" si="111"/>
        <v>4.9023706986661697E-3</v>
      </c>
    </row>
    <row r="3516" spans="1:4">
      <c r="A3516" s="21">
        <v>35188</v>
      </c>
      <c r="B3516" s="22">
        <v>3785.51</v>
      </c>
      <c r="C3516" s="22">
        <f t="shared" si="110"/>
        <v>-59.9699999999998</v>
      </c>
      <c r="D3516" s="23">
        <f t="shared" si="111"/>
        <v>-1.5594932232127046E-2</v>
      </c>
    </row>
    <row r="3517" spans="1:4">
      <c r="A3517" s="21">
        <v>35191</v>
      </c>
      <c r="B3517" s="22">
        <v>3712.87</v>
      </c>
      <c r="C3517" s="22">
        <f t="shared" si="110"/>
        <v>-72.640000000000327</v>
      </c>
      <c r="D3517" s="23">
        <f t="shared" si="111"/>
        <v>-1.918896000803072E-2</v>
      </c>
    </row>
    <row r="3518" spans="1:4">
      <c r="A3518" s="21">
        <v>35193</v>
      </c>
      <c r="B3518" s="22">
        <v>3767.25</v>
      </c>
      <c r="C3518" s="22">
        <f t="shared" si="110"/>
        <v>54.380000000000109</v>
      </c>
      <c r="D3518" s="23">
        <f t="shared" si="111"/>
        <v>1.4646351744068697E-2</v>
      </c>
    </row>
    <row r="3519" spans="1:4">
      <c r="A3519" s="21">
        <v>35194</v>
      </c>
      <c r="B3519" s="22">
        <v>3694.3</v>
      </c>
      <c r="C3519" s="22">
        <f t="shared" si="110"/>
        <v>-72.949999999999818</v>
      </c>
      <c r="D3519" s="23">
        <f t="shared" si="111"/>
        <v>-1.9364257747693903E-2</v>
      </c>
    </row>
    <row r="3520" spans="1:4">
      <c r="A3520" s="21">
        <v>35195</v>
      </c>
      <c r="B3520" s="22">
        <v>3694.39</v>
      </c>
      <c r="C3520" s="22">
        <f t="shared" si="110"/>
        <v>8.9999999999690772E-2</v>
      </c>
      <c r="D3520" s="23">
        <f t="shared" si="111"/>
        <v>2.4361854749077594E-5</v>
      </c>
    </row>
    <row r="3521" spans="1:4">
      <c r="A3521" s="21">
        <v>35198</v>
      </c>
      <c r="B3521" s="22">
        <v>3750.37</v>
      </c>
      <c r="C3521" s="22">
        <f t="shared" si="110"/>
        <v>55.980000000000018</v>
      </c>
      <c r="D3521" s="23">
        <f t="shared" si="111"/>
        <v>1.5152704506021353E-2</v>
      </c>
    </row>
    <row r="3522" spans="1:4">
      <c r="A3522" s="21">
        <v>35199</v>
      </c>
      <c r="B3522" s="22">
        <v>3810.13</v>
      </c>
      <c r="C3522" s="22">
        <f t="shared" si="110"/>
        <v>59.760000000000218</v>
      </c>
      <c r="D3522" s="23">
        <f t="shared" si="111"/>
        <v>1.5934427803123485E-2</v>
      </c>
    </row>
    <row r="3523" spans="1:4">
      <c r="A3523" s="21">
        <v>35200</v>
      </c>
      <c r="B3523" s="22">
        <v>3796.29</v>
      </c>
      <c r="C3523" s="22">
        <f t="shared" si="110"/>
        <v>-13.840000000000146</v>
      </c>
      <c r="D3523" s="23">
        <f t="shared" si="111"/>
        <v>-3.6324219908507871E-3</v>
      </c>
    </row>
    <row r="3524" spans="1:4">
      <c r="A3524" s="21">
        <v>35201</v>
      </c>
      <c r="B3524" s="22">
        <v>3823.11</v>
      </c>
      <c r="C3524" s="22">
        <f t="shared" si="110"/>
        <v>26.820000000000164</v>
      </c>
      <c r="D3524" s="23">
        <f t="shared" si="111"/>
        <v>7.0647922050213197E-3</v>
      </c>
    </row>
    <row r="3525" spans="1:4">
      <c r="A3525" s="21">
        <v>35202</v>
      </c>
      <c r="B3525" s="22">
        <v>3795.96</v>
      </c>
      <c r="C3525" s="22">
        <f t="shared" si="110"/>
        <v>-27.150000000000091</v>
      </c>
      <c r="D3525" s="23">
        <f t="shared" si="111"/>
        <v>-7.1015482159813015E-3</v>
      </c>
    </row>
    <row r="3526" spans="1:4">
      <c r="A3526" s="21">
        <v>35205</v>
      </c>
      <c r="B3526" s="22">
        <v>3694.29</v>
      </c>
      <c r="C3526" s="22">
        <f t="shared" si="110"/>
        <v>-101.67000000000007</v>
      </c>
      <c r="D3526" s="23">
        <f t="shared" si="111"/>
        <v>-2.678373850093263E-2</v>
      </c>
    </row>
    <row r="3527" spans="1:4">
      <c r="A3527" s="21">
        <v>35206</v>
      </c>
      <c r="B3527" s="22">
        <v>3671.95</v>
      </c>
      <c r="C3527" s="22">
        <f t="shared" si="110"/>
        <v>-22.340000000000146</v>
      </c>
      <c r="D3527" s="23">
        <f t="shared" si="111"/>
        <v>-6.0471700922234417E-3</v>
      </c>
    </row>
    <row r="3528" spans="1:4">
      <c r="A3528" s="21">
        <v>35207</v>
      </c>
      <c r="B3528" s="22">
        <v>3685.85</v>
      </c>
      <c r="C3528" s="22">
        <f t="shared" ref="C3528:C3591" si="112">B3528-B3527</f>
        <v>13.900000000000091</v>
      </c>
      <c r="D3528" s="23">
        <f t="shared" ref="D3528:D3591" si="113">B3528/B3527-1</f>
        <v>3.7854545949700391E-3</v>
      </c>
    </row>
    <row r="3529" spans="1:4">
      <c r="A3529" s="21">
        <v>35208</v>
      </c>
      <c r="B3529" s="22">
        <v>3683.99</v>
      </c>
      <c r="C3529" s="22">
        <f t="shared" si="112"/>
        <v>-1.8600000000001273</v>
      </c>
      <c r="D3529" s="23">
        <f t="shared" si="113"/>
        <v>-5.0463258135846623E-4</v>
      </c>
    </row>
    <row r="3530" spans="1:4">
      <c r="A3530" s="21">
        <v>35209</v>
      </c>
      <c r="B3530" s="22">
        <v>3709.25</v>
      </c>
      <c r="C3530" s="22">
        <f t="shared" si="112"/>
        <v>25.260000000000218</v>
      </c>
      <c r="D3530" s="23">
        <f t="shared" si="113"/>
        <v>6.8566961365259527E-3</v>
      </c>
    </row>
    <row r="3531" spans="1:4">
      <c r="A3531" s="21">
        <v>35212</v>
      </c>
      <c r="B3531" s="22">
        <v>3653.1</v>
      </c>
      <c r="C3531" s="22">
        <f t="shared" si="112"/>
        <v>-56.150000000000091</v>
      </c>
      <c r="D3531" s="23">
        <f t="shared" si="113"/>
        <v>-1.5137831097930876E-2</v>
      </c>
    </row>
    <row r="3532" spans="1:4">
      <c r="A3532" s="21">
        <v>35213</v>
      </c>
      <c r="B3532" s="22">
        <v>3636.01</v>
      </c>
      <c r="C3532" s="22">
        <f t="shared" si="112"/>
        <v>-17.089999999999691</v>
      </c>
      <c r="D3532" s="23">
        <f t="shared" si="113"/>
        <v>-4.6782184993566789E-3</v>
      </c>
    </row>
    <row r="3533" spans="1:4">
      <c r="A3533" s="21">
        <v>35214</v>
      </c>
      <c r="B3533" s="22">
        <v>3740.45</v>
      </c>
      <c r="C3533" s="22">
        <f t="shared" si="112"/>
        <v>104.4399999999996</v>
      </c>
      <c r="D3533" s="23">
        <f t="shared" si="113"/>
        <v>2.8723793388906849E-2</v>
      </c>
    </row>
    <row r="3534" spans="1:4">
      <c r="A3534" s="21">
        <v>35215</v>
      </c>
      <c r="B3534" s="22">
        <v>3700.62</v>
      </c>
      <c r="C3534" s="22">
        <f t="shared" si="112"/>
        <v>-39.829999999999927</v>
      </c>
      <c r="D3534" s="23">
        <f t="shared" si="113"/>
        <v>-1.0648451389538627E-2</v>
      </c>
    </row>
    <row r="3535" spans="1:4">
      <c r="A3535" s="21">
        <v>35216</v>
      </c>
      <c r="B3535" s="22">
        <v>3724.97</v>
      </c>
      <c r="C3535" s="22">
        <f t="shared" si="112"/>
        <v>24.349999999999909</v>
      </c>
      <c r="D3535" s="23">
        <f t="shared" si="113"/>
        <v>6.5799784900908431E-3</v>
      </c>
    </row>
    <row r="3536" spans="1:4">
      <c r="A3536" s="21">
        <v>35219</v>
      </c>
      <c r="B3536" s="22">
        <v>3799.01</v>
      </c>
      <c r="C3536" s="22">
        <f t="shared" si="112"/>
        <v>74.040000000000418</v>
      </c>
      <c r="D3536" s="23">
        <f t="shared" si="113"/>
        <v>1.9876670147679132E-2</v>
      </c>
    </row>
    <row r="3537" spans="1:4">
      <c r="A3537" s="21">
        <v>35220</v>
      </c>
      <c r="B3537" s="22">
        <v>3793.46</v>
      </c>
      <c r="C3537" s="22">
        <f t="shared" si="112"/>
        <v>-5.5500000000001819</v>
      </c>
      <c r="D3537" s="23">
        <f t="shared" si="113"/>
        <v>-1.4609069204872815E-3</v>
      </c>
    </row>
    <row r="3538" spans="1:4">
      <c r="A3538" s="21">
        <v>35221</v>
      </c>
      <c r="B3538" s="22">
        <v>3813.05</v>
      </c>
      <c r="C3538" s="22">
        <f t="shared" si="112"/>
        <v>19.590000000000146</v>
      </c>
      <c r="D3538" s="23">
        <f t="shared" si="113"/>
        <v>5.1641509334485747E-3</v>
      </c>
    </row>
    <row r="3539" spans="1:4">
      <c r="A3539" s="21">
        <v>35222</v>
      </c>
      <c r="B3539" s="22">
        <v>3830.31</v>
      </c>
      <c r="C3539" s="22">
        <f t="shared" si="112"/>
        <v>17.259999999999764</v>
      </c>
      <c r="D3539" s="23">
        <f t="shared" si="113"/>
        <v>4.526560102804833E-3</v>
      </c>
    </row>
    <row r="3540" spans="1:4">
      <c r="A3540" s="21">
        <v>35223</v>
      </c>
      <c r="B3540" s="22">
        <v>3866.21</v>
      </c>
      <c r="C3540" s="22">
        <f t="shared" si="112"/>
        <v>35.900000000000091</v>
      </c>
      <c r="D3540" s="23">
        <f t="shared" si="113"/>
        <v>9.3726095276884802E-3</v>
      </c>
    </row>
    <row r="3541" spans="1:4">
      <c r="A3541" s="21">
        <v>35226</v>
      </c>
      <c r="B3541" s="22">
        <v>3889.34</v>
      </c>
      <c r="C3541" s="22">
        <f t="shared" si="112"/>
        <v>23.130000000000109</v>
      </c>
      <c r="D3541" s="23">
        <f t="shared" si="113"/>
        <v>5.9826031177820926E-3</v>
      </c>
    </row>
    <row r="3542" spans="1:4">
      <c r="A3542" s="21">
        <v>35227</v>
      </c>
      <c r="B3542" s="22">
        <v>3914.28</v>
      </c>
      <c r="C3542" s="22">
        <f t="shared" si="112"/>
        <v>24.940000000000055</v>
      </c>
      <c r="D3542" s="23">
        <f t="shared" si="113"/>
        <v>6.412399018856707E-3</v>
      </c>
    </row>
    <row r="3543" spans="1:4">
      <c r="A3543" s="21">
        <v>35228</v>
      </c>
      <c r="B3543" s="22">
        <v>3939.2</v>
      </c>
      <c r="C3543" s="22">
        <f t="shared" si="112"/>
        <v>24.919999999999618</v>
      </c>
      <c r="D3543" s="23">
        <f t="shared" si="113"/>
        <v>6.366432651726317E-3</v>
      </c>
    </row>
    <row r="3544" spans="1:4">
      <c r="A3544" s="21">
        <v>35229</v>
      </c>
      <c r="B3544" s="22">
        <v>3965.44</v>
      </c>
      <c r="C3544" s="22">
        <f t="shared" si="112"/>
        <v>26.240000000000236</v>
      </c>
      <c r="D3544" s="23">
        <f t="shared" si="113"/>
        <v>6.6612510154346882E-3</v>
      </c>
    </row>
    <row r="3545" spans="1:4">
      <c r="A3545" s="21">
        <v>35230</v>
      </c>
      <c r="B3545" s="22">
        <v>4049.39</v>
      </c>
      <c r="C3545" s="22">
        <f t="shared" si="112"/>
        <v>83.949999999999818</v>
      </c>
      <c r="D3545" s="23">
        <f t="shared" si="113"/>
        <v>2.1170412362814695E-2</v>
      </c>
    </row>
    <row r="3546" spans="1:4">
      <c r="A3546" s="21">
        <v>35233</v>
      </c>
      <c r="B3546" s="22">
        <v>4067.29</v>
      </c>
      <c r="C3546" s="22">
        <f t="shared" si="112"/>
        <v>17.900000000000091</v>
      </c>
      <c r="D3546" s="23">
        <f t="shared" si="113"/>
        <v>4.420418877905119E-3</v>
      </c>
    </row>
    <row r="3547" spans="1:4">
      <c r="A3547" s="21">
        <v>35234</v>
      </c>
      <c r="B3547" s="22">
        <v>4069.26</v>
      </c>
      <c r="C3547" s="22">
        <f t="shared" si="112"/>
        <v>1.9700000000002547</v>
      </c>
      <c r="D3547" s="23">
        <f t="shared" si="113"/>
        <v>4.8435198867058382E-4</v>
      </c>
    </row>
    <row r="3548" spans="1:4">
      <c r="A3548" s="21">
        <v>35235</v>
      </c>
      <c r="B3548" s="22">
        <v>3980.04</v>
      </c>
      <c r="C3548" s="22">
        <f t="shared" si="112"/>
        <v>-89.220000000000255</v>
      </c>
      <c r="D3548" s="23">
        <f t="shared" si="113"/>
        <v>-2.1925362350894373E-2</v>
      </c>
    </row>
    <row r="3549" spans="1:4">
      <c r="A3549" s="21">
        <v>35236</v>
      </c>
      <c r="B3549" s="22">
        <v>3995.2</v>
      </c>
      <c r="C3549" s="22">
        <f t="shared" si="112"/>
        <v>15.159999999999854</v>
      </c>
      <c r="D3549" s="23">
        <f t="shared" si="113"/>
        <v>3.8090069446536923E-3</v>
      </c>
    </row>
    <row r="3550" spans="1:4">
      <c r="A3550" s="21">
        <v>35237</v>
      </c>
      <c r="B3550" s="22">
        <v>3924.95</v>
      </c>
      <c r="C3550" s="22">
        <f t="shared" si="112"/>
        <v>-70.25</v>
      </c>
      <c r="D3550" s="23">
        <f t="shared" si="113"/>
        <v>-1.7583600320384418E-2</v>
      </c>
    </row>
    <row r="3551" spans="1:4">
      <c r="A3551" s="21">
        <v>35240</v>
      </c>
      <c r="B3551" s="22">
        <v>3928.58</v>
      </c>
      <c r="C3551" s="22">
        <f t="shared" si="112"/>
        <v>3.6300000000001091</v>
      </c>
      <c r="D3551" s="23">
        <f t="shared" si="113"/>
        <v>9.2485254589225185E-4</v>
      </c>
    </row>
    <row r="3552" spans="1:4">
      <c r="A3552" s="21">
        <v>35241</v>
      </c>
      <c r="B3552" s="22">
        <v>3855.06</v>
      </c>
      <c r="C3552" s="22">
        <f t="shared" si="112"/>
        <v>-73.519999999999982</v>
      </c>
      <c r="D3552" s="23">
        <f t="shared" si="113"/>
        <v>-1.8714140987328709E-2</v>
      </c>
    </row>
    <row r="3553" spans="1:4">
      <c r="A3553" s="21">
        <v>35242</v>
      </c>
      <c r="B3553" s="22">
        <v>3792.75</v>
      </c>
      <c r="C3553" s="22">
        <f t="shared" si="112"/>
        <v>-62.309999999999945</v>
      </c>
      <c r="D3553" s="23">
        <f t="shared" si="113"/>
        <v>-1.616317255762556E-2</v>
      </c>
    </row>
    <row r="3554" spans="1:4">
      <c r="A3554" s="21">
        <v>35243</v>
      </c>
      <c r="B3554" s="22">
        <v>3849.11</v>
      </c>
      <c r="C3554" s="22">
        <f t="shared" si="112"/>
        <v>56.360000000000127</v>
      </c>
      <c r="D3554" s="23">
        <f t="shared" si="113"/>
        <v>1.4859930129853094E-2</v>
      </c>
    </row>
    <row r="3555" spans="1:4">
      <c r="A3555" s="21">
        <v>35244</v>
      </c>
      <c r="B3555" s="22">
        <v>3812.52</v>
      </c>
      <c r="C3555" s="22">
        <f t="shared" si="112"/>
        <v>-36.590000000000146</v>
      </c>
      <c r="D3555" s="23">
        <f t="shared" si="113"/>
        <v>-9.5060936164463872E-3</v>
      </c>
    </row>
    <row r="3556" spans="1:4">
      <c r="A3556" s="21">
        <v>35247</v>
      </c>
      <c r="B3556" s="22">
        <v>3754.38</v>
      </c>
      <c r="C3556" s="22">
        <f t="shared" si="112"/>
        <v>-58.139999999999873</v>
      </c>
      <c r="D3556" s="23">
        <f t="shared" si="113"/>
        <v>-1.5249756066853415E-2</v>
      </c>
    </row>
    <row r="3557" spans="1:4">
      <c r="A3557" s="21">
        <v>35248</v>
      </c>
      <c r="B3557" s="22">
        <v>3747.47</v>
      </c>
      <c r="C3557" s="22">
        <f t="shared" si="112"/>
        <v>-6.9100000000003092</v>
      </c>
      <c r="D3557" s="23">
        <f t="shared" si="113"/>
        <v>-1.840516942877457E-3</v>
      </c>
    </row>
    <row r="3558" spans="1:4">
      <c r="A3558" s="21">
        <v>35249</v>
      </c>
      <c r="B3558" s="22">
        <v>3656.03</v>
      </c>
      <c r="C3558" s="22">
        <f t="shared" si="112"/>
        <v>-91.4399999999996</v>
      </c>
      <c r="D3558" s="23">
        <f t="shared" si="113"/>
        <v>-2.4400462178483018E-2</v>
      </c>
    </row>
    <row r="3559" spans="1:4">
      <c r="A3559" s="21">
        <v>35250</v>
      </c>
      <c r="B3559" s="22">
        <v>3701.74</v>
      </c>
      <c r="C3559" s="22">
        <f t="shared" si="112"/>
        <v>45.709999999999582</v>
      </c>
      <c r="D3559" s="23">
        <f t="shared" si="113"/>
        <v>1.2502632637040545E-2</v>
      </c>
    </row>
    <row r="3560" spans="1:4">
      <c r="A3560" s="21">
        <v>35251</v>
      </c>
      <c r="B3560" s="22">
        <v>3707.01</v>
      </c>
      <c r="C3560" s="22">
        <f t="shared" si="112"/>
        <v>5.2700000000004366</v>
      </c>
      <c r="D3560" s="23">
        <f t="shared" si="113"/>
        <v>1.4236548217865241E-3</v>
      </c>
    </row>
    <row r="3561" spans="1:4">
      <c r="A3561" s="21">
        <v>35254</v>
      </c>
      <c r="B3561" s="22">
        <v>3730.72</v>
      </c>
      <c r="C3561" s="22">
        <f t="shared" si="112"/>
        <v>23.709999999999582</v>
      </c>
      <c r="D3561" s="23">
        <f t="shared" si="113"/>
        <v>6.3959902994594753E-3</v>
      </c>
    </row>
    <row r="3562" spans="1:4">
      <c r="A3562" s="21">
        <v>35255</v>
      </c>
      <c r="B3562" s="22">
        <v>3651.01</v>
      </c>
      <c r="C3562" s="22">
        <f t="shared" si="112"/>
        <v>-79.709999999999582</v>
      </c>
      <c r="D3562" s="23">
        <f t="shared" si="113"/>
        <v>-2.1365848951408695E-2</v>
      </c>
    </row>
    <row r="3563" spans="1:4">
      <c r="A3563" s="21">
        <v>35256</v>
      </c>
      <c r="B3563" s="22">
        <v>3671.66</v>
      </c>
      <c r="C3563" s="22">
        <f t="shared" si="112"/>
        <v>20.649999999999636</v>
      </c>
      <c r="D3563" s="23">
        <f t="shared" si="113"/>
        <v>5.6559691701747461E-3</v>
      </c>
    </row>
    <row r="3564" spans="1:4">
      <c r="A3564" s="21">
        <v>35257</v>
      </c>
      <c r="B3564" s="22">
        <v>3700.69</v>
      </c>
      <c r="C3564" s="22">
        <f t="shared" si="112"/>
        <v>29.0300000000002</v>
      </c>
      <c r="D3564" s="23">
        <f t="shared" si="113"/>
        <v>7.9065055043223698E-3</v>
      </c>
    </row>
    <row r="3565" spans="1:4">
      <c r="A3565" s="21">
        <v>35258</v>
      </c>
      <c r="B3565" s="22">
        <v>3651.56</v>
      </c>
      <c r="C3565" s="22">
        <f t="shared" si="112"/>
        <v>-49.130000000000109</v>
      </c>
      <c r="D3565" s="23">
        <f t="shared" si="113"/>
        <v>-1.327590260194722E-2</v>
      </c>
    </row>
    <row r="3566" spans="1:4">
      <c r="A3566" s="21">
        <v>35261</v>
      </c>
      <c r="B3566" s="22">
        <v>3712.37</v>
      </c>
      <c r="C3566" s="22">
        <f t="shared" si="112"/>
        <v>60.809999999999945</v>
      </c>
      <c r="D3566" s="23">
        <f t="shared" si="113"/>
        <v>1.6653156459157215E-2</v>
      </c>
    </row>
    <row r="3567" spans="1:4">
      <c r="A3567" s="21">
        <v>35262</v>
      </c>
      <c r="B3567" s="22">
        <v>3644.93</v>
      </c>
      <c r="C3567" s="22">
        <f t="shared" si="112"/>
        <v>-67.440000000000055</v>
      </c>
      <c r="D3567" s="23">
        <f t="shared" si="113"/>
        <v>-1.8166292691730646E-2</v>
      </c>
    </row>
    <row r="3568" spans="1:4">
      <c r="A3568" s="21">
        <v>35263</v>
      </c>
      <c r="B3568" s="22">
        <v>3722.24</v>
      </c>
      <c r="C3568" s="22">
        <f t="shared" si="112"/>
        <v>77.309999999999945</v>
      </c>
      <c r="D3568" s="23">
        <f t="shared" si="113"/>
        <v>2.1210283873764446E-2</v>
      </c>
    </row>
    <row r="3569" spans="1:4">
      <c r="A3569" s="21">
        <v>35264</v>
      </c>
      <c r="B3569" s="22">
        <v>3775.99</v>
      </c>
      <c r="C3569" s="22">
        <f t="shared" si="112"/>
        <v>53.75</v>
      </c>
      <c r="D3569" s="23">
        <f t="shared" si="113"/>
        <v>1.4440229539202099E-2</v>
      </c>
    </row>
    <row r="3570" spans="1:4">
      <c r="A3570" s="21">
        <v>35265</v>
      </c>
      <c r="B3570" s="22">
        <v>3763.09</v>
      </c>
      <c r="C3570" s="22">
        <f t="shared" si="112"/>
        <v>-12.899999999999636</v>
      </c>
      <c r="D3570" s="23">
        <f t="shared" si="113"/>
        <v>-3.4163226067864816E-3</v>
      </c>
    </row>
    <row r="3571" spans="1:4">
      <c r="A3571" s="21">
        <v>35268</v>
      </c>
      <c r="B3571" s="22">
        <v>3807.6</v>
      </c>
      <c r="C3571" s="22">
        <f t="shared" si="112"/>
        <v>44.509999999999764</v>
      </c>
      <c r="D3571" s="23">
        <f t="shared" si="113"/>
        <v>1.1828045568933909E-2</v>
      </c>
    </row>
    <row r="3572" spans="1:4">
      <c r="A3572" s="21">
        <v>35269</v>
      </c>
      <c r="B3572" s="22">
        <v>3663.08</v>
      </c>
      <c r="C3572" s="22">
        <f t="shared" si="112"/>
        <v>-144.51999999999998</v>
      </c>
      <c r="D3572" s="23">
        <f t="shared" si="113"/>
        <v>-3.7955667612144084E-2</v>
      </c>
    </row>
    <row r="3573" spans="1:4">
      <c r="A3573" s="21">
        <v>35270</v>
      </c>
      <c r="B3573" s="22">
        <v>3582.06</v>
      </c>
      <c r="C3573" s="22">
        <f t="shared" si="112"/>
        <v>-81.019999999999982</v>
      </c>
      <c r="D3573" s="23">
        <f t="shared" si="113"/>
        <v>-2.2117999060899618E-2</v>
      </c>
    </row>
    <row r="3574" spans="1:4">
      <c r="A3574" s="21">
        <v>35271</v>
      </c>
      <c r="B3574" s="22">
        <v>3559.28</v>
      </c>
      <c r="C3574" s="22">
        <f t="shared" si="112"/>
        <v>-22.779999999999745</v>
      </c>
      <c r="D3574" s="23">
        <f t="shared" si="113"/>
        <v>-6.3594691322869101E-3</v>
      </c>
    </row>
    <row r="3575" spans="1:4">
      <c r="A3575" s="21">
        <v>35272</v>
      </c>
      <c r="B3575" s="22">
        <v>3560</v>
      </c>
      <c r="C3575" s="22">
        <f t="shared" si="112"/>
        <v>0.71999999999979991</v>
      </c>
      <c r="D3575" s="23">
        <f t="shared" si="113"/>
        <v>2.0228810321176738E-4</v>
      </c>
    </row>
    <row r="3576" spans="1:4">
      <c r="A3576" s="21">
        <v>35275</v>
      </c>
      <c r="B3576" s="22">
        <v>3491.01</v>
      </c>
      <c r="C3576" s="22">
        <f t="shared" si="112"/>
        <v>-68.989999999999782</v>
      </c>
      <c r="D3576" s="23">
        <f t="shared" si="113"/>
        <v>-1.9379213483145974E-2</v>
      </c>
    </row>
    <row r="3577" spans="1:4">
      <c r="A3577" s="21">
        <v>35276</v>
      </c>
      <c r="B3577" s="22">
        <v>3448.33</v>
      </c>
      <c r="C3577" s="22">
        <f t="shared" si="112"/>
        <v>-42.680000000000291</v>
      </c>
      <c r="D3577" s="23">
        <f t="shared" si="113"/>
        <v>-1.2225688267865298E-2</v>
      </c>
    </row>
    <row r="3578" spans="1:4">
      <c r="A3578" s="21">
        <v>35277</v>
      </c>
      <c r="B3578" s="22">
        <v>3536.94</v>
      </c>
      <c r="C3578" s="22">
        <f t="shared" si="112"/>
        <v>88.610000000000127</v>
      </c>
      <c r="D3578" s="23">
        <f t="shared" si="113"/>
        <v>2.5696496565003946E-2</v>
      </c>
    </row>
    <row r="3579" spans="1:4">
      <c r="A3579" s="21">
        <v>35278</v>
      </c>
      <c r="B3579" s="22">
        <v>3538.6</v>
      </c>
      <c r="C3579" s="22">
        <f t="shared" si="112"/>
        <v>1.6599999999998545</v>
      </c>
      <c r="D3579" s="23">
        <f t="shared" si="113"/>
        <v>4.6933224764900139E-4</v>
      </c>
    </row>
    <row r="3580" spans="1:4">
      <c r="A3580" s="21">
        <v>35279</v>
      </c>
      <c r="B3580" s="22">
        <v>3511.63</v>
      </c>
      <c r="C3580" s="22">
        <f t="shared" si="112"/>
        <v>-26.9699999999998</v>
      </c>
      <c r="D3580" s="23">
        <f t="shared" si="113"/>
        <v>-7.6216582829367052E-3</v>
      </c>
    </row>
    <row r="3581" spans="1:4">
      <c r="A3581" s="21">
        <v>35282</v>
      </c>
      <c r="B3581" s="22">
        <v>3482.68</v>
      </c>
      <c r="C3581" s="22">
        <f t="shared" si="112"/>
        <v>-28.950000000000273</v>
      </c>
      <c r="D3581" s="23">
        <f t="shared" si="113"/>
        <v>-8.244034821436319E-3</v>
      </c>
    </row>
    <row r="3582" spans="1:4">
      <c r="A3582" s="21">
        <v>35283</v>
      </c>
      <c r="B3582" s="22">
        <v>3481.29</v>
      </c>
      <c r="C3582" s="22">
        <f t="shared" si="112"/>
        <v>-1.3899999999998727</v>
      </c>
      <c r="D3582" s="23">
        <f t="shared" si="113"/>
        <v>-3.9911792068170193E-4</v>
      </c>
    </row>
    <row r="3583" spans="1:4">
      <c r="A3583" s="21">
        <v>35284</v>
      </c>
      <c r="B3583" s="22">
        <v>3543.44</v>
      </c>
      <c r="C3583" s="22">
        <f t="shared" si="112"/>
        <v>62.150000000000091</v>
      </c>
      <c r="D3583" s="23">
        <f t="shared" si="113"/>
        <v>1.7852577636450873E-2</v>
      </c>
    </row>
    <row r="3584" spans="1:4">
      <c r="A3584" s="21">
        <v>35285</v>
      </c>
      <c r="B3584" s="22">
        <v>3509.18</v>
      </c>
      <c r="C3584" s="22">
        <f t="shared" si="112"/>
        <v>-34.260000000000218</v>
      </c>
      <c r="D3584" s="23">
        <f t="shared" si="113"/>
        <v>-9.6685706545053263E-3</v>
      </c>
    </row>
    <row r="3585" spans="1:4">
      <c r="A3585" s="21">
        <v>35286</v>
      </c>
      <c r="B3585" s="22">
        <v>3497.73</v>
      </c>
      <c r="C3585" s="22">
        <f t="shared" si="112"/>
        <v>-11.449999999999818</v>
      </c>
      <c r="D3585" s="23">
        <f t="shared" si="113"/>
        <v>-3.2628705281575465E-3</v>
      </c>
    </row>
    <row r="3586" spans="1:4">
      <c r="A3586" s="21">
        <v>35289</v>
      </c>
      <c r="B3586" s="22">
        <v>3458.98</v>
      </c>
      <c r="C3586" s="22">
        <f t="shared" si="112"/>
        <v>-38.75</v>
      </c>
      <c r="D3586" s="23">
        <f t="shared" si="113"/>
        <v>-1.1078613843835905E-2</v>
      </c>
    </row>
    <row r="3587" spans="1:4">
      <c r="A3587" s="21">
        <v>35290</v>
      </c>
      <c r="B3587" s="22">
        <v>3447.96</v>
      </c>
      <c r="C3587" s="22">
        <f t="shared" si="112"/>
        <v>-11.019999999999982</v>
      </c>
      <c r="D3587" s="23">
        <f t="shared" si="113"/>
        <v>-3.1859102972552344E-3</v>
      </c>
    </row>
    <row r="3588" spans="1:4">
      <c r="A3588" s="21">
        <v>35291</v>
      </c>
      <c r="B3588" s="22">
        <v>3424.63</v>
      </c>
      <c r="C3588" s="22">
        <f t="shared" si="112"/>
        <v>-23.329999999999927</v>
      </c>
      <c r="D3588" s="23">
        <f t="shared" si="113"/>
        <v>-6.7663197948931719E-3</v>
      </c>
    </row>
    <row r="3589" spans="1:4">
      <c r="A3589" s="21">
        <v>35293</v>
      </c>
      <c r="B3589" s="22">
        <v>3382.75</v>
      </c>
      <c r="C3589" s="22">
        <f t="shared" si="112"/>
        <v>-41.880000000000109</v>
      </c>
      <c r="D3589" s="23">
        <f t="shared" si="113"/>
        <v>-1.2229058321628905E-2</v>
      </c>
    </row>
    <row r="3590" spans="1:4">
      <c r="A3590" s="21">
        <v>35296</v>
      </c>
      <c r="B3590" s="22">
        <v>3281.49</v>
      </c>
      <c r="C3590" s="22">
        <f t="shared" si="112"/>
        <v>-101.26000000000022</v>
      </c>
      <c r="D3590" s="23">
        <f t="shared" si="113"/>
        <v>-2.9934225112704271E-2</v>
      </c>
    </row>
    <row r="3591" spans="1:4">
      <c r="A3591" s="21">
        <v>35297</v>
      </c>
      <c r="B3591" s="22">
        <v>3316.06</v>
      </c>
      <c r="C3591" s="22">
        <f t="shared" si="112"/>
        <v>34.570000000000164</v>
      </c>
      <c r="D3591" s="23">
        <f t="shared" si="113"/>
        <v>1.0534848498700233E-2</v>
      </c>
    </row>
    <row r="3592" spans="1:4">
      <c r="A3592" s="21">
        <v>35298</v>
      </c>
      <c r="B3592" s="22">
        <v>3406.22</v>
      </c>
      <c r="C3592" s="22">
        <f t="shared" ref="C3592:C3655" si="114">B3592-B3591</f>
        <v>90.159999999999854</v>
      </c>
      <c r="D3592" s="23">
        <f t="shared" ref="D3592:D3655" si="115">B3592/B3591-1</f>
        <v>2.7188892842710866E-2</v>
      </c>
    </row>
    <row r="3593" spans="1:4">
      <c r="A3593" s="21">
        <v>35299</v>
      </c>
      <c r="B3593" s="22">
        <v>3388.8</v>
      </c>
      <c r="C3593" s="22">
        <f t="shared" si="114"/>
        <v>-17.419999999999618</v>
      </c>
      <c r="D3593" s="23">
        <f t="shared" si="115"/>
        <v>-5.1141734826287699E-3</v>
      </c>
    </row>
    <row r="3594" spans="1:4">
      <c r="A3594" s="21">
        <v>35300</v>
      </c>
      <c r="B3594" s="22">
        <v>3431.4</v>
      </c>
      <c r="C3594" s="22">
        <f t="shared" si="114"/>
        <v>42.599999999999909</v>
      </c>
      <c r="D3594" s="23">
        <f t="shared" si="115"/>
        <v>1.2570821529745091E-2</v>
      </c>
    </row>
    <row r="3595" spans="1:4">
      <c r="A3595" s="21">
        <v>35303</v>
      </c>
      <c r="B3595" s="22">
        <v>3433.55</v>
      </c>
      <c r="C3595" s="22">
        <f t="shared" si="114"/>
        <v>2.1500000000000909</v>
      </c>
      <c r="D3595" s="23">
        <f t="shared" si="115"/>
        <v>6.2656641604008634E-4</v>
      </c>
    </row>
    <row r="3596" spans="1:4">
      <c r="A3596" s="21">
        <v>35304</v>
      </c>
      <c r="B3596" s="22">
        <v>3438.8</v>
      </c>
      <c r="C3596" s="22">
        <f t="shared" si="114"/>
        <v>5.25</v>
      </c>
      <c r="D3596" s="23">
        <f t="shared" si="115"/>
        <v>1.5290297214254345E-3</v>
      </c>
    </row>
    <row r="3597" spans="1:4">
      <c r="A3597" s="21">
        <v>35306</v>
      </c>
      <c r="B3597" s="22">
        <v>3493.61</v>
      </c>
      <c r="C3597" s="22">
        <f t="shared" si="114"/>
        <v>54.809999999999945</v>
      </c>
      <c r="D3597" s="23">
        <f t="shared" si="115"/>
        <v>1.5938699546353297E-2</v>
      </c>
    </row>
    <row r="3598" spans="1:4">
      <c r="A3598" s="21">
        <v>35307</v>
      </c>
      <c r="B3598" s="22">
        <v>3514.61</v>
      </c>
      <c r="C3598" s="22">
        <f t="shared" si="114"/>
        <v>21</v>
      </c>
      <c r="D3598" s="23">
        <f t="shared" si="115"/>
        <v>6.0109743216900657E-3</v>
      </c>
    </row>
    <row r="3599" spans="1:4">
      <c r="A3599" s="21">
        <v>35310</v>
      </c>
      <c r="B3599" s="22">
        <v>3562.98</v>
      </c>
      <c r="C3599" s="22">
        <f t="shared" si="114"/>
        <v>48.369999999999891</v>
      </c>
      <c r="D3599" s="23">
        <f t="shared" si="115"/>
        <v>1.3762551179220317E-2</v>
      </c>
    </row>
    <row r="3600" spans="1:4">
      <c r="A3600" s="21">
        <v>35311</v>
      </c>
      <c r="B3600" s="22">
        <v>3484.68</v>
      </c>
      <c r="C3600" s="22">
        <f t="shared" si="114"/>
        <v>-78.300000000000182</v>
      </c>
      <c r="D3600" s="23">
        <f t="shared" si="115"/>
        <v>-2.1975986393412361E-2</v>
      </c>
    </row>
    <row r="3601" spans="1:4">
      <c r="A3601" s="21">
        <v>35312</v>
      </c>
      <c r="B3601" s="22">
        <v>3516.9</v>
      </c>
      <c r="C3601" s="22">
        <f t="shared" si="114"/>
        <v>32.220000000000255</v>
      </c>
      <c r="D3601" s="23">
        <f t="shared" si="115"/>
        <v>9.2461861634354214E-3</v>
      </c>
    </row>
    <row r="3602" spans="1:4">
      <c r="A3602" s="21">
        <v>35314</v>
      </c>
      <c r="B3602" s="22">
        <v>3508.07</v>
      </c>
      <c r="C3602" s="22">
        <f t="shared" si="114"/>
        <v>-8.8299999999999272</v>
      </c>
      <c r="D3602" s="23">
        <f t="shared" si="115"/>
        <v>-2.510733884955485E-3</v>
      </c>
    </row>
    <row r="3603" spans="1:4">
      <c r="A3603" s="21">
        <v>35317</v>
      </c>
      <c r="B3603" s="22">
        <v>3468.29</v>
      </c>
      <c r="C3603" s="22">
        <f t="shared" si="114"/>
        <v>-39.7800000000002</v>
      </c>
      <c r="D3603" s="23">
        <f t="shared" si="115"/>
        <v>-1.1339568480674633E-2</v>
      </c>
    </row>
    <row r="3604" spans="1:4">
      <c r="A3604" s="21">
        <v>35318</v>
      </c>
      <c r="B3604" s="22">
        <v>3434.83</v>
      </c>
      <c r="C3604" s="22">
        <f t="shared" si="114"/>
        <v>-33.460000000000036</v>
      </c>
      <c r="D3604" s="23">
        <f t="shared" si="115"/>
        <v>-9.6474054937736309E-3</v>
      </c>
    </row>
    <row r="3605" spans="1:4">
      <c r="A3605" s="21">
        <v>35319</v>
      </c>
      <c r="B3605" s="22">
        <v>3382.71</v>
      </c>
      <c r="C3605" s="22">
        <f t="shared" si="114"/>
        <v>-52.119999999999891</v>
      </c>
      <c r="D3605" s="23">
        <f t="shared" si="115"/>
        <v>-1.5173967852848635E-2</v>
      </c>
    </row>
    <row r="3606" spans="1:4">
      <c r="A3606" s="21">
        <v>35320</v>
      </c>
      <c r="B3606" s="22">
        <v>3391.54</v>
      </c>
      <c r="C3606" s="22">
        <f t="shared" si="114"/>
        <v>8.8299999999999272</v>
      </c>
      <c r="D3606" s="23">
        <f t="shared" si="115"/>
        <v>2.6103331352673731E-3</v>
      </c>
    </row>
    <row r="3607" spans="1:4">
      <c r="A3607" s="21">
        <v>35321</v>
      </c>
      <c r="B3607" s="22">
        <v>3347.37</v>
      </c>
      <c r="C3607" s="22">
        <f t="shared" si="114"/>
        <v>-44.170000000000073</v>
      </c>
      <c r="D3607" s="23">
        <f t="shared" si="115"/>
        <v>-1.3023582207492779E-2</v>
      </c>
    </row>
    <row r="3608" spans="1:4">
      <c r="A3608" s="21">
        <v>35326</v>
      </c>
      <c r="B3608" s="22">
        <v>3414.01</v>
      </c>
      <c r="C3608" s="22">
        <f t="shared" si="114"/>
        <v>66.640000000000327</v>
      </c>
      <c r="D3608" s="23">
        <f t="shared" si="115"/>
        <v>1.9908166709984298E-2</v>
      </c>
    </row>
    <row r="3609" spans="1:4">
      <c r="A3609" s="21">
        <v>35327</v>
      </c>
      <c r="B3609" s="22">
        <v>3349.77</v>
      </c>
      <c r="C3609" s="22">
        <f t="shared" si="114"/>
        <v>-64.240000000000236</v>
      </c>
      <c r="D3609" s="23">
        <f t="shared" si="115"/>
        <v>-1.8816582259571613E-2</v>
      </c>
    </row>
    <row r="3610" spans="1:4">
      <c r="A3610" s="21">
        <v>35328</v>
      </c>
      <c r="B3610" s="22">
        <v>3346.78</v>
      </c>
      <c r="C3610" s="22">
        <f t="shared" si="114"/>
        <v>-2.9899999999997817</v>
      </c>
      <c r="D3610" s="23">
        <f t="shared" si="115"/>
        <v>-8.9259859632151439E-4</v>
      </c>
    </row>
    <row r="3611" spans="1:4">
      <c r="A3611" s="21">
        <v>35331</v>
      </c>
      <c r="B3611" s="22">
        <v>3331.09</v>
      </c>
      <c r="C3611" s="22">
        <f t="shared" si="114"/>
        <v>-15.690000000000055</v>
      </c>
      <c r="D3611" s="23">
        <f t="shared" si="115"/>
        <v>-4.6880882519915179E-3</v>
      </c>
    </row>
    <row r="3612" spans="1:4">
      <c r="A3612" s="21">
        <v>35332</v>
      </c>
      <c r="B3612" s="22">
        <v>3337.73</v>
      </c>
      <c r="C3612" s="22">
        <f t="shared" si="114"/>
        <v>6.6399999999998727</v>
      </c>
      <c r="D3612" s="23">
        <f t="shared" si="115"/>
        <v>1.9933415188422288E-3</v>
      </c>
    </row>
    <row r="3613" spans="1:4">
      <c r="A3613" s="21">
        <v>35333</v>
      </c>
      <c r="B3613" s="22">
        <v>3343.92</v>
      </c>
      <c r="C3613" s="22">
        <f t="shared" si="114"/>
        <v>6.1900000000000546</v>
      </c>
      <c r="D3613" s="23">
        <f t="shared" si="115"/>
        <v>1.8545538434804332E-3</v>
      </c>
    </row>
    <row r="3614" spans="1:4">
      <c r="A3614" s="21">
        <v>35334</v>
      </c>
      <c r="B3614" s="22">
        <v>3307.05</v>
      </c>
      <c r="C3614" s="22">
        <f t="shared" si="114"/>
        <v>-36.869999999999891</v>
      </c>
      <c r="D3614" s="23">
        <f t="shared" si="115"/>
        <v>-1.1025981482810532E-2</v>
      </c>
    </row>
    <row r="3615" spans="1:4">
      <c r="A3615" s="21">
        <v>35335</v>
      </c>
      <c r="B3615" s="22">
        <v>3254.73</v>
      </c>
      <c r="C3615" s="22">
        <f t="shared" si="114"/>
        <v>-52.320000000000164</v>
      </c>
      <c r="D3615" s="23">
        <f t="shared" si="115"/>
        <v>-1.5820746586837298E-2</v>
      </c>
    </row>
    <row r="3616" spans="1:4">
      <c r="A3616" s="21">
        <v>35338</v>
      </c>
      <c r="B3616" s="22">
        <v>3239.48</v>
      </c>
      <c r="C3616" s="22">
        <f t="shared" si="114"/>
        <v>-15.25</v>
      </c>
      <c r="D3616" s="23">
        <f t="shared" si="115"/>
        <v>-4.6854885044227412E-3</v>
      </c>
    </row>
    <row r="3617" spans="1:4">
      <c r="A3617" s="21">
        <v>35339</v>
      </c>
      <c r="B3617" s="22">
        <v>3226.8</v>
      </c>
      <c r="C3617" s="22">
        <f t="shared" si="114"/>
        <v>-12.679999999999836</v>
      </c>
      <c r="D3617" s="23">
        <f t="shared" si="115"/>
        <v>-3.9142084532084453E-3</v>
      </c>
    </row>
    <row r="3618" spans="1:4">
      <c r="A3618" s="21">
        <v>35341</v>
      </c>
      <c r="B3618" s="22">
        <v>3195.77</v>
      </c>
      <c r="C3618" s="22">
        <f t="shared" si="114"/>
        <v>-31.0300000000002</v>
      </c>
      <c r="D3618" s="23">
        <f t="shared" si="115"/>
        <v>-9.6163381678443516E-3</v>
      </c>
    </row>
    <row r="3619" spans="1:4">
      <c r="A3619" s="21">
        <v>35342</v>
      </c>
      <c r="B3619" s="22">
        <v>3101.27</v>
      </c>
      <c r="C3619" s="22">
        <f t="shared" si="114"/>
        <v>-94.5</v>
      </c>
      <c r="D3619" s="23">
        <f t="shared" si="115"/>
        <v>-2.9570338290928366E-2</v>
      </c>
    </row>
    <row r="3620" spans="1:4">
      <c r="A3620" s="21">
        <v>35345</v>
      </c>
      <c r="B3620" s="22">
        <v>3002.86</v>
      </c>
      <c r="C3620" s="22">
        <f t="shared" si="114"/>
        <v>-98.409999999999854</v>
      </c>
      <c r="D3620" s="23">
        <f t="shared" si="115"/>
        <v>-3.1732161340354059E-2</v>
      </c>
    </row>
    <row r="3621" spans="1:4">
      <c r="A3621" s="21">
        <v>35346</v>
      </c>
      <c r="B3621" s="22">
        <v>3027.35</v>
      </c>
      <c r="C3621" s="22">
        <f t="shared" si="114"/>
        <v>24.489999999999782</v>
      </c>
      <c r="D3621" s="23">
        <f t="shared" si="115"/>
        <v>8.1555583676893306E-3</v>
      </c>
    </row>
    <row r="3622" spans="1:4">
      <c r="A3622" s="21">
        <v>35347</v>
      </c>
      <c r="B3622" s="22">
        <v>3037.63</v>
      </c>
      <c r="C3622" s="22">
        <f t="shared" si="114"/>
        <v>10.2800000000002</v>
      </c>
      <c r="D3622" s="23">
        <f t="shared" si="115"/>
        <v>3.3957091185361499E-3</v>
      </c>
    </row>
    <row r="3623" spans="1:4">
      <c r="A3623" s="21">
        <v>35348</v>
      </c>
      <c r="B3623" s="22">
        <v>3126.34</v>
      </c>
      <c r="C3623" s="22">
        <f t="shared" si="114"/>
        <v>88.710000000000036</v>
      </c>
      <c r="D3623" s="23">
        <f t="shared" si="115"/>
        <v>2.9203688401813199E-2</v>
      </c>
    </row>
    <row r="3624" spans="1:4">
      <c r="A3624" s="21">
        <v>35349</v>
      </c>
      <c r="B3624" s="22">
        <v>3160.52</v>
      </c>
      <c r="C3624" s="22">
        <f t="shared" si="114"/>
        <v>34.179999999999836</v>
      </c>
      <c r="D3624" s="23">
        <f t="shared" si="115"/>
        <v>1.0932911967348247E-2</v>
      </c>
    </row>
    <row r="3625" spans="1:4">
      <c r="A3625" s="21">
        <v>35352</v>
      </c>
      <c r="B3625" s="22">
        <v>3099.34</v>
      </c>
      <c r="C3625" s="22">
        <f t="shared" si="114"/>
        <v>-61.179999999999836</v>
      </c>
      <c r="D3625" s="23">
        <f t="shared" si="115"/>
        <v>-1.9357574070089645E-2</v>
      </c>
    </row>
    <row r="3626" spans="1:4">
      <c r="A3626" s="21">
        <v>35353</v>
      </c>
      <c r="B3626" s="22">
        <v>3118.95</v>
      </c>
      <c r="C3626" s="22">
        <f t="shared" si="114"/>
        <v>19.609999999999673</v>
      </c>
      <c r="D3626" s="23">
        <f t="shared" si="115"/>
        <v>6.3271535230080556E-3</v>
      </c>
    </row>
    <row r="3627" spans="1:4">
      <c r="A3627" s="21">
        <v>35354</v>
      </c>
      <c r="B3627" s="22">
        <v>3104.66</v>
      </c>
      <c r="C3627" s="22">
        <f t="shared" si="114"/>
        <v>-14.289999999999964</v>
      </c>
      <c r="D3627" s="23">
        <f t="shared" si="115"/>
        <v>-4.5816701133394311E-3</v>
      </c>
    </row>
    <row r="3628" spans="1:4">
      <c r="A3628" s="21">
        <v>35355</v>
      </c>
      <c r="B3628" s="22">
        <v>3112.02</v>
      </c>
      <c r="C3628" s="22">
        <f t="shared" si="114"/>
        <v>7.3600000000001273</v>
      </c>
      <c r="D3628" s="23">
        <f t="shared" si="115"/>
        <v>2.3706299562593625E-3</v>
      </c>
    </row>
    <row r="3629" spans="1:4">
      <c r="A3629" s="21">
        <v>35356</v>
      </c>
      <c r="B3629" s="22">
        <v>3130.21</v>
      </c>
      <c r="C3629" s="22">
        <f t="shared" si="114"/>
        <v>18.190000000000055</v>
      </c>
      <c r="D3629" s="23">
        <f t="shared" si="115"/>
        <v>5.8450781164645083E-3</v>
      </c>
    </row>
    <row r="3630" spans="1:4">
      <c r="A3630" s="21">
        <v>35360</v>
      </c>
      <c r="B3630" s="22">
        <v>3227.13</v>
      </c>
      <c r="C3630" s="22">
        <f t="shared" si="114"/>
        <v>96.920000000000073</v>
      </c>
      <c r="D3630" s="23">
        <f t="shared" si="115"/>
        <v>3.0962778855092798E-2</v>
      </c>
    </row>
    <row r="3631" spans="1:4">
      <c r="A3631" s="21">
        <v>35361</v>
      </c>
      <c r="B3631" s="22">
        <v>3341.86</v>
      </c>
      <c r="C3631" s="22">
        <f t="shared" si="114"/>
        <v>114.73000000000002</v>
      </c>
      <c r="D3631" s="23">
        <f t="shared" si="115"/>
        <v>3.5551713132101925E-2</v>
      </c>
    </row>
    <row r="3632" spans="1:4">
      <c r="A3632" s="21">
        <v>35362</v>
      </c>
      <c r="B3632" s="22">
        <v>3250.94</v>
      </c>
      <c r="C3632" s="22">
        <f t="shared" si="114"/>
        <v>-90.920000000000073</v>
      </c>
      <c r="D3632" s="23">
        <f t="shared" si="115"/>
        <v>-2.7206406013417728E-2</v>
      </c>
    </row>
    <row r="3633" spans="1:4">
      <c r="A3633" s="21">
        <v>35363</v>
      </c>
      <c r="B3633" s="22">
        <v>3250.66</v>
      </c>
      <c r="C3633" s="22">
        <f t="shared" si="114"/>
        <v>-0.28000000000020009</v>
      </c>
      <c r="D3633" s="23">
        <f t="shared" si="115"/>
        <v>-8.6128935015805652E-5</v>
      </c>
    </row>
    <row r="3634" spans="1:4">
      <c r="A3634" s="21">
        <v>35366</v>
      </c>
      <c r="B3634" s="22">
        <v>3264.52</v>
      </c>
      <c r="C3634" s="22">
        <f t="shared" si="114"/>
        <v>13.860000000000127</v>
      </c>
      <c r="D3634" s="23">
        <f t="shared" si="115"/>
        <v>4.2637495154831395E-3</v>
      </c>
    </row>
    <row r="3635" spans="1:4">
      <c r="A3635" s="21">
        <v>35367</v>
      </c>
      <c r="B3635" s="22">
        <v>3239.94</v>
      </c>
      <c r="C3635" s="22">
        <f t="shared" si="114"/>
        <v>-24.579999999999927</v>
      </c>
      <c r="D3635" s="23">
        <f t="shared" si="115"/>
        <v>-7.5294377121292166E-3</v>
      </c>
    </row>
    <row r="3636" spans="1:4">
      <c r="A3636" s="21">
        <v>35368</v>
      </c>
      <c r="B3636" s="22">
        <v>3172.98</v>
      </c>
      <c r="C3636" s="22">
        <f t="shared" si="114"/>
        <v>-66.960000000000036</v>
      </c>
      <c r="D3636" s="23">
        <f t="shared" si="115"/>
        <v>-2.0667049389803571E-2</v>
      </c>
    </row>
    <row r="3637" spans="1:4">
      <c r="A3637" s="21">
        <v>35369</v>
      </c>
      <c r="B3637" s="22">
        <v>3163.78</v>
      </c>
      <c r="C3637" s="22">
        <f t="shared" si="114"/>
        <v>-9.1999999999998181</v>
      </c>
      <c r="D3637" s="23">
        <f t="shared" si="115"/>
        <v>-2.8994825054049489E-3</v>
      </c>
    </row>
    <row r="3638" spans="1:4">
      <c r="A3638" s="21">
        <v>35370</v>
      </c>
      <c r="B3638" s="22">
        <v>3148.57</v>
      </c>
      <c r="C3638" s="22">
        <f t="shared" si="114"/>
        <v>-15.210000000000036</v>
      </c>
      <c r="D3638" s="23">
        <f t="shared" si="115"/>
        <v>-4.8075403473061273E-3</v>
      </c>
    </row>
    <row r="3639" spans="1:4">
      <c r="A3639" s="21">
        <v>35373</v>
      </c>
      <c r="B3639" s="22">
        <v>3092.72</v>
      </c>
      <c r="C3639" s="22">
        <f t="shared" si="114"/>
        <v>-55.850000000000364</v>
      </c>
      <c r="D3639" s="23">
        <f t="shared" si="115"/>
        <v>-1.7738211314977992E-2</v>
      </c>
    </row>
    <row r="3640" spans="1:4">
      <c r="A3640" s="21">
        <v>35374</v>
      </c>
      <c r="B3640" s="22">
        <v>3062.84</v>
      </c>
      <c r="C3640" s="22">
        <f t="shared" si="114"/>
        <v>-29.879999999999654</v>
      </c>
      <c r="D3640" s="23">
        <f t="shared" si="115"/>
        <v>-9.6613983807133375E-3</v>
      </c>
    </row>
    <row r="3641" spans="1:4">
      <c r="A3641" s="21">
        <v>35375</v>
      </c>
      <c r="B3641" s="22">
        <v>3044.16</v>
      </c>
      <c r="C3641" s="22">
        <f t="shared" si="114"/>
        <v>-18.680000000000291</v>
      </c>
      <c r="D3641" s="23">
        <f t="shared" si="115"/>
        <v>-6.0989147327318305E-3</v>
      </c>
    </row>
    <row r="3642" spans="1:4">
      <c r="A3642" s="21">
        <v>35376</v>
      </c>
      <c r="B3642" s="22">
        <v>3066.66</v>
      </c>
      <c r="C3642" s="22">
        <f t="shared" si="114"/>
        <v>22.5</v>
      </c>
      <c r="D3642" s="23">
        <f t="shared" si="115"/>
        <v>7.391201513718082E-3</v>
      </c>
    </row>
    <row r="3643" spans="1:4">
      <c r="A3643" s="21">
        <v>35379</v>
      </c>
      <c r="B3643" s="22">
        <v>3080.26</v>
      </c>
      <c r="C3643" s="22">
        <f t="shared" si="114"/>
        <v>13.600000000000364</v>
      </c>
      <c r="D3643" s="23">
        <f t="shared" si="115"/>
        <v>4.4347922495484582E-3</v>
      </c>
    </row>
    <row r="3644" spans="1:4">
      <c r="A3644" s="21">
        <v>35382</v>
      </c>
      <c r="B3644" s="22">
        <v>3126.06</v>
      </c>
      <c r="C3644" s="22">
        <f t="shared" si="114"/>
        <v>45.799999999999727</v>
      </c>
      <c r="D3644" s="23">
        <f t="shared" si="115"/>
        <v>1.4868874705382007E-2</v>
      </c>
    </row>
    <row r="3645" spans="1:4">
      <c r="A3645" s="21">
        <v>35383</v>
      </c>
      <c r="B3645" s="22">
        <v>3110.23</v>
      </c>
      <c r="C3645" s="22">
        <f t="shared" si="114"/>
        <v>-15.829999999999927</v>
      </c>
      <c r="D3645" s="23">
        <f t="shared" si="115"/>
        <v>-5.063882331113212E-3</v>
      </c>
    </row>
    <row r="3646" spans="1:4">
      <c r="A3646" s="21">
        <v>35384</v>
      </c>
      <c r="B3646" s="22">
        <v>3139.02</v>
      </c>
      <c r="C3646" s="22">
        <f t="shared" si="114"/>
        <v>28.789999999999964</v>
      </c>
      <c r="D3646" s="23">
        <f t="shared" si="115"/>
        <v>9.2565501586698851E-3</v>
      </c>
    </row>
    <row r="3647" spans="1:4">
      <c r="A3647" s="21">
        <v>35387</v>
      </c>
      <c r="B3647" s="22">
        <v>3171.59</v>
      </c>
      <c r="C3647" s="22">
        <f t="shared" si="114"/>
        <v>32.570000000000164</v>
      </c>
      <c r="D3647" s="23">
        <f t="shared" si="115"/>
        <v>1.0375849787513269E-2</v>
      </c>
    </row>
    <row r="3648" spans="1:4">
      <c r="A3648" s="21">
        <v>35388</v>
      </c>
      <c r="B3648" s="22">
        <v>3139.33</v>
      </c>
      <c r="C3648" s="22">
        <f t="shared" si="114"/>
        <v>-32.260000000000218</v>
      </c>
      <c r="D3648" s="23">
        <f t="shared" si="115"/>
        <v>-1.0171554330793087E-2</v>
      </c>
    </row>
    <row r="3649" spans="1:4">
      <c r="A3649" s="21">
        <v>35389</v>
      </c>
      <c r="B3649" s="22">
        <v>3062.5</v>
      </c>
      <c r="C3649" s="22">
        <f t="shared" si="114"/>
        <v>-76.829999999999927</v>
      </c>
      <c r="D3649" s="23">
        <f t="shared" si="115"/>
        <v>-2.4473374892094779E-2</v>
      </c>
    </row>
    <row r="3650" spans="1:4">
      <c r="A3650" s="21">
        <v>35390</v>
      </c>
      <c r="B3650" s="22">
        <v>3043.3</v>
      </c>
      <c r="C3650" s="22">
        <f t="shared" si="114"/>
        <v>-19.199999999999818</v>
      </c>
      <c r="D3650" s="23">
        <f t="shared" si="115"/>
        <v>-6.2693877551019961E-3</v>
      </c>
    </row>
    <row r="3651" spans="1:4">
      <c r="A3651" s="21">
        <v>35391</v>
      </c>
      <c r="B3651" s="22">
        <v>2965.66</v>
      </c>
      <c r="C3651" s="22">
        <f t="shared" si="114"/>
        <v>-77.640000000000327</v>
      </c>
      <c r="D3651" s="23">
        <f t="shared" si="115"/>
        <v>-2.5511779975684434E-2</v>
      </c>
    </row>
    <row r="3652" spans="1:4">
      <c r="A3652" s="21">
        <v>35394</v>
      </c>
      <c r="B3652" s="22">
        <v>2994.98</v>
      </c>
      <c r="C3652" s="22">
        <f t="shared" si="114"/>
        <v>29.320000000000164</v>
      </c>
      <c r="D3652" s="23">
        <f t="shared" si="115"/>
        <v>9.8865008126354237E-3</v>
      </c>
    </row>
    <row r="3653" spans="1:4">
      <c r="A3653" s="21">
        <v>35395</v>
      </c>
      <c r="B3653" s="22">
        <v>2948.44</v>
      </c>
      <c r="C3653" s="22">
        <f t="shared" si="114"/>
        <v>-46.539999999999964</v>
      </c>
      <c r="D3653" s="23">
        <f t="shared" si="115"/>
        <v>-1.5539335821942002E-2</v>
      </c>
    </row>
    <row r="3654" spans="1:4">
      <c r="A3654" s="21">
        <v>35396</v>
      </c>
      <c r="B3654" s="22">
        <v>2883.57</v>
      </c>
      <c r="C3654" s="22">
        <f t="shared" si="114"/>
        <v>-64.869999999999891</v>
      </c>
      <c r="D3654" s="23">
        <f t="shared" si="115"/>
        <v>-2.2001465181587521E-2</v>
      </c>
    </row>
    <row r="3655" spans="1:4">
      <c r="A3655" s="21">
        <v>35397</v>
      </c>
      <c r="B3655" s="22">
        <v>2871.02</v>
      </c>
      <c r="C3655" s="22">
        <f t="shared" si="114"/>
        <v>-12.550000000000182</v>
      </c>
      <c r="D3655" s="23">
        <f t="shared" si="115"/>
        <v>-4.35224391986333E-3</v>
      </c>
    </row>
    <row r="3656" spans="1:4">
      <c r="A3656" s="21">
        <v>35398</v>
      </c>
      <c r="B3656" s="22">
        <v>2890.5</v>
      </c>
      <c r="C3656" s="22">
        <f t="shared" ref="C3656:C3719" si="116">B3656-B3655</f>
        <v>19.480000000000018</v>
      </c>
      <c r="D3656" s="23">
        <f t="shared" ref="D3656:D3719" si="117">B3656/B3655-1</f>
        <v>6.7850450362589854E-3</v>
      </c>
    </row>
    <row r="3657" spans="1:4">
      <c r="A3657" s="21">
        <v>35401</v>
      </c>
      <c r="B3657" s="22">
        <v>2851.43</v>
      </c>
      <c r="C3657" s="22">
        <f t="shared" si="116"/>
        <v>-39.070000000000164</v>
      </c>
      <c r="D3657" s="23">
        <f t="shared" si="117"/>
        <v>-1.3516692613734671E-2</v>
      </c>
    </row>
    <row r="3658" spans="1:4">
      <c r="A3658" s="21">
        <v>35402</v>
      </c>
      <c r="B3658" s="22">
        <v>2798</v>
      </c>
      <c r="C3658" s="22">
        <f t="shared" si="116"/>
        <v>-53.429999999999836</v>
      </c>
      <c r="D3658" s="23">
        <f t="shared" si="117"/>
        <v>-1.8737966564144948E-2</v>
      </c>
    </row>
    <row r="3659" spans="1:4">
      <c r="A3659" s="21">
        <v>35403</v>
      </c>
      <c r="B3659" s="22">
        <v>2745.06</v>
      </c>
      <c r="C3659" s="22">
        <f t="shared" si="116"/>
        <v>-52.940000000000055</v>
      </c>
      <c r="D3659" s="23">
        <f t="shared" si="117"/>
        <v>-1.8920657612580438E-2</v>
      </c>
    </row>
    <row r="3660" spans="1:4">
      <c r="A3660" s="21">
        <v>35404</v>
      </c>
      <c r="B3660" s="22">
        <v>2812.22</v>
      </c>
      <c r="C3660" s="22">
        <f t="shared" si="116"/>
        <v>67.159999999999854</v>
      </c>
      <c r="D3660" s="23">
        <f t="shared" si="117"/>
        <v>2.4465767597065202E-2</v>
      </c>
    </row>
    <row r="3661" spans="1:4">
      <c r="A3661" s="21">
        <v>35405</v>
      </c>
      <c r="B3661" s="22">
        <v>2826.2</v>
      </c>
      <c r="C3661" s="22">
        <f t="shared" si="116"/>
        <v>13.980000000000018</v>
      </c>
      <c r="D3661" s="23">
        <f t="shared" si="117"/>
        <v>4.9711615734189252E-3</v>
      </c>
    </row>
    <row r="3662" spans="1:4">
      <c r="A3662" s="21">
        <v>35408</v>
      </c>
      <c r="B3662" s="22">
        <v>2815.06</v>
      </c>
      <c r="C3662" s="22">
        <f t="shared" si="116"/>
        <v>-11.139999999999873</v>
      </c>
      <c r="D3662" s="23">
        <f t="shared" si="117"/>
        <v>-3.9416884863066048E-3</v>
      </c>
    </row>
    <row r="3663" spans="1:4">
      <c r="A3663" s="21">
        <v>35409</v>
      </c>
      <c r="B3663" s="22">
        <v>2798.57</v>
      </c>
      <c r="C3663" s="22">
        <f t="shared" si="116"/>
        <v>-16.489999999999782</v>
      </c>
      <c r="D3663" s="23">
        <f t="shared" si="117"/>
        <v>-5.8577792302827447E-3</v>
      </c>
    </row>
    <row r="3664" spans="1:4">
      <c r="A3664" s="21">
        <v>35410</v>
      </c>
      <c r="B3664" s="22">
        <v>2941.36</v>
      </c>
      <c r="C3664" s="22">
        <f t="shared" si="116"/>
        <v>142.78999999999996</v>
      </c>
      <c r="D3664" s="23">
        <f t="shared" si="117"/>
        <v>5.1022486484168628E-2</v>
      </c>
    </row>
    <row r="3665" spans="1:6">
      <c r="A3665" s="21">
        <v>35411</v>
      </c>
      <c r="B3665" s="22">
        <v>2880.26</v>
      </c>
      <c r="C3665" s="22">
        <f t="shared" si="116"/>
        <v>-61.099999999999909</v>
      </c>
      <c r="D3665" s="23">
        <f t="shared" si="117"/>
        <v>-2.0772703783283886E-2</v>
      </c>
    </row>
    <row r="3666" spans="1:6">
      <c r="A3666" s="21">
        <v>35412</v>
      </c>
      <c r="B3666" s="22">
        <v>2881.15</v>
      </c>
      <c r="C3666" s="22">
        <f t="shared" si="116"/>
        <v>0.88999999999987267</v>
      </c>
      <c r="D3666" s="23">
        <f t="shared" si="117"/>
        <v>3.0899988195498551E-4</v>
      </c>
    </row>
    <row r="3667" spans="1:6">
      <c r="A3667" s="21">
        <v>35415</v>
      </c>
      <c r="B3667" s="22">
        <v>2958.65</v>
      </c>
      <c r="C3667" s="22">
        <f t="shared" si="116"/>
        <v>77.5</v>
      </c>
      <c r="D3667" s="23">
        <f t="shared" si="117"/>
        <v>2.6898981309546599E-2</v>
      </c>
    </row>
    <row r="3668" spans="1:6">
      <c r="A3668" s="21">
        <v>35416</v>
      </c>
      <c r="B3668" s="22">
        <v>2984.02</v>
      </c>
      <c r="C3668" s="22">
        <f t="shared" si="116"/>
        <v>25.369999999999891</v>
      </c>
      <c r="D3668" s="23">
        <f t="shared" si="117"/>
        <v>8.5748567758943128E-3</v>
      </c>
    </row>
    <row r="3669" spans="1:6">
      <c r="A3669" s="21">
        <v>35417</v>
      </c>
      <c r="B3669" s="22">
        <v>3001.24</v>
      </c>
      <c r="C3669" s="22">
        <f t="shared" si="116"/>
        <v>17.2199999999998</v>
      </c>
      <c r="D3669" s="23">
        <f t="shared" si="117"/>
        <v>5.7707388020187267E-3</v>
      </c>
    </row>
    <row r="3670" spans="1:6">
      <c r="A3670" s="21">
        <v>35418</v>
      </c>
      <c r="B3670" s="22">
        <v>3035.91</v>
      </c>
      <c r="C3670" s="22">
        <f t="shared" si="116"/>
        <v>34.670000000000073</v>
      </c>
      <c r="D3670" s="23">
        <f t="shared" si="117"/>
        <v>1.1551891884687748E-2</v>
      </c>
    </row>
    <row r="3671" spans="1:6">
      <c r="A3671" s="21">
        <v>35419</v>
      </c>
      <c r="B3671" s="22">
        <v>3110.19</v>
      </c>
      <c r="C3671" s="22">
        <f t="shared" si="116"/>
        <v>74.2800000000002</v>
      </c>
      <c r="D3671" s="23">
        <f t="shared" si="117"/>
        <v>2.4467128472188016E-2</v>
      </c>
    </row>
    <row r="3672" spans="1:6">
      <c r="A3672" s="21">
        <v>35422</v>
      </c>
      <c r="B3672" s="22">
        <v>3093.04</v>
      </c>
      <c r="C3672" s="22">
        <f t="shared" si="116"/>
        <v>-17.150000000000091</v>
      </c>
      <c r="D3672" s="23">
        <f t="shared" si="117"/>
        <v>-5.5141325771094207E-3</v>
      </c>
    </row>
    <row r="3673" spans="1:6">
      <c r="A3673" s="21">
        <v>35423</v>
      </c>
      <c r="B3673" s="22">
        <v>3085.2</v>
      </c>
      <c r="C3673" s="22">
        <f t="shared" si="116"/>
        <v>-7.8400000000001455</v>
      </c>
      <c r="D3673" s="23">
        <f t="shared" si="117"/>
        <v>-2.5347231202959009E-3</v>
      </c>
      <c r="F3673" s="24">
        <f>B3673/B3435-1</f>
        <v>-8.1305517780156933E-3</v>
      </c>
    </row>
    <row r="3674" spans="1:6">
      <c r="A3674" s="21">
        <v>35431</v>
      </c>
      <c r="B3674" s="22">
        <v>3260.56</v>
      </c>
      <c r="C3674" s="22">
        <f t="shared" si="116"/>
        <v>175.36000000000013</v>
      </c>
      <c r="D3674" s="23">
        <f t="shared" si="117"/>
        <v>5.6839102813431852E-2</v>
      </c>
    </row>
    <row r="3675" spans="1:6">
      <c r="A3675" s="21">
        <v>35432</v>
      </c>
      <c r="B3675" s="22">
        <v>3225.24</v>
      </c>
      <c r="C3675" s="22">
        <f t="shared" si="116"/>
        <v>-35.320000000000164</v>
      </c>
      <c r="D3675" s="23">
        <f t="shared" si="117"/>
        <v>-1.0832495031528389E-2</v>
      </c>
    </row>
    <row r="3676" spans="1:6">
      <c r="A3676" s="21">
        <v>35433</v>
      </c>
      <c r="B3676" s="22">
        <v>3264</v>
      </c>
      <c r="C3676" s="22">
        <f t="shared" si="116"/>
        <v>38.760000000000218</v>
      </c>
      <c r="D3676" s="23">
        <f t="shared" si="117"/>
        <v>1.2017710309930596E-2</v>
      </c>
    </row>
    <row r="3677" spans="1:6">
      <c r="A3677" s="21">
        <v>35436</v>
      </c>
      <c r="B3677" s="22">
        <v>3252.31</v>
      </c>
      <c r="C3677" s="22">
        <f t="shared" si="116"/>
        <v>-11.690000000000055</v>
      </c>
      <c r="D3677" s="23">
        <f t="shared" si="117"/>
        <v>-3.581495098039178E-3</v>
      </c>
    </row>
    <row r="3678" spans="1:6">
      <c r="A3678" s="21">
        <v>35437</v>
      </c>
      <c r="B3678" s="22">
        <v>3264.12</v>
      </c>
      <c r="C3678" s="22">
        <f t="shared" si="116"/>
        <v>11.809999999999945</v>
      </c>
      <c r="D3678" s="23">
        <f t="shared" si="117"/>
        <v>3.6312651623000569E-3</v>
      </c>
    </row>
    <row r="3679" spans="1:6">
      <c r="A3679" s="21">
        <v>35438</v>
      </c>
      <c r="B3679" s="22">
        <v>3288.88</v>
      </c>
      <c r="C3679" s="22">
        <f t="shared" si="116"/>
        <v>24.760000000000218</v>
      </c>
      <c r="D3679" s="23">
        <f t="shared" si="117"/>
        <v>7.5855054348492601E-3</v>
      </c>
    </row>
    <row r="3680" spans="1:6">
      <c r="A3680" s="21">
        <v>35439</v>
      </c>
      <c r="B3680" s="22">
        <v>3362.39</v>
      </c>
      <c r="C3680" s="22">
        <f t="shared" si="116"/>
        <v>73.509999999999764</v>
      </c>
      <c r="D3680" s="23">
        <f t="shared" si="117"/>
        <v>2.2351073921821341E-2</v>
      </c>
    </row>
    <row r="3681" spans="1:4">
      <c r="A3681" s="21">
        <v>35440</v>
      </c>
      <c r="B3681" s="22">
        <v>3418.32</v>
      </c>
      <c r="C3681" s="22">
        <f t="shared" si="116"/>
        <v>55.930000000000291</v>
      </c>
      <c r="D3681" s="23">
        <f t="shared" si="117"/>
        <v>1.6634001409711718E-2</v>
      </c>
    </row>
    <row r="3682" spans="1:4">
      <c r="A3682" s="21">
        <v>35443</v>
      </c>
      <c r="B3682" s="22">
        <v>3453.16</v>
      </c>
      <c r="C3682" s="22">
        <f t="shared" si="116"/>
        <v>34.839999999999691</v>
      </c>
      <c r="D3682" s="23">
        <f t="shared" si="117"/>
        <v>1.0192141168761104E-2</v>
      </c>
    </row>
    <row r="3683" spans="1:4">
      <c r="A3683" s="21">
        <v>35444</v>
      </c>
      <c r="B3683" s="22">
        <v>3492.26</v>
      </c>
      <c r="C3683" s="22">
        <f t="shared" si="116"/>
        <v>39.100000000000364</v>
      </c>
      <c r="D3683" s="23">
        <f t="shared" si="117"/>
        <v>1.1322962156401717E-2</v>
      </c>
    </row>
    <row r="3684" spans="1:4">
      <c r="A3684" s="21">
        <v>35445</v>
      </c>
      <c r="B3684" s="22">
        <v>3646.73</v>
      </c>
      <c r="C3684" s="22">
        <f t="shared" si="116"/>
        <v>154.4699999999998</v>
      </c>
      <c r="D3684" s="23">
        <f t="shared" si="117"/>
        <v>4.4232101848086902E-2</v>
      </c>
    </row>
    <row r="3685" spans="1:4">
      <c r="A3685" s="21">
        <v>35446</v>
      </c>
      <c r="B3685" s="22">
        <v>3455.88</v>
      </c>
      <c r="C3685" s="22">
        <f t="shared" si="116"/>
        <v>-190.84999999999991</v>
      </c>
      <c r="D3685" s="23">
        <f t="shared" si="117"/>
        <v>-5.2334557260888537E-2</v>
      </c>
    </row>
    <row r="3686" spans="1:4">
      <c r="A3686" s="21">
        <v>35447</v>
      </c>
      <c r="B3686" s="22">
        <v>3422.35</v>
      </c>
      <c r="C3686" s="22">
        <f t="shared" si="116"/>
        <v>-33.5300000000002</v>
      </c>
      <c r="D3686" s="23">
        <f t="shared" si="117"/>
        <v>-9.7023044781647805E-3</v>
      </c>
    </row>
    <row r="3687" spans="1:4">
      <c r="A3687" s="21">
        <v>35450</v>
      </c>
      <c r="B3687" s="22">
        <v>3389.49</v>
      </c>
      <c r="C3687" s="22">
        <f t="shared" si="116"/>
        <v>-32.860000000000127</v>
      </c>
      <c r="D3687" s="23">
        <f t="shared" si="117"/>
        <v>-9.6015895510395133E-3</v>
      </c>
    </row>
    <row r="3688" spans="1:4">
      <c r="A3688" s="21">
        <v>35451</v>
      </c>
      <c r="B3688" s="22">
        <v>3382.74</v>
      </c>
      <c r="C3688" s="22">
        <f t="shared" si="116"/>
        <v>-6.75</v>
      </c>
      <c r="D3688" s="23">
        <f t="shared" si="117"/>
        <v>-1.9914500411566394E-3</v>
      </c>
    </row>
    <row r="3689" spans="1:4">
      <c r="A3689" s="21">
        <v>35452</v>
      </c>
      <c r="B3689" s="22">
        <v>3427.09</v>
      </c>
      <c r="C3689" s="22">
        <f t="shared" si="116"/>
        <v>44.350000000000364</v>
      </c>
      <c r="D3689" s="23">
        <f t="shared" si="117"/>
        <v>1.3110673595960742E-2</v>
      </c>
    </row>
    <row r="3690" spans="1:4">
      <c r="A3690" s="21">
        <v>35454</v>
      </c>
      <c r="B3690" s="22">
        <v>3435.62</v>
      </c>
      <c r="C3690" s="22">
        <f t="shared" si="116"/>
        <v>8.5299999999997453</v>
      </c>
      <c r="D3690" s="23">
        <f t="shared" si="117"/>
        <v>2.488992118677924E-3</v>
      </c>
    </row>
    <row r="3691" spans="1:4">
      <c r="A3691" s="21">
        <v>35457</v>
      </c>
      <c r="B3691" s="22">
        <v>3562.74</v>
      </c>
      <c r="C3691" s="22">
        <f t="shared" si="116"/>
        <v>127.11999999999989</v>
      </c>
      <c r="D3691" s="23">
        <f t="shared" si="117"/>
        <v>3.7000599600654382E-2</v>
      </c>
    </row>
    <row r="3692" spans="1:4">
      <c r="A3692" s="21">
        <v>35458</v>
      </c>
      <c r="B3692" s="22">
        <v>3604.2</v>
      </c>
      <c r="C3692" s="22">
        <f t="shared" si="116"/>
        <v>41.460000000000036</v>
      </c>
      <c r="D3692" s="23">
        <f t="shared" si="117"/>
        <v>1.1637110763064396E-2</v>
      </c>
    </row>
    <row r="3693" spans="1:4">
      <c r="A3693" s="21">
        <v>35459</v>
      </c>
      <c r="B3693" s="22">
        <v>3525.97</v>
      </c>
      <c r="C3693" s="22">
        <f t="shared" si="116"/>
        <v>-78.230000000000018</v>
      </c>
      <c r="D3693" s="23">
        <f t="shared" si="117"/>
        <v>-2.1705232783974293E-2</v>
      </c>
    </row>
    <row r="3694" spans="1:4">
      <c r="A3694" s="21">
        <v>35460</v>
      </c>
      <c r="B3694" s="22">
        <v>3510.05</v>
      </c>
      <c r="C3694" s="22">
        <f t="shared" si="116"/>
        <v>-15.919999999999618</v>
      </c>
      <c r="D3694" s="23">
        <f t="shared" si="117"/>
        <v>-4.5150696120499489E-3</v>
      </c>
    </row>
    <row r="3695" spans="1:4">
      <c r="A3695" s="21">
        <v>35461</v>
      </c>
      <c r="B3695" s="22">
        <v>3382.47</v>
      </c>
      <c r="C3695" s="22">
        <f t="shared" si="116"/>
        <v>-127.58000000000038</v>
      </c>
      <c r="D3695" s="23">
        <f t="shared" si="117"/>
        <v>-3.6347060583182711E-2</v>
      </c>
    </row>
    <row r="3696" spans="1:4">
      <c r="A3696" s="21">
        <v>35464</v>
      </c>
      <c r="B3696" s="22">
        <v>3324.22</v>
      </c>
      <c r="C3696" s="22">
        <f t="shared" si="116"/>
        <v>-58.25</v>
      </c>
      <c r="D3696" s="23">
        <f t="shared" si="117"/>
        <v>-1.7221143129133476E-2</v>
      </c>
    </row>
    <row r="3697" spans="1:4">
      <c r="A3697" s="21">
        <v>35465</v>
      </c>
      <c r="B3697" s="22">
        <v>3377.63</v>
      </c>
      <c r="C3697" s="22">
        <f t="shared" si="116"/>
        <v>53.410000000000309</v>
      </c>
      <c r="D3697" s="23">
        <f t="shared" si="117"/>
        <v>1.6066926978358875E-2</v>
      </c>
    </row>
    <row r="3698" spans="1:4">
      <c r="A3698" s="21">
        <v>35466</v>
      </c>
      <c r="B3698" s="22">
        <v>3354.72</v>
      </c>
      <c r="C3698" s="22">
        <f t="shared" si="116"/>
        <v>-22.910000000000309</v>
      </c>
      <c r="D3698" s="23">
        <f t="shared" si="117"/>
        <v>-6.782862539709833E-3</v>
      </c>
    </row>
    <row r="3699" spans="1:4">
      <c r="A3699" s="21">
        <v>35467</v>
      </c>
      <c r="B3699" s="22">
        <v>3402.6</v>
      </c>
      <c r="C3699" s="22">
        <f t="shared" si="116"/>
        <v>47.880000000000109</v>
      </c>
      <c r="D3699" s="23">
        <f t="shared" si="117"/>
        <v>1.4272428101302026E-2</v>
      </c>
    </row>
    <row r="3700" spans="1:4">
      <c r="A3700" s="21">
        <v>35468</v>
      </c>
      <c r="B3700" s="22">
        <v>3407.22</v>
      </c>
      <c r="C3700" s="22">
        <f t="shared" si="116"/>
        <v>4.6199999999998909</v>
      </c>
      <c r="D3700" s="23">
        <f t="shared" si="117"/>
        <v>1.3577852230646226E-3</v>
      </c>
    </row>
    <row r="3701" spans="1:4">
      <c r="A3701" s="21">
        <v>35471</v>
      </c>
      <c r="B3701" s="22">
        <v>3443.55</v>
      </c>
      <c r="C3701" s="22">
        <f t="shared" si="116"/>
        <v>36.330000000000382</v>
      </c>
      <c r="D3701" s="23">
        <f t="shared" si="117"/>
        <v>1.066265166323288E-2</v>
      </c>
    </row>
    <row r="3702" spans="1:4">
      <c r="A3702" s="21">
        <v>35472</v>
      </c>
      <c r="B3702" s="22">
        <v>3502.27</v>
      </c>
      <c r="C3702" s="22">
        <f t="shared" si="116"/>
        <v>58.7199999999998</v>
      </c>
      <c r="D3702" s="23">
        <f t="shared" si="117"/>
        <v>1.7052169998983624E-2</v>
      </c>
    </row>
    <row r="3703" spans="1:4">
      <c r="A3703" s="21">
        <v>35473</v>
      </c>
      <c r="B3703" s="22">
        <v>3483.48</v>
      </c>
      <c r="C3703" s="22">
        <f t="shared" si="116"/>
        <v>-18.789999999999964</v>
      </c>
      <c r="D3703" s="23">
        <f t="shared" si="117"/>
        <v>-5.3650917833291123E-3</v>
      </c>
    </row>
    <row r="3704" spans="1:4">
      <c r="A3704" s="21">
        <v>35474</v>
      </c>
      <c r="B3704" s="22">
        <v>3492.65</v>
      </c>
      <c r="C3704" s="22">
        <f t="shared" si="116"/>
        <v>9.1700000000000728</v>
      </c>
      <c r="D3704" s="23">
        <f t="shared" si="117"/>
        <v>2.6324250462181897E-3</v>
      </c>
    </row>
    <row r="3705" spans="1:4">
      <c r="A3705" s="21">
        <v>35475</v>
      </c>
      <c r="B3705" s="22">
        <v>3521.99</v>
      </c>
      <c r="C3705" s="22">
        <f t="shared" si="116"/>
        <v>29.339999999999691</v>
      </c>
      <c r="D3705" s="23">
        <f t="shared" si="117"/>
        <v>8.4004981890539732E-3</v>
      </c>
    </row>
    <row r="3706" spans="1:4">
      <c r="A3706" s="21">
        <v>35478</v>
      </c>
      <c r="B3706" s="22">
        <v>3580.29</v>
      </c>
      <c r="C3706" s="22">
        <f t="shared" si="116"/>
        <v>58.300000000000182</v>
      </c>
      <c r="D3706" s="23">
        <f t="shared" si="117"/>
        <v>1.6553141831748608E-2</v>
      </c>
    </row>
    <row r="3707" spans="1:4">
      <c r="A3707" s="21">
        <v>35479</v>
      </c>
      <c r="B3707" s="22">
        <v>3530.23</v>
      </c>
      <c r="C3707" s="22">
        <f t="shared" si="116"/>
        <v>-50.059999999999945</v>
      </c>
      <c r="D3707" s="23">
        <f t="shared" si="117"/>
        <v>-1.398210759463614E-2</v>
      </c>
    </row>
    <row r="3708" spans="1:4">
      <c r="A3708" s="21">
        <v>35480</v>
      </c>
      <c r="B3708" s="22">
        <v>3528.44</v>
      </c>
      <c r="C3708" s="22">
        <f t="shared" si="116"/>
        <v>-1.7899999999999636</v>
      </c>
      <c r="D3708" s="23">
        <f t="shared" si="117"/>
        <v>-5.0704911578003387E-4</v>
      </c>
    </row>
    <row r="3709" spans="1:4">
      <c r="A3709" s="21">
        <v>35481</v>
      </c>
      <c r="B3709" s="22">
        <v>3494.4</v>
      </c>
      <c r="C3709" s="22">
        <f t="shared" si="116"/>
        <v>-34.039999999999964</v>
      </c>
      <c r="D3709" s="23">
        <f t="shared" si="117"/>
        <v>-9.6473228962373758E-3</v>
      </c>
    </row>
    <row r="3710" spans="1:4">
      <c r="A3710" s="21">
        <v>35482</v>
      </c>
      <c r="B3710" s="22">
        <v>3439.49</v>
      </c>
      <c r="C3710" s="22">
        <f t="shared" si="116"/>
        <v>-54.910000000000309</v>
      </c>
      <c r="D3710" s="23">
        <f t="shared" si="117"/>
        <v>-1.5713713369963411E-2</v>
      </c>
    </row>
    <row r="3711" spans="1:4">
      <c r="A3711" s="21">
        <v>35485</v>
      </c>
      <c r="B3711" s="22">
        <v>3358.47</v>
      </c>
      <c r="C3711" s="22">
        <f t="shared" si="116"/>
        <v>-81.019999999999982</v>
      </c>
      <c r="D3711" s="23">
        <f t="shared" si="117"/>
        <v>-2.3555817868346707E-2</v>
      </c>
    </row>
    <row r="3712" spans="1:4">
      <c r="A3712" s="21">
        <v>35486</v>
      </c>
      <c r="B3712" s="22">
        <v>3356.83</v>
      </c>
      <c r="C3712" s="22">
        <f t="shared" si="116"/>
        <v>-1.6399999999998727</v>
      </c>
      <c r="D3712" s="23">
        <f t="shared" si="117"/>
        <v>-4.8831759700096455E-4</v>
      </c>
    </row>
    <row r="3713" spans="1:4">
      <c r="A3713" s="21">
        <v>35487</v>
      </c>
      <c r="B3713" s="22">
        <v>3364.97</v>
      </c>
      <c r="C3713" s="22">
        <f t="shared" si="116"/>
        <v>8.1399999999998727</v>
      </c>
      <c r="D3713" s="23">
        <f t="shared" si="117"/>
        <v>2.4249068317430122E-3</v>
      </c>
    </row>
    <row r="3714" spans="1:4">
      <c r="A3714" s="21">
        <v>35488</v>
      </c>
      <c r="B3714" s="22">
        <v>3427.87</v>
      </c>
      <c r="C3714" s="22">
        <f t="shared" si="116"/>
        <v>62.900000000000091</v>
      </c>
      <c r="D3714" s="23">
        <f t="shared" si="117"/>
        <v>1.8692588641206376E-2</v>
      </c>
    </row>
    <row r="3715" spans="1:4">
      <c r="A3715" s="21">
        <v>35489</v>
      </c>
      <c r="B3715" s="22">
        <v>3651.91</v>
      </c>
      <c r="C3715" s="22">
        <f t="shared" si="116"/>
        <v>224.03999999999996</v>
      </c>
      <c r="D3715" s="23">
        <f t="shared" si="117"/>
        <v>6.5358371233448231E-2</v>
      </c>
    </row>
    <row r="3716" spans="1:4">
      <c r="A3716" s="21">
        <v>35490</v>
      </c>
      <c r="B3716" s="22">
        <v>3857.49</v>
      </c>
      <c r="C3716" s="22">
        <f t="shared" si="116"/>
        <v>205.57999999999993</v>
      </c>
      <c r="D3716" s="23">
        <f t="shared" si="117"/>
        <v>5.629382980412978E-2</v>
      </c>
    </row>
    <row r="3717" spans="1:4">
      <c r="A3717" s="21">
        <v>35492</v>
      </c>
      <c r="B3717" s="22">
        <v>3871.05</v>
      </c>
      <c r="C3717" s="22">
        <f t="shared" si="116"/>
        <v>13.5600000000004</v>
      </c>
      <c r="D3717" s="23">
        <f t="shared" si="117"/>
        <v>3.5152391840291841E-3</v>
      </c>
    </row>
    <row r="3718" spans="1:4">
      <c r="A3718" s="21">
        <v>35493</v>
      </c>
      <c r="B3718" s="22">
        <v>3944.61</v>
      </c>
      <c r="C3718" s="22">
        <f t="shared" si="116"/>
        <v>73.559999999999945</v>
      </c>
      <c r="D3718" s="23">
        <f t="shared" si="117"/>
        <v>1.9002596194830801E-2</v>
      </c>
    </row>
    <row r="3719" spans="1:4">
      <c r="A3719" s="21">
        <v>35494</v>
      </c>
      <c r="B3719" s="22">
        <v>3940.99</v>
      </c>
      <c r="C3719" s="22">
        <f t="shared" si="116"/>
        <v>-3.6200000000003456</v>
      </c>
      <c r="D3719" s="23">
        <f t="shared" si="117"/>
        <v>-9.177079609898886E-4</v>
      </c>
    </row>
    <row r="3720" spans="1:4">
      <c r="A3720" s="21">
        <v>35495</v>
      </c>
      <c r="B3720" s="22">
        <v>3876.04</v>
      </c>
      <c r="C3720" s="22">
        <f t="shared" ref="C3720:C3783" si="118">B3720-B3719</f>
        <v>-64.949999999999818</v>
      </c>
      <c r="D3720" s="23">
        <f t="shared" ref="D3720:D3783" si="119">B3720/B3719-1</f>
        <v>-1.648063050147297E-2</v>
      </c>
    </row>
    <row r="3721" spans="1:4">
      <c r="A3721" s="21">
        <v>35499</v>
      </c>
      <c r="B3721" s="22">
        <v>3768.74</v>
      </c>
      <c r="C3721" s="22">
        <f t="shared" si="118"/>
        <v>-107.30000000000018</v>
      </c>
      <c r="D3721" s="23">
        <f t="shared" si="119"/>
        <v>-2.7682892849403062E-2</v>
      </c>
    </row>
    <row r="3722" spans="1:4">
      <c r="A3722" s="21">
        <v>35500</v>
      </c>
      <c r="B3722" s="22">
        <v>3725.87</v>
      </c>
      <c r="C3722" s="22">
        <f t="shared" si="118"/>
        <v>-42.869999999999891</v>
      </c>
      <c r="D3722" s="23">
        <f t="shared" si="119"/>
        <v>-1.1375154560940737E-2</v>
      </c>
    </row>
    <row r="3723" spans="1:4">
      <c r="A3723" s="21">
        <v>35501</v>
      </c>
      <c r="B3723" s="22">
        <v>3762.37</v>
      </c>
      <c r="C3723" s="22">
        <f t="shared" si="118"/>
        <v>36.5</v>
      </c>
      <c r="D3723" s="23">
        <f t="shared" si="119"/>
        <v>9.7963697069409772E-3</v>
      </c>
    </row>
    <row r="3724" spans="1:4">
      <c r="A3724" s="21">
        <v>35502</v>
      </c>
      <c r="B3724" s="22">
        <v>3754.51</v>
      </c>
      <c r="C3724" s="22">
        <f t="shared" si="118"/>
        <v>-7.8599999999996726</v>
      </c>
      <c r="D3724" s="23">
        <f t="shared" si="119"/>
        <v>-2.0891087266802222E-3</v>
      </c>
    </row>
    <row r="3725" spans="1:4">
      <c r="A3725" s="21">
        <v>35503</v>
      </c>
      <c r="B3725" s="22">
        <v>3745.31</v>
      </c>
      <c r="C3725" s="22">
        <f t="shared" si="118"/>
        <v>-9.2000000000002728</v>
      </c>
      <c r="D3725" s="23">
        <f t="shared" si="119"/>
        <v>-2.4503863353674271E-3</v>
      </c>
    </row>
    <row r="3726" spans="1:4">
      <c r="A3726" s="21">
        <v>35506</v>
      </c>
      <c r="B3726" s="22">
        <v>3798.12</v>
      </c>
      <c r="C3726" s="22">
        <f t="shared" si="118"/>
        <v>52.809999999999945</v>
      </c>
      <c r="D3726" s="23">
        <f t="shared" si="119"/>
        <v>1.4100301443672247E-2</v>
      </c>
    </row>
    <row r="3727" spans="1:4">
      <c r="A3727" s="21">
        <v>35507</v>
      </c>
      <c r="B3727" s="22">
        <v>3795.17</v>
      </c>
      <c r="C3727" s="22">
        <f t="shared" si="118"/>
        <v>-2.9499999999998181</v>
      </c>
      <c r="D3727" s="23">
        <f t="shared" si="119"/>
        <v>-7.7670005160446198E-4</v>
      </c>
    </row>
    <row r="3728" spans="1:4">
      <c r="A3728" s="21">
        <v>35508</v>
      </c>
      <c r="B3728" s="22">
        <v>3689.07</v>
      </c>
      <c r="C3728" s="22">
        <f t="shared" si="118"/>
        <v>-106.09999999999991</v>
      </c>
      <c r="D3728" s="23">
        <f t="shared" si="119"/>
        <v>-2.7956586924959836E-2</v>
      </c>
    </row>
    <row r="3729" spans="1:4">
      <c r="A3729" s="21">
        <v>35509</v>
      </c>
      <c r="B3729" s="22">
        <v>3732.05</v>
      </c>
      <c r="C3729" s="22">
        <f t="shared" si="118"/>
        <v>42.980000000000018</v>
      </c>
      <c r="D3729" s="23">
        <f t="shared" si="119"/>
        <v>1.1650632815316531E-2</v>
      </c>
    </row>
    <row r="3730" spans="1:4">
      <c r="A3730" s="21">
        <v>35510</v>
      </c>
      <c r="B3730" s="22">
        <v>3730.2</v>
      </c>
      <c r="C3730" s="22">
        <f t="shared" si="118"/>
        <v>-1.8500000000003638</v>
      </c>
      <c r="D3730" s="23">
        <f t="shared" si="119"/>
        <v>-4.9570611326221758E-4</v>
      </c>
    </row>
    <row r="3731" spans="1:4">
      <c r="A3731" s="21">
        <v>35514</v>
      </c>
      <c r="B3731" s="22">
        <v>3765.78</v>
      </c>
      <c r="C3731" s="22">
        <f t="shared" si="118"/>
        <v>35.580000000000382</v>
      </c>
      <c r="D3731" s="23">
        <f t="shared" si="119"/>
        <v>9.538362554286639E-3</v>
      </c>
    </row>
    <row r="3732" spans="1:4">
      <c r="A3732" s="21">
        <v>35515</v>
      </c>
      <c r="B3732" s="22">
        <v>3733.24</v>
      </c>
      <c r="C3732" s="22">
        <f t="shared" si="118"/>
        <v>-32.540000000000418</v>
      </c>
      <c r="D3732" s="23">
        <f t="shared" si="119"/>
        <v>-8.640972122641366E-3</v>
      </c>
    </row>
    <row r="3733" spans="1:4">
      <c r="A3733" s="21">
        <v>35516</v>
      </c>
      <c r="B3733" s="22">
        <v>3735.58</v>
      </c>
      <c r="C3733" s="22">
        <f t="shared" si="118"/>
        <v>2.3400000000001455</v>
      </c>
      <c r="D3733" s="23">
        <f t="shared" si="119"/>
        <v>6.2680138432025245E-4</v>
      </c>
    </row>
    <row r="3734" spans="1:4">
      <c r="A3734" s="21">
        <v>35517</v>
      </c>
      <c r="B3734" s="22">
        <v>3663.53</v>
      </c>
      <c r="C3734" s="22">
        <f t="shared" si="118"/>
        <v>-72.049999999999727</v>
      </c>
      <c r="D3734" s="23">
        <f t="shared" si="119"/>
        <v>-1.9287500200771968E-2</v>
      </c>
    </row>
    <row r="3735" spans="1:4">
      <c r="A3735" s="21">
        <v>35520</v>
      </c>
      <c r="B3735" s="22">
        <v>3360.89</v>
      </c>
      <c r="C3735" s="22">
        <f t="shared" si="118"/>
        <v>-302.64000000000033</v>
      </c>
      <c r="D3735" s="23">
        <f t="shared" si="119"/>
        <v>-8.2608849934353024E-2</v>
      </c>
    </row>
    <row r="3736" spans="1:4">
      <c r="A3736" s="21">
        <v>35521</v>
      </c>
      <c r="B3736" s="22">
        <v>3427.01</v>
      </c>
      <c r="C3736" s="22">
        <f t="shared" si="118"/>
        <v>66.120000000000346</v>
      </c>
      <c r="D3736" s="23">
        <f t="shared" si="119"/>
        <v>1.9673360330150658E-2</v>
      </c>
    </row>
    <row r="3737" spans="1:4">
      <c r="A3737" s="21">
        <v>35522</v>
      </c>
      <c r="B3737" s="22">
        <v>3538.39</v>
      </c>
      <c r="C3737" s="22">
        <f t="shared" si="118"/>
        <v>111.37999999999965</v>
      </c>
      <c r="D3737" s="23">
        <f t="shared" si="119"/>
        <v>3.250063466403641E-2</v>
      </c>
    </row>
    <row r="3738" spans="1:4">
      <c r="A3738" s="21">
        <v>35523</v>
      </c>
      <c r="B3738" s="22">
        <v>3559.65</v>
      </c>
      <c r="C3738" s="22">
        <f t="shared" si="118"/>
        <v>21.260000000000218</v>
      </c>
      <c r="D3738" s="23">
        <f t="shared" si="119"/>
        <v>6.0083823433823014E-3</v>
      </c>
    </row>
    <row r="3739" spans="1:4">
      <c r="A3739" s="21">
        <v>35524</v>
      </c>
      <c r="B3739" s="22">
        <v>3550.37</v>
      </c>
      <c r="C3739" s="22">
        <f t="shared" si="118"/>
        <v>-9.2800000000002001</v>
      </c>
      <c r="D3739" s="23">
        <f t="shared" si="119"/>
        <v>-2.6069978790049797E-3</v>
      </c>
    </row>
    <row r="3740" spans="1:4">
      <c r="A3740" s="21">
        <v>35527</v>
      </c>
      <c r="B3740" s="22">
        <v>3520.49</v>
      </c>
      <c r="C3740" s="22">
        <f t="shared" si="118"/>
        <v>-29.880000000000109</v>
      </c>
      <c r="D3740" s="23">
        <f t="shared" si="119"/>
        <v>-8.4160242453603651E-3</v>
      </c>
    </row>
    <row r="3741" spans="1:4">
      <c r="A3741" s="21">
        <v>35529</v>
      </c>
      <c r="B3741" s="22">
        <v>3650.88</v>
      </c>
      <c r="C3741" s="22">
        <f t="shared" si="118"/>
        <v>130.39000000000033</v>
      </c>
      <c r="D3741" s="23">
        <f t="shared" si="119"/>
        <v>3.7037457853878353E-2</v>
      </c>
    </row>
    <row r="3742" spans="1:4">
      <c r="A3742" s="21">
        <v>35530</v>
      </c>
      <c r="B3742" s="22">
        <v>3598.37</v>
      </c>
      <c r="C3742" s="22">
        <f t="shared" si="118"/>
        <v>-52.510000000000218</v>
      </c>
      <c r="D3742" s="23">
        <f t="shared" si="119"/>
        <v>-1.4382833727758837E-2</v>
      </c>
    </row>
    <row r="3743" spans="1:4">
      <c r="A3743" s="21">
        <v>35531</v>
      </c>
      <c r="B3743" s="22">
        <v>3633.73</v>
      </c>
      <c r="C3743" s="22">
        <f t="shared" si="118"/>
        <v>35.360000000000127</v>
      </c>
      <c r="D3743" s="23">
        <f t="shared" si="119"/>
        <v>9.8266715207162569E-3</v>
      </c>
    </row>
    <row r="3744" spans="1:4">
      <c r="A3744" s="21">
        <v>35532</v>
      </c>
      <c r="B3744" s="22">
        <v>3589.72</v>
      </c>
      <c r="C3744" s="22">
        <f t="shared" si="118"/>
        <v>-44.010000000000218</v>
      </c>
      <c r="D3744" s="23">
        <f t="shared" si="119"/>
        <v>-1.2111521769641698E-2</v>
      </c>
    </row>
    <row r="3745" spans="1:4">
      <c r="A3745" s="21">
        <v>35535</v>
      </c>
      <c r="B3745" s="22">
        <v>3647.44</v>
      </c>
      <c r="C3745" s="22">
        <f t="shared" si="118"/>
        <v>57.720000000000255</v>
      </c>
      <c r="D3745" s="23">
        <f t="shared" si="119"/>
        <v>1.6079248520776135E-2</v>
      </c>
    </row>
    <row r="3746" spans="1:4">
      <c r="A3746" s="21">
        <v>35537</v>
      </c>
      <c r="B3746" s="22">
        <v>3696.52</v>
      </c>
      <c r="C3746" s="22">
        <f t="shared" si="118"/>
        <v>49.079999999999927</v>
      </c>
      <c r="D3746" s="23">
        <f t="shared" si="119"/>
        <v>1.3456012984449428E-2</v>
      </c>
    </row>
    <row r="3747" spans="1:4">
      <c r="A3747" s="21">
        <v>35541</v>
      </c>
      <c r="B3747" s="22">
        <v>3799.79</v>
      </c>
      <c r="C3747" s="22">
        <f t="shared" si="118"/>
        <v>103.26999999999998</v>
      </c>
      <c r="D3747" s="23">
        <f t="shared" si="119"/>
        <v>2.7937086773505815E-2</v>
      </c>
    </row>
    <row r="3748" spans="1:4">
      <c r="A3748" s="21">
        <v>35542</v>
      </c>
      <c r="B3748" s="22">
        <v>3800.63</v>
      </c>
      <c r="C3748" s="22">
        <f t="shared" si="118"/>
        <v>0.84000000000014552</v>
      </c>
      <c r="D3748" s="23">
        <f t="shared" si="119"/>
        <v>2.2106484832051798E-4</v>
      </c>
    </row>
    <row r="3749" spans="1:4">
      <c r="A3749" s="21">
        <v>35543</v>
      </c>
      <c r="B3749" s="22">
        <v>3828.99</v>
      </c>
      <c r="C3749" s="22">
        <f t="shared" si="118"/>
        <v>28.359999999999673</v>
      </c>
      <c r="D3749" s="23">
        <f t="shared" si="119"/>
        <v>7.4619207868167337E-3</v>
      </c>
    </row>
    <row r="3750" spans="1:4">
      <c r="A3750" s="21">
        <v>35544</v>
      </c>
      <c r="B3750" s="22">
        <v>3805.72</v>
      </c>
      <c r="C3750" s="22">
        <f t="shared" si="118"/>
        <v>-23.269999999999982</v>
      </c>
      <c r="D3750" s="23">
        <f t="shared" si="119"/>
        <v>-6.077320651137752E-3</v>
      </c>
    </row>
    <row r="3751" spans="1:4">
      <c r="A3751" s="21">
        <v>35545</v>
      </c>
      <c r="B3751" s="22">
        <v>3825.57</v>
      </c>
      <c r="C3751" s="22">
        <f t="shared" si="118"/>
        <v>19.850000000000364</v>
      </c>
      <c r="D3751" s="23">
        <f t="shared" si="119"/>
        <v>5.2158330092597627E-3</v>
      </c>
    </row>
    <row r="3752" spans="1:4">
      <c r="A3752" s="21">
        <v>35548</v>
      </c>
      <c r="B3752" s="22">
        <v>3825.51</v>
      </c>
      <c r="C3752" s="22">
        <f t="shared" si="118"/>
        <v>-5.999999999994543E-2</v>
      </c>
      <c r="D3752" s="23">
        <f t="shared" si="119"/>
        <v>-1.5683937295563055E-5</v>
      </c>
    </row>
    <row r="3753" spans="1:4">
      <c r="A3753" s="21">
        <v>35549</v>
      </c>
      <c r="B3753" s="22">
        <v>3808.65</v>
      </c>
      <c r="C3753" s="22">
        <f t="shared" si="118"/>
        <v>-16.860000000000127</v>
      </c>
      <c r="D3753" s="23">
        <f t="shared" si="119"/>
        <v>-4.4072555031878791E-3</v>
      </c>
    </row>
    <row r="3754" spans="1:4">
      <c r="A3754" s="21">
        <v>35550</v>
      </c>
      <c r="B3754" s="22">
        <v>3841.11</v>
      </c>
      <c r="C3754" s="22">
        <f t="shared" si="118"/>
        <v>32.460000000000036</v>
      </c>
      <c r="D3754" s="23">
        <f t="shared" si="119"/>
        <v>8.5227048954354956E-3</v>
      </c>
    </row>
    <row r="3755" spans="1:4">
      <c r="A3755" s="21">
        <v>35552</v>
      </c>
      <c r="B3755" s="22">
        <v>3801.71</v>
      </c>
      <c r="C3755" s="22">
        <f t="shared" si="118"/>
        <v>-39.400000000000091</v>
      </c>
      <c r="D3755" s="23">
        <f t="shared" si="119"/>
        <v>-1.0257451622057157E-2</v>
      </c>
    </row>
    <row r="3756" spans="1:4">
      <c r="A3756" s="21">
        <v>35555</v>
      </c>
      <c r="B3756" s="22">
        <v>3756.78</v>
      </c>
      <c r="C3756" s="22">
        <f t="shared" si="118"/>
        <v>-44.929999999999836</v>
      </c>
      <c r="D3756" s="23">
        <f t="shared" si="119"/>
        <v>-1.1818365945850617E-2</v>
      </c>
    </row>
    <row r="3757" spans="1:4">
      <c r="A3757" s="21">
        <v>35556</v>
      </c>
      <c r="B3757" s="22">
        <v>3781.49</v>
      </c>
      <c r="C3757" s="22">
        <f t="shared" si="118"/>
        <v>24.709999999999582</v>
      </c>
      <c r="D3757" s="23">
        <f t="shared" si="119"/>
        <v>6.5774413194277237E-3</v>
      </c>
    </row>
    <row r="3758" spans="1:4">
      <c r="A3758" s="21">
        <v>35557</v>
      </c>
      <c r="B3758" s="22">
        <v>3753.5</v>
      </c>
      <c r="C3758" s="22">
        <f t="shared" si="118"/>
        <v>-27.989999999999782</v>
      </c>
      <c r="D3758" s="23">
        <f t="shared" si="119"/>
        <v>-7.4018442465799694E-3</v>
      </c>
    </row>
    <row r="3759" spans="1:4">
      <c r="A3759" s="21">
        <v>35559</v>
      </c>
      <c r="B3759" s="22">
        <v>3769.34</v>
      </c>
      <c r="C3759" s="22">
        <f t="shared" si="118"/>
        <v>15.840000000000146</v>
      </c>
      <c r="D3759" s="23">
        <f t="shared" si="119"/>
        <v>4.2200612761422729E-3</v>
      </c>
    </row>
    <row r="3760" spans="1:4">
      <c r="A3760" s="21">
        <v>35562</v>
      </c>
      <c r="B3760" s="22">
        <v>3735.25</v>
      </c>
      <c r="C3760" s="22">
        <f t="shared" si="118"/>
        <v>-34.090000000000146</v>
      </c>
      <c r="D3760" s="23">
        <f t="shared" si="119"/>
        <v>-9.0440236221726034E-3</v>
      </c>
    </row>
    <row r="3761" spans="1:4">
      <c r="A3761" s="21">
        <v>35563</v>
      </c>
      <c r="B3761" s="22">
        <v>3701.96</v>
      </c>
      <c r="C3761" s="22">
        <f t="shared" si="118"/>
        <v>-33.289999999999964</v>
      </c>
      <c r="D3761" s="23">
        <f t="shared" si="119"/>
        <v>-8.9123887290006865E-3</v>
      </c>
    </row>
    <row r="3762" spans="1:4">
      <c r="A3762" s="21">
        <v>35564</v>
      </c>
      <c r="B3762" s="22">
        <v>3740.53</v>
      </c>
      <c r="C3762" s="22">
        <f t="shared" si="118"/>
        <v>38.570000000000164</v>
      </c>
      <c r="D3762" s="23">
        <f t="shared" si="119"/>
        <v>1.0418805173475709E-2</v>
      </c>
    </row>
    <row r="3763" spans="1:4">
      <c r="A3763" s="21">
        <v>35565</v>
      </c>
      <c r="B3763" s="22">
        <v>3741.22</v>
      </c>
      <c r="C3763" s="22">
        <f t="shared" si="118"/>
        <v>0.68999999999959982</v>
      </c>
      <c r="D3763" s="23">
        <f t="shared" si="119"/>
        <v>1.8446583772879777E-4</v>
      </c>
    </row>
    <row r="3764" spans="1:4">
      <c r="A3764" s="21">
        <v>35566</v>
      </c>
      <c r="B3764" s="22">
        <v>3759.64</v>
      </c>
      <c r="C3764" s="22">
        <f t="shared" si="118"/>
        <v>18.420000000000073</v>
      </c>
      <c r="D3764" s="23">
        <f t="shared" si="119"/>
        <v>4.9235276193326794E-3</v>
      </c>
    </row>
    <row r="3765" spans="1:4">
      <c r="A3765" s="21">
        <v>35569</v>
      </c>
      <c r="B3765" s="22">
        <v>3778.31</v>
      </c>
      <c r="C3765" s="22">
        <f t="shared" si="118"/>
        <v>18.670000000000073</v>
      </c>
      <c r="D3765" s="23">
        <f t="shared" si="119"/>
        <v>4.9659009905203E-3</v>
      </c>
    </row>
    <row r="3766" spans="1:4">
      <c r="A3766" s="21">
        <v>35570</v>
      </c>
      <c r="B3766" s="22">
        <v>3768.3</v>
      </c>
      <c r="C3766" s="22">
        <f t="shared" si="118"/>
        <v>-10.009999999999764</v>
      </c>
      <c r="D3766" s="23">
        <f t="shared" si="119"/>
        <v>-2.6493326381370474E-3</v>
      </c>
    </row>
    <row r="3767" spans="1:4">
      <c r="A3767" s="21">
        <v>35571</v>
      </c>
      <c r="B3767" s="22">
        <v>3735.01</v>
      </c>
      <c r="C3767" s="22">
        <f t="shared" si="118"/>
        <v>-33.289999999999964</v>
      </c>
      <c r="D3767" s="23">
        <f t="shared" si="119"/>
        <v>-8.8342223283708332E-3</v>
      </c>
    </row>
    <row r="3768" spans="1:4">
      <c r="A3768" s="21">
        <v>35572</v>
      </c>
      <c r="B3768" s="22">
        <v>3730.78</v>
      </c>
      <c r="C3768" s="22">
        <f t="shared" si="118"/>
        <v>-4.2300000000000182</v>
      </c>
      <c r="D3768" s="23">
        <f t="shared" si="119"/>
        <v>-1.1325270882809324E-3</v>
      </c>
    </row>
    <row r="3769" spans="1:4">
      <c r="A3769" s="21">
        <v>35573</v>
      </c>
      <c r="B3769" s="22">
        <v>3706.37</v>
      </c>
      <c r="C3769" s="22">
        <f t="shared" si="118"/>
        <v>-24.410000000000309</v>
      </c>
      <c r="D3769" s="23">
        <f t="shared" si="119"/>
        <v>-6.5428677113097411E-3</v>
      </c>
    </row>
    <row r="3770" spans="1:4">
      <c r="A3770" s="21">
        <v>35576</v>
      </c>
      <c r="B3770" s="22">
        <v>3701.65</v>
      </c>
      <c r="C3770" s="22">
        <f t="shared" si="118"/>
        <v>-4.7199999999997999</v>
      </c>
      <c r="D3770" s="23">
        <f t="shared" si="119"/>
        <v>-1.2734832194303269E-3</v>
      </c>
    </row>
    <row r="3771" spans="1:4">
      <c r="A3771" s="21">
        <v>35577</v>
      </c>
      <c r="B3771" s="22">
        <v>3692.55</v>
      </c>
      <c r="C3771" s="22">
        <f t="shared" si="118"/>
        <v>-9.0999999999999091</v>
      </c>
      <c r="D3771" s="23">
        <f t="shared" si="119"/>
        <v>-2.458363162373467E-3</v>
      </c>
    </row>
    <row r="3772" spans="1:4">
      <c r="A3772" s="21">
        <v>35578</v>
      </c>
      <c r="B3772" s="22">
        <v>3685.31</v>
      </c>
      <c r="C3772" s="22">
        <f t="shared" si="118"/>
        <v>-7.2400000000002365</v>
      </c>
      <c r="D3772" s="23">
        <f t="shared" si="119"/>
        <v>-1.9607046620899737E-3</v>
      </c>
    </row>
    <row r="3773" spans="1:4">
      <c r="A3773" s="21">
        <v>35579</v>
      </c>
      <c r="B3773" s="22">
        <v>3724.11</v>
      </c>
      <c r="C3773" s="22">
        <f t="shared" si="118"/>
        <v>38.800000000000182</v>
      </c>
      <c r="D3773" s="23">
        <f t="shared" si="119"/>
        <v>1.0528286629890138E-2</v>
      </c>
    </row>
    <row r="3774" spans="1:4">
      <c r="A3774" s="21">
        <v>35580</v>
      </c>
      <c r="B3774" s="22">
        <v>3755.1</v>
      </c>
      <c r="C3774" s="22">
        <f t="shared" si="118"/>
        <v>30.989999999999782</v>
      </c>
      <c r="D3774" s="23">
        <f t="shared" si="119"/>
        <v>8.3214512997735746E-3</v>
      </c>
    </row>
    <row r="3775" spans="1:4">
      <c r="A3775" s="21">
        <v>35583</v>
      </c>
      <c r="B3775" s="22">
        <v>3808.18</v>
      </c>
      <c r="C3775" s="22">
        <f t="shared" si="118"/>
        <v>53.079999999999927</v>
      </c>
      <c r="D3775" s="23">
        <f t="shared" si="119"/>
        <v>1.4135442464914272E-2</v>
      </c>
    </row>
    <row r="3776" spans="1:4">
      <c r="A3776" s="21">
        <v>35584</v>
      </c>
      <c r="B3776" s="22">
        <v>3838.85</v>
      </c>
      <c r="C3776" s="22">
        <f t="shared" si="118"/>
        <v>30.670000000000073</v>
      </c>
      <c r="D3776" s="23">
        <f t="shared" si="119"/>
        <v>8.0537159483007326E-3</v>
      </c>
    </row>
    <row r="3777" spans="1:4">
      <c r="A3777" s="21">
        <v>35585</v>
      </c>
      <c r="B3777" s="22">
        <v>3861.42</v>
      </c>
      <c r="C3777" s="22">
        <f t="shared" si="118"/>
        <v>22.570000000000164</v>
      </c>
      <c r="D3777" s="23">
        <f t="shared" si="119"/>
        <v>5.8793649139716742E-3</v>
      </c>
    </row>
    <row r="3778" spans="1:4">
      <c r="A3778" s="21">
        <v>35586</v>
      </c>
      <c r="B3778" s="22">
        <v>3873.85</v>
      </c>
      <c r="C3778" s="22">
        <f t="shared" si="118"/>
        <v>12.429999999999836</v>
      </c>
      <c r="D3778" s="23">
        <f t="shared" si="119"/>
        <v>3.219023053695258E-3</v>
      </c>
    </row>
    <row r="3779" spans="1:4">
      <c r="A3779" s="21">
        <v>35587</v>
      </c>
      <c r="B3779" s="22">
        <v>3836.44</v>
      </c>
      <c r="C3779" s="22">
        <f t="shared" si="118"/>
        <v>-37.409999999999854</v>
      </c>
      <c r="D3779" s="23">
        <f t="shared" si="119"/>
        <v>-9.6570595144365168E-3</v>
      </c>
    </row>
    <row r="3780" spans="1:4">
      <c r="A3780" s="21">
        <v>35590</v>
      </c>
      <c r="B3780" s="22">
        <v>3835.35</v>
      </c>
      <c r="C3780" s="22">
        <f t="shared" si="118"/>
        <v>-1.0900000000001455</v>
      </c>
      <c r="D3780" s="23">
        <f t="shared" si="119"/>
        <v>-2.8411756732804605E-4</v>
      </c>
    </row>
    <row r="3781" spans="1:4">
      <c r="A3781" s="21">
        <v>35591</v>
      </c>
      <c r="B3781" s="22">
        <v>3860.97</v>
      </c>
      <c r="C3781" s="22">
        <f t="shared" si="118"/>
        <v>25.619999999999891</v>
      </c>
      <c r="D3781" s="23">
        <f t="shared" si="119"/>
        <v>6.6799640189292298E-3</v>
      </c>
    </row>
    <row r="3782" spans="1:4">
      <c r="A3782" s="21">
        <v>35592</v>
      </c>
      <c r="B3782" s="22">
        <v>3927.71</v>
      </c>
      <c r="C3782" s="22">
        <f t="shared" si="118"/>
        <v>66.740000000000236</v>
      </c>
      <c r="D3782" s="23">
        <f t="shared" si="119"/>
        <v>1.7285811596567724E-2</v>
      </c>
    </row>
    <row r="3783" spans="1:4">
      <c r="A3783" s="21">
        <v>35593</v>
      </c>
      <c r="B3783" s="22">
        <v>3982.95</v>
      </c>
      <c r="C3783" s="22">
        <f t="shared" si="118"/>
        <v>55.239999999999782</v>
      </c>
      <c r="D3783" s="23">
        <f t="shared" si="119"/>
        <v>1.4064174799055973E-2</v>
      </c>
    </row>
    <row r="3784" spans="1:4">
      <c r="A3784" s="21">
        <v>35594</v>
      </c>
      <c r="B3784" s="22">
        <v>4029.99</v>
      </c>
      <c r="C3784" s="22">
        <f t="shared" ref="C3784:C3847" si="120">B3784-B3783</f>
        <v>47.039999999999964</v>
      </c>
      <c r="D3784" s="23">
        <f t="shared" ref="D3784:D3847" si="121">B3784/B3783-1</f>
        <v>1.1810341580988926E-2</v>
      </c>
    </row>
    <row r="3785" spans="1:4">
      <c r="A3785" s="21">
        <v>35597</v>
      </c>
      <c r="B3785" s="22">
        <v>4025.41</v>
      </c>
      <c r="C3785" s="22">
        <f t="shared" si="120"/>
        <v>-4.5799999999999272</v>
      </c>
      <c r="D3785" s="23">
        <f t="shared" si="121"/>
        <v>-1.1364792468467888E-3</v>
      </c>
    </row>
    <row r="3786" spans="1:4">
      <c r="A3786" s="21">
        <v>35598</v>
      </c>
      <c r="B3786" s="22">
        <v>4087.64</v>
      </c>
      <c r="C3786" s="22">
        <f t="shared" si="120"/>
        <v>62.230000000000018</v>
      </c>
      <c r="D3786" s="23">
        <f t="shared" si="121"/>
        <v>1.5459294829595072E-2</v>
      </c>
    </row>
    <row r="3787" spans="1:4">
      <c r="A3787" s="21">
        <v>35599</v>
      </c>
      <c r="B3787" s="22">
        <v>4082.5</v>
      </c>
      <c r="C3787" s="22">
        <f t="shared" si="120"/>
        <v>-5.1399999999998727</v>
      </c>
      <c r="D3787" s="23">
        <f t="shared" si="121"/>
        <v>-1.2574492861405773E-3</v>
      </c>
    </row>
    <row r="3788" spans="1:4">
      <c r="A3788" s="21">
        <v>35600</v>
      </c>
      <c r="B3788" s="22">
        <v>4088.98</v>
      </c>
      <c r="C3788" s="22">
        <f t="shared" si="120"/>
        <v>6.4800000000000182</v>
      </c>
      <c r="D3788" s="23">
        <f t="shared" si="121"/>
        <v>1.5872627066748635E-3</v>
      </c>
    </row>
    <row r="3789" spans="1:4">
      <c r="A3789" s="21">
        <v>35601</v>
      </c>
      <c r="B3789" s="22">
        <v>4083.04</v>
      </c>
      <c r="C3789" s="22">
        <f t="shared" si="120"/>
        <v>-5.9400000000000546</v>
      </c>
      <c r="D3789" s="23">
        <f t="shared" si="121"/>
        <v>-1.4526850216924903E-3</v>
      </c>
    </row>
    <row r="3790" spans="1:4">
      <c r="A3790" s="21">
        <v>35604</v>
      </c>
      <c r="B3790" s="22">
        <v>4089.2</v>
      </c>
      <c r="C3790" s="22">
        <f t="shared" si="120"/>
        <v>6.1599999999998545</v>
      </c>
      <c r="D3790" s="23">
        <f t="shared" si="121"/>
        <v>1.5086798072023733E-3</v>
      </c>
    </row>
    <row r="3791" spans="1:4">
      <c r="A3791" s="21">
        <v>35605</v>
      </c>
      <c r="B3791" s="22">
        <v>4119.3900000000003</v>
      </c>
      <c r="C3791" s="22">
        <f t="shared" si="120"/>
        <v>30.190000000000509</v>
      </c>
      <c r="D3791" s="23">
        <f t="shared" si="121"/>
        <v>7.3828621735303468E-3</v>
      </c>
    </row>
    <row r="3792" spans="1:4">
      <c r="A3792" s="21">
        <v>35606</v>
      </c>
      <c r="B3792" s="22">
        <v>4093.62</v>
      </c>
      <c r="C3792" s="22">
        <f t="shared" si="120"/>
        <v>-25.770000000000437</v>
      </c>
      <c r="D3792" s="23">
        <f t="shared" si="121"/>
        <v>-6.2557805888736606E-3</v>
      </c>
    </row>
    <row r="3793" spans="1:4">
      <c r="A3793" s="21">
        <v>35607</v>
      </c>
      <c r="B3793" s="22">
        <v>4116.5600000000004</v>
      </c>
      <c r="C3793" s="22">
        <f t="shared" si="120"/>
        <v>22.940000000000509</v>
      </c>
      <c r="D3793" s="23">
        <f t="shared" si="121"/>
        <v>5.6038420762065666E-3</v>
      </c>
    </row>
    <row r="3794" spans="1:4">
      <c r="A3794" s="21">
        <v>35608</v>
      </c>
      <c r="B3794" s="22">
        <v>4133.24</v>
      </c>
      <c r="C3794" s="22">
        <f t="shared" si="120"/>
        <v>16.679999999999382</v>
      </c>
      <c r="D3794" s="23">
        <f t="shared" si="121"/>
        <v>4.0519268515457618E-3</v>
      </c>
    </row>
    <row r="3795" spans="1:4">
      <c r="A3795" s="21">
        <v>35611</v>
      </c>
      <c r="B3795" s="22">
        <v>4256.09</v>
      </c>
      <c r="C3795" s="22">
        <f t="shared" si="120"/>
        <v>122.85000000000036</v>
      </c>
      <c r="D3795" s="23">
        <f t="shared" si="121"/>
        <v>2.9722445345540249E-2</v>
      </c>
    </row>
    <row r="3796" spans="1:4">
      <c r="A3796" s="21">
        <v>35612</v>
      </c>
      <c r="B3796" s="22">
        <v>4300.8599999999997</v>
      </c>
      <c r="C3796" s="22">
        <f t="shared" si="120"/>
        <v>44.769999999999527</v>
      </c>
      <c r="D3796" s="23">
        <f t="shared" si="121"/>
        <v>1.0519044475093331E-2</v>
      </c>
    </row>
    <row r="3797" spans="1:4">
      <c r="A3797" s="21">
        <v>35613</v>
      </c>
      <c r="B3797" s="22">
        <v>4333.8999999999996</v>
      </c>
      <c r="C3797" s="22">
        <f t="shared" si="120"/>
        <v>33.039999999999964</v>
      </c>
      <c r="D3797" s="23">
        <f t="shared" si="121"/>
        <v>7.6821844933339101E-3</v>
      </c>
    </row>
    <row r="3798" spans="1:4">
      <c r="A3798" s="21">
        <v>35614</v>
      </c>
      <c r="B3798" s="22">
        <v>4323.46</v>
      </c>
      <c r="C3798" s="22">
        <f t="shared" si="120"/>
        <v>-10.4399999999996</v>
      </c>
      <c r="D3798" s="23">
        <f t="shared" si="121"/>
        <v>-2.4089157571701714E-3</v>
      </c>
    </row>
    <row r="3799" spans="1:4">
      <c r="A3799" s="21">
        <v>35615</v>
      </c>
      <c r="B3799" s="22">
        <v>4323.82</v>
      </c>
      <c r="C3799" s="22">
        <f t="shared" si="120"/>
        <v>0.35999999999967258</v>
      </c>
      <c r="D3799" s="23">
        <f t="shared" si="121"/>
        <v>8.3266642920243328E-5</v>
      </c>
    </row>
    <row r="3800" spans="1:4">
      <c r="A3800" s="21">
        <v>35618</v>
      </c>
      <c r="B3800" s="22">
        <v>4291.45</v>
      </c>
      <c r="C3800" s="22">
        <f t="shared" si="120"/>
        <v>-32.369999999999891</v>
      </c>
      <c r="D3800" s="23">
        <f t="shared" si="121"/>
        <v>-7.4864356055525105E-3</v>
      </c>
    </row>
    <row r="3801" spans="1:4">
      <c r="A3801" s="21">
        <v>35619</v>
      </c>
      <c r="B3801" s="22">
        <v>4306.3900000000003</v>
      </c>
      <c r="C3801" s="22">
        <f t="shared" si="120"/>
        <v>14.940000000000509</v>
      </c>
      <c r="D3801" s="23">
        <f t="shared" si="121"/>
        <v>3.4813408055553996E-3</v>
      </c>
    </row>
    <row r="3802" spans="1:4">
      <c r="A3802" s="21">
        <v>35620</v>
      </c>
      <c r="B3802" s="22">
        <v>4404.6899999999996</v>
      </c>
      <c r="C3802" s="22">
        <f t="shared" si="120"/>
        <v>98.299999999999272</v>
      </c>
      <c r="D3802" s="23">
        <f t="shared" si="121"/>
        <v>2.2826543810476885E-2</v>
      </c>
    </row>
    <row r="3803" spans="1:4">
      <c r="A3803" s="21">
        <v>35621</v>
      </c>
      <c r="B3803" s="22">
        <v>4378.37</v>
      </c>
      <c r="C3803" s="22">
        <f t="shared" si="120"/>
        <v>-26.319999999999709</v>
      </c>
      <c r="D3803" s="23">
        <f t="shared" si="121"/>
        <v>-5.9754488965170216E-3</v>
      </c>
    </row>
    <row r="3804" spans="1:4">
      <c r="A3804" s="21">
        <v>35622</v>
      </c>
      <c r="B3804" s="22">
        <v>4321.9799999999996</v>
      </c>
      <c r="C3804" s="22">
        <f t="shared" si="120"/>
        <v>-56.390000000000327</v>
      </c>
      <c r="D3804" s="23">
        <f t="shared" si="121"/>
        <v>-1.2879222176289451E-2</v>
      </c>
    </row>
    <row r="3805" spans="1:4">
      <c r="A3805" s="21">
        <v>35625</v>
      </c>
      <c r="B3805" s="22">
        <v>4225.0200000000004</v>
      </c>
      <c r="C3805" s="22">
        <f t="shared" si="120"/>
        <v>-96.959999999999127</v>
      </c>
      <c r="D3805" s="23">
        <f t="shared" si="121"/>
        <v>-2.2434162120139156E-2</v>
      </c>
    </row>
    <row r="3806" spans="1:4">
      <c r="A3806" s="21">
        <v>35626</v>
      </c>
      <c r="B3806" s="22">
        <v>4221.0200000000004</v>
      </c>
      <c r="C3806" s="22">
        <f t="shared" si="120"/>
        <v>-4</v>
      </c>
      <c r="D3806" s="23">
        <f t="shared" si="121"/>
        <v>-9.4674108051562289E-4</v>
      </c>
    </row>
    <row r="3807" spans="1:4">
      <c r="A3807" s="21">
        <v>35627</v>
      </c>
      <c r="B3807" s="22">
        <v>4183.42</v>
      </c>
      <c r="C3807" s="22">
        <f t="shared" si="120"/>
        <v>-37.600000000000364</v>
      </c>
      <c r="D3807" s="23">
        <f t="shared" si="121"/>
        <v>-8.9077995366050322E-3</v>
      </c>
    </row>
    <row r="3808" spans="1:4">
      <c r="A3808" s="21">
        <v>35628</v>
      </c>
      <c r="B3808" s="22">
        <v>4193.6099999999997</v>
      </c>
      <c r="C3808" s="22">
        <f t="shared" si="120"/>
        <v>10.1899999999996</v>
      </c>
      <c r="D3808" s="23">
        <f t="shared" si="121"/>
        <v>2.43580611078964E-3</v>
      </c>
    </row>
    <row r="3809" spans="1:4">
      <c r="A3809" s="21">
        <v>35629</v>
      </c>
      <c r="B3809" s="22">
        <v>4124.8100000000004</v>
      </c>
      <c r="C3809" s="22">
        <f t="shared" si="120"/>
        <v>-68.799999999999272</v>
      </c>
      <c r="D3809" s="23">
        <f t="shared" si="121"/>
        <v>-1.6405912805434797E-2</v>
      </c>
    </row>
    <row r="3810" spans="1:4">
      <c r="A3810" s="21">
        <v>35632</v>
      </c>
      <c r="B3810" s="22">
        <v>4154.28</v>
      </c>
      <c r="C3810" s="22">
        <f t="shared" si="120"/>
        <v>29.469999999999345</v>
      </c>
      <c r="D3810" s="23">
        <f t="shared" si="121"/>
        <v>7.1445715075360017E-3</v>
      </c>
    </row>
    <row r="3811" spans="1:4">
      <c r="A3811" s="21">
        <v>35633</v>
      </c>
      <c r="B3811" s="22">
        <v>4186.29</v>
      </c>
      <c r="C3811" s="22">
        <f t="shared" si="120"/>
        <v>32.010000000000218</v>
      </c>
      <c r="D3811" s="23">
        <f t="shared" si="121"/>
        <v>7.7053063346717021E-3</v>
      </c>
    </row>
    <row r="3812" spans="1:4">
      <c r="A3812" s="21">
        <v>35634</v>
      </c>
      <c r="B3812" s="22">
        <v>4251.13</v>
      </c>
      <c r="C3812" s="22">
        <f t="shared" si="120"/>
        <v>64.840000000000146</v>
      </c>
      <c r="D3812" s="23">
        <f t="shared" si="121"/>
        <v>1.5488654632144438E-2</v>
      </c>
    </row>
    <row r="3813" spans="1:4">
      <c r="A3813" s="21">
        <v>35635</v>
      </c>
      <c r="B3813" s="22">
        <v>4226.57</v>
      </c>
      <c r="C3813" s="22">
        <f t="shared" si="120"/>
        <v>-24.5600000000004</v>
      </c>
      <c r="D3813" s="23">
        <f t="shared" si="121"/>
        <v>-5.7772874506308858E-3</v>
      </c>
    </row>
    <row r="3814" spans="1:4">
      <c r="A3814" s="21">
        <v>35636</v>
      </c>
      <c r="B3814" s="22">
        <v>4189.8100000000004</v>
      </c>
      <c r="C3814" s="22">
        <f t="shared" si="120"/>
        <v>-36.759999999999309</v>
      </c>
      <c r="D3814" s="23">
        <f t="shared" si="121"/>
        <v>-8.6973597976608419E-3</v>
      </c>
    </row>
    <row r="3815" spans="1:4">
      <c r="A3815" s="21">
        <v>35639</v>
      </c>
      <c r="B3815" s="22">
        <v>4181.4799999999996</v>
      </c>
      <c r="C3815" s="22">
        <f t="shared" si="120"/>
        <v>-8.3300000000008367</v>
      </c>
      <c r="D3815" s="23">
        <f t="shared" si="121"/>
        <v>-1.9881569808656296E-3</v>
      </c>
    </row>
    <row r="3816" spans="1:4">
      <c r="A3816" s="21">
        <v>35640</v>
      </c>
      <c r="B3816" s="22">
        <v>4217.58</v>
      </c>
      <c r="C3816" s="22">
        <f t="shared" si="120"/>
        <v>36.100000000000364</v>
      </c>
      <c r="D3816" s="23">
        <f t="shared" si="121"/>
        <v>8.6333068674249169E-3</v>
      </c>
    </row>
    <row r="3817" spans="1:4">
      <c r="A3817" s="21">
        <v>35641</v>
      </c>
      <c r="B3817" s="22">
        <v>4244.8900000000003</v>
      </c>
      <c r="C3817" s="22">
        <f t="shared" si="120"/>
        <v>27.3100000000004</v>
      </c>
      <c r="D3817" s="23">
        <f t="shared" si="121"/>
        <v>6.4752772917171519E-3</v>
      </c>
    </row>
    <row r="3818" spans="1:4">
      <c r="A3818" s="21">
        <v>35642</v>
      </c>
      <c r="B3818" s="22">
        <v>4305.76</v>
      </c>
      <c r="C3818" s="22">
        <f t="shared" si="120"/>
        <v>60.869999999999891</v>
      </c>
      <c r="D3818" s="23">
        <f t="shared" si="121"/>
        <v>1.4339594194431315E-2</v>
      </c>
    </row>
    <row r="3819" spans="1:4">
      <c r="A3819" s="21">
        <v>35643</v>
      </c>
      <c r="B3819" s="22">
        <v>4347.32</v>
      </c>
      <c r="C3819" s="22">
        <f t="shared" si="120"/>
        <v>41.559999999999491</v>
      </c>
      <c r="D3819" s="23">
        <f t="shared" si="121"/>
        <v>9.6521868380958775E-3</v>
      </c>
    </row>
    <row r="3820" spans="1:4">
      <c r="A3820" s="21">
        <v>35646</v>
      </c>
      <c r="B3820" s="22">
        <v>4465.37</v>
      </c>
      <c r="C3820" s="22">
        <f t="shared" si="120"/>
        <v>118.05000000000018</v>
      </c>
      <c r="D3820" s="23">
        <f t="shared" si="121"/>
        <v>2.7154660802517494E-2</v>
      </c>
    </row>
    <row r="3821" spans="1:4">
      <c r="A3821" s="21">
        <v>35647</v>
      </c>
      <c r="B3821" s="22">
        <v>4548.0200000000004</v>
      </c>
      <c r="C3821" s="22">
        <f t="shared" si="120"/>
        <v>82.650000000000546</v>
      </c>
      <c r="D3821" s="23">
        <f t="shared" si="121"/>
        <v>1.8509104508697138E-2</v>
      </c>
    </row>
    <row r="3822" spans="1:4">
      <c r="A3822" s="21">
        <v>35648</v>
      </c>
      <c r="B3822" s="22">
        <v>4523.01</v>
      </c>
      <c r="C3822" s="22">
        <f t="shared" si="120"/>
        <v>-25.010000000000218</v>
      </c>
      <c r="D3822" s="23">
        <f t="shared" si="121"/>
        <v>-5.4990963100426393E-3</v>
      </c>
    </row>
    <row r="3823" spans="1:4">
      <c r="A3823" s="21">
        <v>35649</v>
      </c>
      <c r="B3823" s="22">
        <v>4447.0600000000004</v>
      </c>
      <c r="C3823" s="22">
        <f t="shared" si="120"/>
        <v>-75.949999999999818</v>
      </c>
      <c r="D3823" s="23">
        <f t="shared" si="121"/>
        <v>-1.6791915118472001E-2</v>
      </c>
    </row>
    <row r="3824" spans="1:4">
      <c r="A3824" s="21">
        <v>35650</v>
      </c>
      <c r="B3824" s="22">
        <v>4397.54</v>
      </c>
      <c r="C3824" s="22">
        <f t="shared" si="120"/>
        <v>-49.520000000000437</v>
      </c>
      <c r="D3824" s="23">
        <f t="shared" si="121"/>
        <v>-1.1135446789564463E-2</v>
      </c>
    </row>
    <row r="3825" spans="1:4">
      <c r="A3825" s="21">
        <v>35653</v>
      </c>
      <c r="B3825" s="22">
        <v>4481.3</v>
      </c>
      <c r="C3825" s="22">
        <f t="shared" si="120"/>
        <v>83.760000000000218</v>
      </c>
      <c r="D3825" s="23">
        <f t="shared" si="121"/>
        <v>1.9047012647980477E-2</v>
      </c>
    </row>
    <row r="3826" spans="1:4">
      <c r="A3826" s="21">
        <v>35654</v>
      </c>
      <c r="B3826" s="22">
        <v>4425.03</v>
      </c>
      <c r="C3826" s="22">
        <f t="shared" si="120"/>
        <v>-56.270000000000437</v>
      </c>
      <c r="D3826" s="23">
        <f t="shared" si="121"/>
        <v>-1.2556624193872379E-2</v>
      </c>
    </row>
    <row r="3827" spans="1:4">
      <c r="A3827" s="21">
        <v>35655</v>
      </c>
      <c r="B3827" s="22">
        <v>4370.13</v>
      </c>
      <c r="C3827" s="22">
        <f t="shared" si="120"/>
        <v>-54.899999999999636</v>
      </c>
      <c r="D3827" s="23">
        <f t="shared" si="121"/>
        <v>-1.2406695547826696E-2</v>
      </c>
    </row>
    <row r="3828" spans="1:4">
      <c r="A3828" s="21">
        <v>35656</v>
      </c>
      <c r="B3828" s="22">
        <v>4320.97</v>
      </c>
      <c r="C3828" s="22">
        <f t="shared" si="120"/>
        <v>-49.159999999999854</v>
      </c>
      <c r="D3828" s="23">
        <f t="shared" si="121"/>
        <v>-1.1249093276401334E-2</v>
      </c>
    </row>
    <row r="3829" spans="1:4">
      <c r="A3829" s="21">
        <v>35661</v>
      </c>
      <c r="B3829" s="22">
        <v>4165.37</v>
      </c>
      <c r="C3829" s="22">
        <f t="shared" si="120"/>
        <v>-155.60000000000036</v>
      </c>
      <c r="D3829" s="23">
        <f t="shared" si="121"/>
        <v>-3.6010432842625728E-2</v>
      </c>
    </row>
    <row r="3830" spans="1:4">
      <c r="A3830" s="21">
        <v>35662</v>
      </c>
      <c r="B3830" s="22">
        <v>4234.63</v>
      </c>
      <c r="C3830" s="22">
        <f t="shared" si="120"/>
        <v>69.260000000000218</v>
      </c>
      <c r="D3830" s="23">
        <f t="shared" si="121"/>
        <v>1.6627574501184794E-2</v>
      </c>
    </row>
    <row r="3831" spans="1:4">
      <c r="A3831" s="21">
        <v>35663</v>
      </c>
      <c r="B3831" s="22">
        <v>4156.16</v>
      </c>
      <c r="C3831" s="22">
        <f t="shared" si="120"/>
        <v>-78.470000000000255</v>
      </c>
      <c r="D3831" s="23">
        <f t="shared" si="121"/>
        <v>-1.8530544581226716E-2</v>
      </c>
    </row>
    <row r="3832" spans="1:4">
      <c r="A3832" s="21">
        <v>35664</v>
      </c>
      <c r="B3832" s="22">
        <v>4047.67</v>
      </c>
      <c r="C3832" s="22">
        <f t="shared" si="120"/>
        <v>-108.48999999999978</v>
      </c>
      <c r="D3832" s="23">
        <f t="shared" si="121"/>
        <v>-2.6103422389898268E-2</v>
      </c>
    </row>
    <row r="3833" spans="1:4">
      <c r="A3833" s="21">
        <v>35668</v>
      </c>
      <c r="B3833" s="22">
        <v>4107.24</v>
      </c>
      <c r="C3833" s="22">
        <f t="shared" si="120"/>
        <v>59.569999999999709</v>
      </c>
      <c r="D3833" s="23">
        <f t="shared" si="121"/>
        <v>1.471710885521782E-2</v>
      </c>
    </row>
    <row r="3834" spans="1:4">
      <c r="A3834" s="21">
        <v>35669</v>
      </c>
      <c r="B3834" s="22">
        <v>4097.5600000000004</v>
      </c>
      <c r="C3834" s="22">
        <f t="shared" si="120"/>
        <v>-9.6799999999993815</v>
      </c>
      <c r="D3834" s="23">
        <f t="shared" si="121"/>
        <v>-2.3568138214468126E-3</v>
      </c>
    </row>
    <row r="3835" spans="1:4">
      <c r="A3835" s="21">
        <v>35670</v>
      </c>
      <c r="B3835" s="22">
        <v>3963.15</v>
      </c>
      <c r="C3835" s="22">
        <f t="shared" si="120"/>
        <v>-134.41000000000031</v>
      </c>
      <c r="D3835" s="23">
        <f t="shared" si="121"/>
        <v>-3.2802448286297303E-2</v>
      </c>
    </row>
    <row r="3836" spans="1:4">
      <c r="A3836" s="21">
        <v>35671</v>
      </c>
      <c r="B3836" s="22">
        <v>3876.08</v>
      </c>
      <c r="C3836" s="22">
        <f t="shared" si="120"/>
        <v>-87.070000000000164</v>
      </c>
      <c r="D3836" s="23">
        <f t="shared" si="121"/>
        <v>-2.1969897682399098E-2</v>
      </c>
    </row>
    <row r="3837" spans="1:4">
      <c r="A3837" s="21">
        <v>35674</v>
      </c>
      <c r="B3837" s="22">
        <v>3943.67</v>
      </c>
      <c r="C3837" s="22">
        <f t="shared" si="120"/>
        <v>67.590000000000146</v>
      </c>
      <c r="D3837" s="23">
        <f t="shared" si="121"/>
        <v>1.7437720583682426E-2</v>
      </c>
    </row>
    <row r="3838" spans="1:4">
      <c r="A3838" s="21">
        <v>35675</v>
      </c>
      <c r="B3838" s="22">
        <v>3950.03</v>
      </c>
      <c r="C3838" s="22">
        <f t="shared" si="120"/>
        <v>6.3600000000001273</v>
      </c>
      <c r="D3838" s="23">
        <f t="shared" si="121"/>
        <v>1.6127110026955549E-3</v>
      </c>
    </row>
    <row r="3839" spans="1:4">
      <c r="A3839" s="21">
        <v>35676</v>
      </c>
      <c r="B3839" s="22">
        <v>3965.39</v>
      </c>
      <c r="C3839" s="22">
        <f t="shared" si="120"/>
        <v>15.359999999999673</v>
      </c>
      <c r="D3839" s="23">
        <f t="shared" si="121"/>
        <v>3.8885780614323906E-3</v>
      </c>
    </row>
    <row r="3840" spans="1:4">
      <c r="A3840" s="21">
        <v>35677</v>
      </c>
      <c r="B3840" s="22">
        <v>4007.04</v>
      </c>
      <c r="C3840" s="22">
        <f t="shared" si="120"/>
        <v>41.650000000000091</v>
      </c>
      <c r="D3840" s="23">
        <f t="shared" si="121"/>
        <v>1.0503380499774284E-2</v>
      </c>
    </row>
    <row r="3841" spans="1:4">
      <c r="A3841" s="21">
        <v>35678</v>
      </c>
      <c r="B3841" s="22">
        <v>4032.35</v>
      </c>
      <c r="C3841" s="22">
        <f t="shared" si="120"/>
        <v>25.309999999999945</v>
      </c>
      <c r="D3841" s="23">
        <f t="shared" si="121"/>
        <v>6.3163831656285474E-3</v>
      </c>
    </row>
    <row r="3842" spans="1:4">
      <c r="A3842" s="21">
        <v>35681</v>
      </c>
      <c r="B3842" s="22">
        <v>4087.3</v>
      </c>
      <c r="C3842" s="22">
        <f t="shared" si="120"/>
        <v>54.950000000000273</v>
      </c>
      <c r="D3842" s="23">
        <f t="shared" si="121"/>
        <v>1.3627289297803991E-2</v>
      </c>
    </row>
    <row r="3843" spans="1:4">
      <c r="A3843" s="21">
        <v>35682</v>
      </c>
      <c r="B3843" s="22">
        <v>4031.55</v>
      </c>
      <c r="C3843" s="22">
        <f t="shared" si="120"/>
        <v>-55.75</v>
      </c>
      <c r="D3843" s="23">
        <f t="shared" si="121"/>
        <v>-1.3639811122256762E-2</v>
      </c>
    </row>
    <row r="3844" spans="1:4">
      <c r="A3844" s="21">
        <v>35683</v>
      </c>
      <c r="B3844" s="22">
        <v>4045.61</v>
      </c>
      <c r="C3844" s="22">
        <f t="shared" si="120"/>
        <v>14.059999999999945</v>
      </c>
      <c r="D3844" s="23">
        <f t="shared" si="121"/>
        <v>3.4874924036660815E-3</v>
      </c>
    </row>
    <row r="3845" spans="1:4">
      <c r="A3845" s="21">
        <v>35684</v>
      </c>
      <c r="B3845" s="22">
        <v>4010.07</v>
      </c>
      <c r="C3845" s="22">
        <f t="shared" si="120"/>
        <v>-35.539999999999964</v>
      </c>
      <c r="D3845" s="23">
        <f t="shared" si="121"/>
        <v>-8.784830964922441E-3</v>
      </c>
    </row>
    <row r="3846" spans="1:4">
      <c r="A3846" s="21">
        <v>35685</v>
      </c>
      <c r="B3846" s="22">
        <v>3995.94</v>
      </c>
      <c r="C3846" s="22">
        <f t="shared" si="120"/>
        <v>-14.130000000000109</v>
      </c>
      <c r="D3846" s="23">
        <f t="shared" si="121"/>
        <v>-3.5236292633296085E-3</v>
      </c>
    </row>
    <row r="3847" spans="1:4">
      <c r="A3847" s="21">
        <v>35688</v>
      </c>
      <c r="B3847" s="22">
        <v>4018.42</v>
      </c>
      <c r="C3847" s="22">
        <f t="shared" si="120"/>
        <v>22.480000000000018</v>
      </c>
      <c r="D3847" s="23">
        <f t="shared" si="121"/>
        <v>5.6257100957470829E-3</v>
      </c>
    </row>
    <row r="3848" spans="1:4">
      <c r="A3848" s="21">
        <v>35689</v>
      </c>
      <c r="B3848" s="22">
        <v>4012.59</v>
      </c>
      <c r="C3848" s="22">
        <f t="shared" ref="C3848:C3911" si="122">B3848-B3847</f>
        <v>-5.8299999999999272</v>
      </c>
      <c r="D3848" s="23">
        <f t="shared" ref="D3848:D3911" si="123">B3848/B3847-1</f>
        <v>-1.4508189786035519E-3</v>
      </c>
    </row>
    <row r="3849" spans="1:4">
      <c r="A3849" s="21">
        <v>35690</v>
      </c>
      <c r="B3849" s="22">
        <v>3928.33</v>
      </c>
      <c r="C3849" s="22">
        <f t="shared" si="122"/>
        <v>-84.260000000000218</v>
      </c>
      <c r="D3849" s="23">
        <f t="shared" si="123"/>
        <v>-2.0998905943542701E-2</v>
      </c>
    </row>
    <row r="3850" spans="1:4">
      <c r="A3850" s="21">
        <v>35691</v>
      </c>
      <c r="B3850" s="22">
        <v>3884.77</v>
      </c>
      <c r="C3850" s="22">
        <f t="shared" si="122"/>
        <v>-43.559999999999945</v>
      </c>
      <c r="D3850" s="23">
        <f t="shared" si="123"/>
        <v>-1.1088681449878179E-2</v>
      </c>
    </row>
    <row r="3851" spans="1:4">
      <c r="A3851" s="21">
        <v>35692</v>
      </c>
      <c r="B3851" s="22">
        <v>3825.12</v>
      </c>
      <c r="C3851" s="22">
        <f t="shared" si="122"/>
        <v>-59.650000000000091</v>
      </c>
      <c r="D3851" s="23">
        <f t="shared" si="123"/>
        <v>-1.5354834391740124E-2</v>
      </c>
    </row>
    <row r="3852" spans="1:4">
      <c r="A3852" s="21">
        <v>35695</v>
      </c>
      <c r="B3852" s="22">
        <v>3770.99</v>
      </c>
      <c r="C3852" s="22">
        <f t="shared" si="122"/>
        <v>-54.130000000000109</v>
      </c>
      <c r="D3852" s="23">
        <f t="shared" si="123"/>
        <v>-1.415119002802534E-2</v>
      </c>
    </row>
    <row r="3853" spans="1:4">
      <c r="A3853" s="21">
        <v>35696</v>
      </c>
      <c r="B3853" s="22">
        <v>3822.42</v>
      </c>
      <c r="C3853" s="22">
        <f t="shared" si="122"/>
        <v>51.430000000000291</v>
      </c>
      <c r="D3853" s="23">
        <f t="shared" si="123"/>
        <v>1.3638328396522015E-2</v>
      </c>
    </row>
    <row r="3854" spans="1:4">
      <c r="A3854" s="21">
        <v>35697</v>
      </c>
      <c r="B3854" s="22">
        <v>3825.91</v>
      </c>
      <c r="C3854" s="22">
        <f t="shared" si="122"/>
        <v>3.4899999999997817</v>
      </c>
      <c r="D3854" s="23">
        <f t="shared" si="123"/>
        <v>9.1303415113985764E-4</v>
      </c>
    </row>
    <row r="3855" spans="1:4">
      <c r="A3855" s="21">
        <v>35698</v>
      </c>
      <c r="B3855" s="22">
        <v>3887.56</v>
      </c>
      <c r="C3855" s="22">
        <f t="shared" si="122"/>
        <v>61.650000000000091</v>
      </c>
      <c r="D3855" s="23">
        <f t="shared" si="123"/>
        <v>1.6113813445689962E-2</v>
      </c>
    </row>
    <row r="3856" spans="1:4">
      <c r="A3856" s="21">
        <v>35699</v>
      </c>
      <c r="B3856" s="22">
        <v>3925.24</v>
      </c>
      <c r="C3856" s="22">
        <f t="shared" si="122"/>
        <v>37.679999999999836</v>
      </c>
      <c r="D3856" s="23">
        <f t="shared" si="123"/>
        <v>9.6924549074484112E-3</v>
      </c>
    </row>
    <row r="3857" spans="1:4">
      <c r="A3857" s="21">
        <v>35702</v>
      </c>
      <c r="B3857" s="22">
        <v>3912.83</v>
      </c>
      <c r="C3857" s="22">
        <f t="shared" si="122"/>
        <v>-12.409999999999854</v>
      </c>
      <c r="D3857" s="23">
        <f t="shared" si="123"/>
        <v>-3.1615901193302598E-3</v>
      </c>
    </row>
    <row r="3858" spans="1:4">
      <c r="A3858" s="21">
        <v>35703</v>
      </c>
      <c r="B3858" s="22">
        <v>3902.03</v>
      </c>
      <c r="C3858" s="22">
        <f t="shared" si="122"/>
        <v>-10.799999999999727</v>
      </c>
      <c r="D3858" s="23">
        <f t="shared" si="123"/>
        <v>-2.7601505815483263E-3</v>
      </c>
    </row>
    <row r="3859" spans="1:4">
      <c r="A3859" s="21">
        <v>35704</v>
      </c>
      <c r="B3859" s="22">
        <v>3905.51</v>
      </c>
      <c r="C3859" s="22">
        <f t="shared" si="122"/>
        <v>3.4800000000000182</v>
      </c>
      <c r="D3859" s="23">
        <f t="shared" si="123"/>
        <v>8.9184347634430061E-4</v>
      </c>
    </row>
    <row r="3860" spans="1:4">
      <c r="A3860" s="21">
        <v>35706</v>
      </c>
      <c r="B3860" s="22">
        <v>3847.73</v>
      </c>
      <c r="C3860" s="22">
        <f t="shared" si="122"/>
        <v>-57.7800000000002</v>
      </c>
      <c r="D3860" s="23">
        <f t="shared" si="123"/>
        <v>-1.4794482666796394E-2</v>
      </c>
    </row>
    <row r="3861" spans="1:4">
      <c r="A3861" s="21">
        <v>35709</v>
      </c>
      <c r="B3861" s="22">
        <v>3857.34</v>
      </c>
      <c r="C3861" s="22">
        <f t="shared" si="122"/>
        <v>9.6100000000001273</v>
      </c>
      <c r="D3861" s="23">
        <f t="shared" si="123"/>
        <v>2.4975764931531863E-3</v>
      </c>
    </row>
    <row r="3862" spans="1:4">
      <c r="A3862" s="21">
        <v>35710</v>
      </c>
      <c r="B3862" s="22">
        <v>3909.46</v>
      </c>
      <c r="C3862" s="22">
        <f t="shared" si="122"/>
        <v>52.119999999999891</v>
      </c>
      <c r="D3862" s="23">
        <f t="shared" si="123"/>
        <v>1.3511901984268881E-2</v>
      </c>
    </row>
    <row r="3863" spans="1:4">
      <c r="A3863" s="21">
        <v>35711</v>
      </c>
      <c r="B3863" s="22">
        <v>3930.23</v>
      </c>
      <c r="C3863" s="22">
        <f t="shared" si="122"/>
        <v>20.769999999999982</v>
      </c>
      <c r="D3863" s="23">
        <f t="shared" si="123"/>
        <v>5.312754191115987E-3</v>
      </c>
    </row>
    <row r="3864" spans="1:4">
      <c r="A3864" s="21">
        <v>35712</v>
      </c>
      <c r="B3864" s="22">
        <v>3979.96</v>
      </c>
      <c r="C3864" s="22">
        <f t="shared" si="122"/>
        <v>49.730000000000018</v>
      </c>
      <c r="D3864" s="23">
        <f t="shared" si="123"/>
        <v>1.2653203502085208E-2</v>
      </c>
    </row>
    <row r="3865" spans="1:4">
      <c r="A3865" s="21">
        <v>35713</v>
      </c>
      <c r="B3865" s="22">
        <v>4057.37</v>
      </c>
      <c r="C3865" s="22">
        <f t="shared" si="122"/>
        <v>77.409999999999854</v>
      </c>
      <c r="D3865" s="23">
        <f t="shared" si="123"/>
        <v>1.9449944220544912E-2</v>
      </c>
    </row>
    <row r="3866" spans="1:4">
      <c r="A3866" s="21">
        <v>35716</v>
      </c>
      <c r="B3866" s="22">
        <v>4066.05</v>
      </c>
      <c r="C3866" s="22">
        <f t="shared" si="122"/>
        <v>8.680000000000291</v>
      </c>
      <c r="D3866" s="23">
        <f t="shared" si="123"/>
        <v>2.1393168481060876E-3</v>
      </c>
    </row>
    <row r="3867" spans="1:4">
      <c r="A3867" s="21">
        <v>35717</v>
      </c>
      <c r="B3867" s="22">
        <v>4012.4</v>
      </c>
      <c r="C3867" s="22">
        <f t="shared" si="122"/>
        <v>-53.650000000000091</v>
      </c>
      <c r="D3867" s="23">
        <f t="shared" si="123"/>
        <v>-1.3194623774916758E-2</v>
      </c>
    </row>
    <row r="3868" spans="1:4">
      <c r="A3868" s="21">
        <v>35718</v>
      </c>
      <c r="B3868" s="22">
        <v>4034.55</v>
      </c>
      <c r="C3868" s="22">
        <f t="shared" si="122"/>
        <v>22.150000000000091</v>
      </c>
      <c r="D3868" s="23">
        <f t="shared" si="123"/>
        <v>5.5203868009172652E-3</v>
      </c>
    </row>
    <row r="3869" spans="1:4">
      <c r="A3869" s="21">
        <v>35719</v>
      </c>
      <c r="B3869" s="22">
        <v>4077.05</v>
      </c>
      <c r="C3869" s="22">
        <f t="shared" si="122"/>
        <v>42.5</v>
      </c>
      <c r="D3869" s="23">
        <f t="shared" si="123"/>
        <v>1.0534012467313669E-2</v>
      </c>
    </row>
    <row r="3870" spans="1:4">
      <c r="A3870" s="21">
        <v>35720</v>
      </c>
      <c r="B3870" s="22">
        <v>4106.26</v>
      </c>
      <c r="C3870" s="22">
        <f t="shared" si="122"/>
        <v>29.210000000000036</v>
      </c>
      <c r="D3870" s="23">
        <f t="shared" si="123"/>
        <v>7.1644939355661741E-3</v>
      </c>
    </row>
    <row r="3871" spans="1:4">
      <c r="A3871" s="21">
        <v>35723</v>
      </c>
      <c r="B3871" s="22">
        <v>4154.84</v>
      </c>
      <c r="C3871" s="22">
        <f t="shared" si="122"/>
        <v>48.579999999999927</v>
      </c>
      <c r="D3871" s="23">
        <f t="shared" si="123"/>
        <v>1.1830717002820013E-2</v>
      </c>
    </row>
    <row r="3872" spans="1:4">
      <c r="A3872" s="21">
        <v>35724</v>
      </c>
      <c r="B3872" s="22">
        <v>4116.99</v>
      </c>
      <c r="C3872" s="22">
        <f t="shared" si="122"/>
        <v>-37.850000000000364</v>
      </c>
      <c r="D3872" s="23">
        <f t="shared" si="123"/>
        <v>-9.1098574192990389E-3</v>
      </c>
    </row>
    <row r="3873" spans="1:4">
      <c r="A3873" s="21">
        <v>35725</v>
      </c>
      <c r="B3873" s="22">
        <v>4082.7</v>
      </c>
      <c r="C3873" s="22">
        <f t="shared" si="122"/>
        <v>-34.289999999999964</v>
      </c>
      <c r="D3873" s="23">
        <f t="shared" si="123"/>
        <v>-8.3289004831199609E-3</v>
      </c>
    </row>
    <row r="3874" spans="1:4">
      <c r="A3874" s="21">
        <v>35726</v>
      </c>
      <c r="B3874" s="22">
        <v>4009.77</v>
      </c>
      <c r="C3874" s="22">
        <f t="shared" si="122"/>
        <v>-72.929999999999836</v>
      </c>
      <c r="D3874" s="23">
        <f t="shared" si="123"/>
        <v>-1.7863178778749322E-2</v>
      </c>
    </row>
    <row r="3875" spans="1:4">
      <c r="A3875" s="21">
        <v>35727</v>
      </c>
      <c r="B3875" s="22">
        <v>3957.46</v>
      </c>
      <c r="C3875" s="22">
        <f t="shared" si="122"/>
        <v>-52.309999999999945</v>
      </c>
      <c r="D3875" s="23">
        <f t="shared" si="123"/>
        <v>-1.3045636033987007E-2</v>
      </c>
    </row>
    <row r="3876" spans="1:4">
      <c r="A3876" s="21">
        <v>35730</v>
      </c>
      <c r="B3876" s="22">
        <v>3934.33</v>
      </c>
      <c r="C3876" s="22">
        <f t="shared" si="122"/>
        <v>-23.130000000000109</v>
      </c>
      <c r="D3876" s="23">
        <f t="shared" si="123"/>
        <v>-5.8446579371617124E-3</v>
      </c>
    </row>
    <row r="3877" spans="1:4">
      <c r="A3877" s="21">
        <v>35733</v>
      </c>
      <c r="B3877" s="22">
        <v>3803.24</v>
      </c>
      <c r="C3877" s="22">
        <f t="shared" si="122"/>
        <v>-131.09000000000015</v>
      </c>
      <c r="D3877" s="23">
        <f t="shared" si="123"/>
        <v>-3.331952327334009E-2</v>
      </c>
    </row>
    <row r="3878" spans="1:4">
      <c r="A3878" s="21">
        <v>35737</v>
      </c>
      <c r="B3878" s="22">
        <v>3790.82</v>
      </c>
      <c r="C3878" s="22">
        <f t="shared" si="122"/>
        <v>-12.419999999999618</v>
      </c>
      <c r="D3878" s="23">
        <f t="shared" si="123"/>
        <v>-3.2656366676832027E-3</v>
      </c>
    </row>
    <row r="3879" spans="1:4">
      <c r="A3879" s="21">
        <v>35738</v>
      </c>
      <c r="B3879" s="22">
        <v>3805.95</v>
      </c>
      <c r="C3879" s="22">
        <f t="shared" si="122"/>
        <v>15.129999999999654</v>
      </c>
      <c r="D3879" s="23">
        <f t="shared" si="123"/>
        <v>3.9912208967980423E-3</v>
      </c>
    </row>
    <row r="3880" spans="1:4">
      <c r="A3880" s="21">
        <v>35739</v>
      </c>
      <c r="B3880" s="22">
        <v>3778.23</v>
      </c>
      <c r="C3880" s="22">
        <f t="shared" si="122"/>
        <v>-27.7199999999998</v>
      </c>
      <c r="D3880" s="23">
        <f t="shared" si="123"/>
        <v>-7.2833326764670803E-3</v>
      </c>
    </row>
    <row r="3881" spans="1:4">
      <c r="A3881" s="21">
        <v>35740</v>
      </c>
      <c r="B3881" s="22">
        <v>3763.96</v>
      </c>
      <c r="C3881" s="22">
        <f t="shared" si="122"/>
        <v>-14.269999999999982</v>
      </c>
      <c r="D3881" s="23">
        <f t="shared" si="123"/>
        <v>-3.7769008239307844E-3</v>
      </c>
    </row>
    <row r="3882" spans="1:4">
      <c r="A3882" s="21">
        <v>35741</v>
      </c>
      <c r="B3882" s="22">
        <v>3747.32</v>
      </c>
      <c r="C3882" s="22">
        <f t="shared" si="122"/>
        <v>-16.639999999999873</v>
      </c>
      <c r="D3882" s="23">
        <f t="shared" si="123"/>
        <v>-4.4208758860349029E-3</v>
      </c>
    </row>
    <row r="3883" spans="1:4">
      <c r="A3883" s="21">
        <v>35744</v>
      </c>
      <c r="B3883" s="22">
        <v>3721.05</v>
      </c>
      <c r="C3883" s="22">
        <f t="shared" si="122"/>
        <v>-26.269999999999982</v>
      </c>
      <c r="D3883" s="23">
        <f t="shared" si="123"/>
        <v>-7.0103433920775116E-3</v>
      </c>
    </row>
    <row r="3884" spans="1:4">
      <c r="A3884" s="21">
        <v>35745</v>
      </c>
      <c r="B3884" s="22">
        <v>3723.4</v>
      </c>
      <c r="C3884" s="22">
        <f t="shared" si="122"/>
        <v>2.3499999999999091</v>
      </c>
      <c r="D3884" s="23">
        <f t="shared" si="123"/>
        <v>6.3154217223626574E-4</v>
      </c>
    </row>
    <row r="3885" spans="1:4">
      <c r="A3885" s="21">
        <v>35746</v>
      </c>
      <c r="B3885" s="22">
        <v>3633.18</v>
      </c>
      <c r="C3885" s="22">
        <f t="shared" si="122"/>
        <v>-90.220000000000255</v>
      </c>
      <c r="D3885" s="23">
        <f t="shared" si="123"/>
        <v>-2.423054197776231E-2</v>
      </c>
    </row>
    <row r="3886" spans="1:4">
      <c r="A3886" s="21">
        <v>35747</v>
      </c>
      <c r="B3886" s="22">
        <v>3554.1</v>
      </c>
      <c r="C3886" s="22">
        <f t="shared" si="122"/>
        <v>-79.079999999999927</v>
      </c>
      <c r="D3886" s="23">
        <f t="shared" si="123"/>
        <v>-2.1766056182187521E-2</v>
      </c>
    </row>
    <row r="3887" spans="1:4">
      <c r="A3887" s="21">
        <v>35748</v>
      </c>
      <c r="B3887" s="22">
        <v>3569.77</v>
      </c>
      <c r="C3887" s="22">
        <f t="shared" si="122"/>
        <v>15.670000000000073</v>
      </c>
      <c r="D3887" s="23">
        <f t="shared" si="123"/>
        <v>4.4089924312766815E-3</v>
      </c>
    </row>
    <row r="3888" spans="1:4">
      <c r="A3888" s="21">
        <v>35751</v>
      </c>
      <c r="B3888" s="22">
        <v>3578.1</v>
      </c>
      <c r="C3888" s="22">
        <f t="shared" si="122"/>
        <v>8.3299999999999272</v>
      </c>
      <c r="D3888" s="23">
        <f t="shared" si="123"/>
        <v>2.3334836698163386E-3</v>
      </c>
    </row>
    <row r="3889" spans="1:4">
      <c r="A3889" s="21">
        <v>35752</v>
      </c>
      <c r="B3889" s="22">
        <v>3518.9</v>
      </c>
      <c r="C3889" s="22">
        <f t="shared" si="122"/>
        <v>-59.199999999999818</v>
      </c>
      <c r="D3889" s="23">
        <f t="shared" si="123"/>
        <v>-1.6545093764847252E-2</v>
      </c>
    </row>
    <row r="3890" spans="1:4">
      <c r="A3890" s="21">
        <v>35753</v>
      </c>
      <c r="B3890" s="22">
        <v>3454.65</v>
      </c>
      <c r="C3890" s="22">
        <f t="shared" si="122"/>
        <v>-64.25</v>
      </c>
      <c r="D3890" s="23">
        <f t="shared" si="123"/>
        <v>-1.8258546704936207E-2</v>
      </c>
    </row>
    <row r="3891" spans="1:4">
      <c r="A3891" s="21">
        <v>35754</v>
      </c>
      <c r="B3891" s="22">
        <v>3466.86</v>
      </c>
      <c r="C3891" s="22">
        <f t="shared" si="122"/>
        <v>12.210000000000036</v>
      </c>
      <c r="D3891" s="23">
        <f t="shared" si="123"/>
        <v>3.5343667231122478E-3</v>
      </c>
    </row>
    <row r="3892" spans="1:4">
      <c r="A3892" s="21">
        <v>35755</v>
      </c>
      <c r="B3892" s="22">
        <v>3523.44</v>
      </c>
      <c r="C3892" s="22">
        <f t="shared" si="122"/>
        <v>56.579999999999927</v>
      </c>
      <c r="D3892" s="23">
        <f t="shared" si="123"/>
        <v>1.6320243678717983E-2</v>
      </c>
    </row>
    <row r="3893" spans="1:4">
      <c r="A3893" s="21">
        <v>35758</v>
      </c>
      <c r="B3893" s="22">
        <v>3403.07</v>
      </c>
      <c r="C3893" s="22">
        <f t="shared" si="122"/>
        <v>-120.36999999999989</v>
      </c>
      <c r="D3893" s="23">
        <f t="shared" si="123"/>
        <v>-3.4162636514315503E-2</v>
      </c>
    </row>
    <row r="3894" spans="1:4">
      <c r="A3894" s="21">
        <v>35759</v>
      </c>
      <c r="B3894" s="22">
        <v>3479.89</v>
      </c>
      <c r="C3894" s="22">
        <f t="shared" si="122"/>
        <v>76.819999999999709</v>
      </c>
      <c r="D3894" s="23">
        <f t="shared" si="123"/>
        <v>2.2573734892317843E-2</v>
      </c>
    </row>
    <row r="3895" spans="1:4">
      <c r="A3895" s="21">
        <v>35760</v>
      </c>
      <c r="B3895" s="22">
        <v>3535.52</v>
      </c>
      <c r="C3895" s="22">
        <f t="shared" si="122"/>
        <v>55.630000000000109</v>
      </c>
      <c r="D3895" s="23">
        <f t="shared" si="123"/>
        <v>1.5986137492851826E-2</v>
      </c>
    </row>
    <row r="3896" spans="1:4">
      <c r="A3896" s="21">
        <v>35761</v>
      </c>
      <c r="B3896" s="22">
        <v>3628.07</v>
      </c>
      <c r="C3896" s="22">
        <f t="shared" si="122"/>
        <v>92.550000000000182</v>
      </c>
      <c r="D3896" s="23">
        <f t="shared" si="123"/>
        <v>2.6177195999457004E-2</v>
      </c>
    </row>
    <row r="3897" spans="1:4">
      <c r="A3897" s="21">
        <v>35762</v>
      </c>
      <c r="B3897" s="22">
        <v>3560.29</v>
      </c>
      <c r="C3897" s="22">
        <f t="shared" si="122"/>
        <v>-67.7800000000002</v>
      </c>
      <c r="D3897" s="23">
        <f t="shared" si="123"/>
        <v>-1.8682109220604981E-2</v>
      </c>
    </row>
    <row r="3898" spans="1:4">
      <c r="A3898" s="21">
        <v>35765</v>
      </c>
      <c r="B3898" s="22">
        <v>3569.65</v>
      </c>
      <c r="C3898" s="22">
        <f t="shared" si="122"/>
        <v>9.3600000000001273</v>
      </c>
      <c r="D3898" s="23">
        <f t="shared" si="123"/>
        <v>2.6289993230887987E-3</v>
      </c>
    </row>
    <row r="3899" spans="1:4">
      <c r="A3899" s="21">
        <v>35766</v>
      </c>
      <c r="B3899" s="22">
        <v>3553.48</v>
      </c>
      <c r="C3899" s="22">
        <f t="shared" si="122"/>
        <v>-16.170000000000073</v>
      </c>
      <c r="D3899" s="23">
        <f t="shared" si="123"/>
        <v>-4.5298558682224099E-3</v>
      </c>
    </row>
    <row r="3900" spans="1:4">
      <c r="A3900" s="21">
        <v>35767</v>
      </c>
      <c r="B3900" s="22">
        <v>3562.37</v>
      </c>
      <c r="C3900" s="22">
        <f t="shared" si="122"/>
        <v>8.8899999999998727</v>
      </c>
      <c r="D3900" s="23">
        <f t="shared" si="123"/>
        <v>2.5017729099361397E-3</v>
      </c>
    </row>
    <row r="3901" spans="1:4">
      <c r="A3901" s="21">
        <v>35768</v>
      </c>
      <c r="B3901" s="22">
        <v>3527.1</v>
      </c>
      <c r="C3901" s="22">
        <f t="shared" si="122"/>
        <v>-35.269999999999982</v>
      </c>
      <c r="D3901" s="23">
        <f t="shared" si="123"/>
        <v>-9.9007121663386988E-3</v>
      </c>
    </row>
    <row r="3902" spans="1:4">
      <c r="A3902" s="21">
        <v>35769</v>
      </c>
      <c r="B3902" s="22">
        <v>3469.08</v>
      </c>
      <c r="C3902" s="22">
        <f t="shared" si="122"/>
        <v>-58.019999999999982</v>
      </c>
      <c r="D3902" s="23">
        <f t="shared" si="123"/>
        <v>-1.644977460236452E-2</v>
      </c>
    </row>
    <row r="3903" spans="1:4">
      <c r="A3903" s="21">
        <v>35772</v>
      </c>
      <c r="B3903" s="22">
        <v>3468.19</v>
      </c>
      <c r="C3903" s="22">
        <f t="shared" si="122"/>
        <v>-0.88999999999987267</v>
      </c>
      <c r="D3903" s="23">
        <f t="shared" si="123"/>
        <v>-2.565521694511963E-4</v>
      </c>
    </row>
    <row r="3904" spans="1:4">
      <c r="A3904" s="21">
        <v>35773</v>
      </c>
      <c r="B3904" s="22">
        <v>3391.59</v>
      </c>
      <c r="C3904" s="22">
        <f t="shared" si="122"/>
        <v>-76.599999999999909</v>
      </c>
      <c r="D3904" s="23">
        <f t="shared" si="123"/>
        <v>-2.2086448550973192E-2</v>
      </c>
    </row>
    <row r="3905" spans="1:6">
      <c r="A3905" s="21">
        <v>35774</v>
      </c>
      <c r="B3905" s="22">
        <v>3347.33</v>
      </c>
      <c r="C3905" s="22">
        <f t="shared" si="122"/>
        <v>-44.260000000000218</v>
      </c>
      <c r="D3905" s="23">
        <f t="shared" si="123"/>
        <v>-1.304992643568359E-2</v>
      </c>
    </row>
    <row r="3906" spans="1:6">
      <c r="A3906" s="21">
        <v>35775</v>
      </c>
      <c r="B3906" s="22">
        <v>3329.14</v>
      </c>
      <c r="C3906" s="22">
        <f t="shared" si="122"/>
        <v>-18.190000000000055</v>
      </c>
      <c r="D3906" s="23">
        <f t="shared" si="123"/>
        <v>-5.4341818703265155E-3</v>
      </c>
    </row>
    <row r="3907" spans="1:6">
      <c r="A3907" s="21">
        <v>35776</v>
      </c>
      <c r="B3907" s="22">
        <v>3329.27</v>
      </c>
      <c r="C3907" s="22">
        <f t="shared" si="122"/>
        <v>0.13000000000010914</v>
      </c>
      <c r="D3907" s="23">
        <f t="shared" si="123"/>
        <v>3.9049123797818552E-5</v>
      </c>
    </row>
    <row r="3908" spans="1:6">
      <c r="A3908" s="21">
        <v>35779</v>
      </c>
      <c r="B3908" s="22">
        <v>3367.56</v>
      </c>
      <c r="C3908" s="22">
        <f t="shared" si="122"/>
        <v>38.289999999999964</v>
      </c>
      <c r="D3908" s="23">
        <f t="shared" si="123"/>
        <v>1.150101974306672E-2</v>
      </c>
    </row>
    <row r="3909" spans="1:6">
      <c r="A3909" s="21">
        <v>35780</v>
      </c>
      <c r="B3909" s="22">
        <v>3424.87</v>
      </c>
      <c r="C3909" s="22">
        <f t="shared" si="122"/>
        <v>57.309999999999945</v>
      </c>
      <c r="D3909" s="23">
        <f t="shared" si="123"/>
        <v>1.7018256541828425E-2</v>
      </c>
    </row>
    <row r="3910" spans="1:6">
      <c r="A3910" s="21">
        <v>35781</v>
      </c>
      <c r="B3910" s="22">
        <v>3487.02</v>
      </c>
      <c r="C3910" s="22">
        <f t="shared" si="122"/>
        <v>62.150000000000091</v>
      </c>
      <c r="D3910" s="23">
        <f t="shared" si="123"/>
        <v>1.8146674180333777E-2</v>
      </c>
    </row>
    <row r="3911" spans="1:6">
      <c r="A3911" s="21">
        <v>35782</v>
      </c>
      <c r="B3911" s="22">
        <v>3472.35</v>
      </c>
      <c r="C3911" s="22">
        <f t="shared" si="122"/>
        <v>-14.670000000000073</v>
      </c>
      <c r="D3911" s="23">
        <f t="shared" si="123"/>
        <v>-4.2070306450781025E-3</v>
      </c>
    </row>
    <row r="3912" spans="1:6">
      <c r="A3912" s="21">
        <v>35783</v>
      </c>
      <c r="B3912" s="22">
        <v>3540.91</v>
      </c>
      <c r="C3912" s="22">
        <f t="shared" ref="C3912:C3975" si="124">B3912-B3911</f>
        <v>68.559999999999945</v>
      </c>
      <c r="D3912" s="23">
        <f t="shared" ref="D3912:D3975" si="125">B3912/B3911-1</f>
        <v>1.9744553400434794E-2</v>
      </c>
    </row>
    <row r="3913" spans="1:6">
      <c r="A3913" s="21">
        <v>35786</v>
      </c>
      <c r="B3913" s="22">
        <v>3616.34</v>
      </c>
      <c r="C3913" s="22">
        <f t="shared" si="124"/>
        <v>75.430000000000291</v>
      </c>
      <c r="D3913" s="23">
        <f t="shared" si="125"/>
        <v>2.1302433555216105E-2</v>
      </c>
    </row>
    <row r="3914" spans="1:6">
      <c r="A3914" s="21">
        <v>35787</v>
      </c>
      <c r="B3914" s="22">
        <v>3641.11</v>
      </c>
      <c r="C3914" s="22">
        <f t="shared" si="124"/>
        <v>24.769999999999982</v>
      </c>
      <c r="D3914" s="23">
        <f t="shared" si="125"/>
        <v>6.8494665877654182E-3</v>
      </c>
    </row>
    <row r="3915" spans="1:6">
      <c r="A3915" s="21">
        <v>35788</v>
      </c>
      <c r="B3915" s="22">
        <v>3607.69</v>
      </c>
      <c r="C3915" s="22">
        <f t="shared" si="124"/>
        <v>-33.420000000000073</v>
      </c>
      <c r="D3915" s="23">
        <f t="shared" si="125"/>
        <v>-9.1785197371131444E-3</v>
      </c>
    </row>
    <row r="3916" spans="1:6">
      <c r="A3916" s="21">
        <v>35790</v>
      </c>
      <c r="B3916" s="22">
        <v>3633.38</v>
      </c>
      <c r="C3916" s="22">
        <f t="shared" si="124"/>
        <v>25.690000000000055</v>
      </c>
      <c r="D3916" s="23">
        <f t="shared" si="125"/>
        <v>7.1209000773349018E-3</v>
      </c>
    </row>
    <row r="3917" spans="1:6">
      <c r="A3917" s="21">
        <v>35793</v>
      </c>
      <c r="B3917" s="22">
        <v>3706.79</v>
      </c>
      <c r="C3917" s="22">
        <f t="shared" si="124"/>
        <v>73.409999999999854</v>
      </c>
      <c r="D3917" s="23">
        <f t="shared" si="125"/>
        <v>2.0204327650837461E-2</v>
      </c>
    </row>
    <row r="3918" spans="1:6">
      <c r="A3918" s="21">
        <v>35794</v>
      </c>
      <c r="B3918" s="22">
        <v>3637.71</v>
      </c>
      <c r="C3918" s="22">
        <f t="shared" si="124"/>
        <v>-69.079999999999927</v>
      </c>
      <c r="D3918" s="23">
        <f t="shared" si="125"/>
        <v>-1.8636070562400353E-2</v>
      </c>
    </row>
    <row r="3919" spans="1:6">
      <c r="A3919" s="21">
        <v>35795</v>
      </c>
      <c r="B3919" s="22">
        <v>3658.98</v>
      </c>
      <c r="C3919" s="22">
        <f t="shared" si="124"/>
        <v>21.269999999999982</v>
      </c>
      <c r="D3919" s="23">
        <f t="shared" si="125"/>
        <v>5.8470851167355953E-3</v>
      </c>
      <c r="F3919" s="24">
        <f>B3919/B3673-1</f>
        <v>0.1859782185919876</v>
      </c>
    </row>
    <row r="3920" spans="1:6">
      <c r="A3920" s="21">
        <v>35796</v>
      </c>
      <c r="B3920" s="22">
        <v>3694.62</v>
      </c>
      <c r="C3920" s="22">
        <f t="shared" si="124"/>
        <v>35.639999999999873</v>
      </c>
      <c r="D3920" s="23">
        <f t="shared" si="125"/>
        <v>9.7404194611612205E-3</v>
      </c>
    </row>
    <row r="3921" spans="1:4">
      <c r="A3921" s="21">
        <v>35797</v>
      </c>
      <c r="B3921" s="22">
        <v>3719.85</v>
      </c>
      <c r="C3921" s="22">
        <f t="shared" si="124"/>
        <v>25.230000000000018</v>
      </c>
      <c r="D3921" s="23">
        <f t="shared" si="125"/>
        <v>6.8288484336684885E-3</v>
      </c>
    </row>
    <row r="3922" spans="1:4">
      <c r="A3922" s="21">
        <v>35800</v>
      </c>
      <c r="B3922" s="22">
        <v>3739.21</v>
      </c>
      <c r="C3922" s="22">
        <f t="shared" si="124"/>
        <v>19.360000000000127</v>
      </c>
      <c r="D3922" s="23">
        <f t="shared" si="125"/>
        <v>5.2045109345806306E-3</v>
      </c>
    </row>
    <row r="3923" spans="1:4">
      <c r="A3923" s="21">
        <v>35801</v>
      </c>
      <c r="B3923" s="22">
        <v>3719.62</v>
      </c>
      <c r="C3923" s="22">
        <f t="shared" si="124"/>
        <v>-19.590000000000146</v>
      </c>
      <c r="D3923" s="23">
        <f t="shared" si="125"/>
        <v>-5.2390745638785097E-3</v>
      </c>
    </row>
    <row r="3924" spans="1:4">
      <c r="A3924" s="21">
        <v>35802</v>
      </c>
      <c r="B3924" s="22">
        <v>3683.31</v>
      </c>
      <c r="C3924" s="22">
        <f t="shared" si="124"/>
        <v>-36.309999999999945</v>
      </c>
      <c r="D3924" s="23">
        <f t="shared" si="125"/>
        <v>-9.7617498561680671E-3</v>
      </c>
    </row>
    <row r="3925" spans="1:4">
      <c r="A3925" s="21">
        <v>35803</v>
      </c>
      <c r="B3925" s="22">
        <v>3598.16</v>
      </c>
      <c r="C3925" s="22">
        <f t="shared" si="124"/>
        <v>-85.150000000000091</v>
      </c>
      <c r="D3925" s="23">
        <f t="shared" si="125"/>
        <v>-2.311779350638421E-2</v>
      </c>
    </row>
    <row r="3926" spans="1:4">
      <c r="A3926" s="21">
        <v>35804</v>
      </c>
      <c r="B3926" s="22">
        <v>3530.2</v>
      </c>
      <c r="C3926" s="22">
        <f t="shared" si="124"/>
        <v>-67.960000000000036</v>
      </c>
      <c r="D3926" s="23">
        <f t="shared" si="125"/>
        <v>-1.8887431353803108E-2</v>
      </c>
    </row>
    <row r="3927" spans="1:4">
      <c r="A3927" s="21">
        <v>35807</v>
      </c>
      <c r="B3927" s="22">
        <v>3395.04</v>
      </c>
      <c r="C3927" s="22">
        <f t="shared" si="124"/>
        <v>-135.15999999999985</v>
      </c>
      <c r="D3927" s="23">
        <f t="shared" si="125"/>
        <v>-3.8286782618548454E-2</v>
      </c>
    </row>
    <row r="3928" spans="1:4">
      <c r="A3928" s="21">
        <v>35808</v>
      </c>
      <c r="B3928" s="22">
        <v>3431.72</v>
      </c>
      <c r="C3928" s="22">
        <f t="shared" si="124"/>
        <v>36.679999999999836</v>
      </c>
      <c r="D3928" s="23">
        <f t="shared" si="125"/>
        <v>1.0803996418304207E-2</v>
      </c>
    </row>
    <row r="3929" spans="1:4">
      <c r="A3929" s="21">
        <v>35809</v>
      </c>
      <c r="B3929" s="22">
        <v>3400.79</v>
      </c>
      <c r="C3929" s="22">
        <f t="shared" si="124"/>
        <v>-30.929999999999836</v>
      </c>
      <c r="D3929" s="23">
        <f t="shared" si="125"/>
        <v>-9.0129730863822699E-3</v>
      </c>
    </row>
    <row r="3930" spans="1:4">
      <c r="A3930" s="21">
        <v>35810</v>
      </c>
      <c r="B3930" s="22">
        <v>3365.75</v>
      </c>
      <c r="C3930" s="22">
        <f t="shared" si="124"/>
        <v>-35.039999999999964</v>
      </c>
      <c r="D3930" s="23">
        <f t="shared" si="125"/>
        <v>-1.0303488307128572E-2</v>
      </c>
    </row>
    <row r="3931" spans="1:4">
      <c r="A3931" s="21">
        <v>35811</v>
      </c>
      <c r="B3931" s="22">
        <v>3382.32</v>
      </c>
      <c r="C3931" s="22">
        <f t="shared" si="124"/>
        <v>16.570000000000164</v>
      </c>
      <c r="D3931" s="23">
        <f t="shared" si="125"/>
        <v>4.9231226324000232E-3</v>
      </c>
    </row>
    <row r="3932" spans="1:4">
      <c r="A3932" s="21">
        <v>35814</v>
      </c>
      <c r="B3932" s="22">
        <v>3480.86</v>
      </c>
      <c r="C3932" s="22">
        <f t="shared" si="124"/>
        <v>98.539999999999964</v>
      </c>
      <c r="D3932" s="23">
        <f t="shared" si="125"/>
        <v>2.9133848955746444E-2</v>
      </c>
    </row>
    <row r="3933" spans="1:4">
      <c r="A3933" s="21">
        <v>35815</v>
      </c>
      <c r="B3933" s="22">
        <v>3455.95</v>
      </c>
      <c r="C3933" s="22">
        <f t="shared" si="124"/>
        <v>-24.910000000000309</v>
      </c>
      <c r="D3933" s="23">
        <f t="shared" si="125"/>
        <v>-7.1562774716593669E-3</v>
      </c>
    </row>
    <row r="3934" spans="1:4">
      <c r="A3934" s="21">
        <v>35816</v>
      </c>
      <c r="B3934" s="22">
        <v>3418.34</v>
      </c>
      <c r="C3934" s="22">
        <f t="shared" si="124"/>
        <v>-37.609999999999673</v>
      </c>
      <c r="D3934" s="23">
        <f t="shared" si="125"/>
        <v>-1.0882680594337169E-2</v>
      </c>
    </row>
    <row r="3935" spans="1:4">
      <c r="A3935" s="21">
        <v>35817</v>
      </c>
      <c r="B3935" s="22">
        <v>3380.3</v>
      </c>
      <c r="C3935" s="22">
        <f t="shared" si="124"/>
        <v>-38.039999999999964</v>
      </c>
      <c r="D3935" s="23">
        <f t="shared" si="125"/>
        <v>-1.1128208428652475E-2</v>
      </c>
    </row>
    <row r="3936" spans="1:4">
      <c r="A3936" s="21">
        <v>35818</v>
      </c>
      <c r="B3936" s="22">
        <v>3351.21</v>
      </c>
      <c r="C3936" s="22">
        <f t="shared" si="124"/>
        <v>-29.090000000000146</v>
      </c>
      <c r="D3936" s="23">
        <f t="shared" si="125"/>
        <v>-8.6057450522143419E-3</v>
      </c>
    </row>
    <row r="3937" spans="1:4">
      <c r="A3937" s="21">
        <v>35822</v>
      </c>
      <c r="B3937" s="22">
        <v>3276.21</v>
      </c>
      <c r="C3937" s="22">
        <f t="shared" si="124"/>
        <v>-75</v>
      </c>
      <c r="D3937" s="23">
        <f t="shared" si="125"/>
        <v>-2.2379976187705375E-2</v>
      </c>
    </row>
    <row r="3938" spans="1:4">
      <c r="A3938" s="21">
        <v>35823</v>
      </c>
      <c r="B3938" s="22">
        <v>3209.55</v>
      </c>
      <c r="C3938" s="22">
        <f t="shared" si="124"/>
        <v>-66.659999999999854</v>
      </c>
      <c r="D3938" s="23">
        <f t="shared" si="125"/>
        <v>-2.0346681073557527E-2</v>
      </c>
    </row>
    <row r="3939" spans="1:4">
      <c r="A3939" s="21">
        <v>35824</v>
      </c>
      <c r="B3939" s="22">
        <v>3224.36</v>
      </c>
      <c r="C3939" s="22">
        <f t="shared" si="124"/>
        <v>14.809999999999945</v>
      </c>
      <c r="D3939" s="23">
        <f t="shared" si="125"/>
        <v>4.6143540371703651E-3</v>
      </c>
    </row>
    <row r="3940" spans="1:4">
      <c r="A3940" s="21">
        <v>35828</v>
      </c>
      <c r="B3940" s="22">
        <v>3354.8</v>
      </c>
      <c r="C3940" s="22">
        <f t="shared" si="124"/>
        <v>130.44000000000005</v>
      </c>
      <c r="D3940" s="23">
        <f t="shared" si="125"/>
        <v>4.0454539815653279E-2</v>
      </c>
    </row>
    <row r="3941" spans="1:4">
      <c r="A3941" s="21">
        <v>35829</v>
      </c>
      <c r="B3941" s="22">
        <v>3354.88</v>
      </c>
      <c r="C3941" s="22">
        <f t="shared" si="124"/>
        <v>7.999999999992724E-2</v>
      </c>
      <c r="D3941" s="23">
        <f t="shared" si="125"/>
        <v>2.384642899722067E-5</v>
      </c>
    </row>
    <row r="3942" spans="1:4">
      <c r="A3942" s="21">
        <v>35830</v>
      </c>
      <c r="B3942" s="22">
        <v>3319.19</v>
      </c>
      <c r="C3942" s="22">
        <f t="shared" si="124"/>
        <v>-35.690000000000055</v>
      </c>
      <c r="D3942" s="23">
        <f t="shared" si="125"/>
        <v>-1.0638234452499007E-2</v>
      </c>
    </row>
    <row r="3943" spans="1:4">
      <c r="A3943" s="21">
        <v>35831</v>
      </c>
      <c r="B3943" s="22">
        <v>3357.48</v>
      </c>
      <c r="C3943" s="22">
        <f t="shared" si="124"/>
        <v>38.289999999999964</v>
      </c>
      <c r="D3943" s="23">
        <f t="shared" si="125"/>
        <v>1.1535947023219473E-2</v>
      </c>
    </row>
    <row r="3944" spans="1:4">
      <c r="A3944" s="21">
        <v>35832</v>
      </c>
      <c r="B3944" s="22">
        <v>3366.7</v>
      </c>
      <c r="C3944" s="22">
        <f t="shared" si="124"/>
        <v>9.2199999999997999</v>
      </c>
      <c r="D3944" s="23">
        <f t="shared" si="125"/>
        <v>2.7461071994472341E-3</v>
      </c>
    </row>
    <row r="3945" spans="1:4">
      <c r="A3945" s="21">
        <v>35835</v>
      </c>
      <c r="B3945" s="22">
        <v>3348.35</v>
      </c>
      <c r="C3945" s="22">
        <f t="shared" si="124"/>
        <v>-18.349999999999909</v>
      </c>
      <c r="D3945" s="23">
        <f t="shared" si="125"/>
        <v>-5.4504410847416862E-3</v>
      </c>
    </row>
    <row r="3946" spans="1:4">
      <c r="A3946" s="21">
        <v>35836</v>
      </c>
      <c r="B3946" s="22">
        <v>3317.7</v>
      </c>
      <c r="C3946" s="22">
        <f t="shared" si="124"/>
        <v>-30.650000000000091</v>
      </c>
      <c r="D3946" s="23">
        <f t="shared" si="125"/>
        <v>-9.1537623008347557E-3</v>
      </c>
    </row>
    <row r="3947" spans="1:4">
      <c r="A3947" s="21">
        <v>35837</v>
      </c>
      <c r="B3947" s="22">
        <v>3292.91</v>
      </c>
      <c r="C3947" s="22">
        <f t="shared" si="124"/>
        <v>-24.789999999999964</v>
      </c>
      <c r="D3947" s="23">
        <f t="shared" si="125"/>
        <v>-7.4720438858244531E-3</v>
      </c>
    </row>
    <row r="3948" spans="1:4">
      <c r="A3948" s="21">
        <v>35838</v>
      </c>
      <c r="B3948" s="22">
        <v>3293.89</v>
      </c>
      <c r="C3948" s="22">
        <f t="shared" si="124"/>
        <v>0.98000000000001819</v>
      </c>
      <c r="D3948" s="23">
        <f t="shared" si="125"/>
        <v>2.976091056239305E-4</v>
      </c>
    </row>
    <row r="3949" spans="1:4">
      <c r="A3949" s="21">
        <v>35839</v>
      </c>
      <c r="B3949" s="22">
        <v>3373.53</v>
      </c>
      <c r="C3949" s="22">
        <f t="shared" si="124"/>
        <v>79.640000000000327</v>
      </c>
      <c r="D3949" s="23">
        <f t="shared" si="125"/>
        <v>2.4178099450801405E-2</v>
      </c>
    </row>
    <row r="3950" spans="1:4">
      <c r="A3950" s="21">
        <v>35842</v>
      </c>
      <c r="B3950" s="22">
        <v>3449.77</v>
      </c>
      <c r="C3950" s="22">
        <f t="shared" si="124"/>
        <v>76.239999999999782</v>
      </c>
      <c r="D3950" s="23">
        <f t="shared" si="125"/>
        <v>2.259947295562803E-2</v>
      </c>
    </row>
    <row r="3951" spans="1:4">
      <c r="A3951" s="21">
        <v>35843</v>
      </c>
      <c r="B3951" s="22">
        <v>3413.36</v>
      </c>
      <c r="C3951" s="22">
        <f t="shared" si="124"/>
        <v>-36.409999999999854</v>
      </c>
      <c r="D3951" s="23">
        <f t="shared" si="125"/>
        <v>-1.0554326810193082E-2</v>
      </c>
    </row>
    <row r="3952" spans="1:4">
      <c r="A3952" s="21">
        <v>35844</v>
      </c>
      <c r="B3952" s="22">
        <v>3401.88</v>
      </c>
      <c r="C3952" s="22">
        <f t="shared" si="124"/>
        <v>-11.480000000000018</v>
      </c>
      <c r="D3952" s="23">
        <f t="shared" si="125"/>
        <v>-3.3632549745704621E-3</v>
      </c>
    </row>
    <row r="3953" spans="1:4">
      <c r="A3953" s="21">
        <v>35845</v>
      </c>
      <c r="B3953" s="22">
        <v>3437.64</v>
      </c>
      <c r="C3953" s="22">
        <f t="shared" si="124"/>
        <v>35.759999999999764</v>
      </c>
      <c r="D3953" s="23">
        <f t="shared" si="125"/>
        <v>1.0511834632614736E-2</v>
      </c>
    </row>
    <row r="3954" spans="1:4">
      <c r="A3954" s="21">
        <v>35846</v>
      </c>
      <c r="B3954" s="22">
        <v>3417.3</v>
      </c>
      <c r="C3954" s="22">
        <f t="shared" si="124"/>
        <v>-20.339999999999691</v>
      </c>
      <c r="D3954" s="23">
        <f t="shared" si="125"/>
        <v>-5.9168499319299794E-3</v>
      </c>
    </row>
    <row r="3955" spans="1:4">
      <c r="A3955" s="21">
        <v>35849</v>
      </c>
      <c r="B3955" s="22">
        <v>3478.4</v>
      </c>
      <c r="C3955" s="22">
        <f t="shared" si="124"/>
        <v>61.099999999999909</v>
      </c>
      <c r="D3955" s="23">
        <f t="shared" si="125"/>
        <v>1.7879612559623004E-2</v>
      </c>
    </row>
    <row r="3956" spans="1:4">
      <c r="A3956" s="21">
        <v>35850</v>
      </c>
      <c r="B3956" s="22">
        <v>3484.69</v>
      </c>
      <c r="C3956" s="22">
        <f t="shared" si="124"/>
        <v>6.2899999999999636</v>
      </c>
      <c r="D3956" s="23">
        <f t="shared" si="125"/>
        <v>1.8083026678932246E-3</v>
      </c>
    </row>
    <row r="3957" spans="1:4">
      <c r="A3957" s="21">
        <v>35852</v>
      </c>
      <c r="B3957" s="22">
        <v>3571.63</v>
      </c>
      <c r="C3957" s="22">
        <f t="shared" si="124"/>
        <v>86.940000000000055</v>
      </c>
      <c r="D3957" s="23">
        <f t="shared" si="125"/>
        <v>2.4949134643253768E-2</v>
      </c>
    </row>
    <row r="3958" spans="1:4">
      <c r="A3958" s="21">
        <v>35853</v>
      </c>
      <c r="B3958" s="22">
        <v>3622.22</v>
      </c>
      <c r="C3958" s="22">
        <f t="shared" si="124"/>
        <v>50.589999999999691</v>
      </c>
      <c r="D3958" s="23">
        <f t="shared" si="125"/>
        <v>1.4164401127776394E-2</v>
      </c>
    </row>
    <row r="3959" spans="1:4">
      <c r="A3959" s="21">
        <v>35856</v>
      </c>
      <c r="B3959" s="22">
        <v>3772.61</v>
      </c>
      <c r="C3959" s="22">
        <f t="shared" si="124"/>
        <v>150.39000000000033</v>
      </c>
      <c r="D3959" s="23">
        <f t="shared" si="125"/>
        <v>4.1518737128059646E-2</v>
      </c>
    </row>
    <row r="3960" spans="1:4">
      <c r="A3960" s="21">
        <v>35857</v>
      </c>
      <c r="B3960" s="22">
        <v>3646</v>
      </c>
      <c r="C3960" s="22">
        <f t="shared" si="124"/>
        <v>-126.61000000000013</v>
      </c>
      <c r="D3960" s="23">
        <f t="shared" si="125"/>
        <v>-3.3560320308751779E-2</v>
      </c>
    </row>
    <row r="3961" spans="1:4">
      <c r="A3961" s="21">
        <v>35858</v>
      </c>
      <c r="B3961" s="22">
        <v>3743.93</v>
      </c>
      <c r="C3961" s="22">
        <f t="shared" si="124"/>
        <v>97.929999999999836</v>
      </c>
      <c r="D3961" s="23">
        <f t="shared" si="125"/>
        <v>2.6859572133845155E-2</v>
      </c>
    </row>
    <row r="3962" spans="1:4">
      <c r="A3962" s="21">
        <v>35859</v>
      </c>
      <c r="B3962" s="22">
        <v>3714.62</v>
      </c>
      <c r="C3962" s="22">
        <f t="shared" si="124"/>
        <v>-29.309999999999945</v>
      </c>
      <c r="D3962" s="23">
        <f t="shared" si="125"/>
        <v>-7.8286720104275842E-3</v>
      </c>
    </row>
    <row r="3963" spans="1:4">
      <c r="A3963" s="21">
        <v>35860</v>
      </c>
      <c r="B3963" s="22">
        <v>3708.58</v>
      </c>
      <c r="C3963" s="22">
        <f t="shared" si="124"/>
        <v>-6.0399999999999636</v>
      </c>
      <c r="D3963" s="23">
        <f t="shared" si="125"/>
        <v>-1.6260075054783663E-3</v>
      </c>
    </row>
    <row r="3964" spans="1:4">
      <c r="A3964" s="21">
        <v>35863</v>
      </c>
      <c r="B3964" s="22">
        <v>3807.21</v>
      </c>
      <c r="C3964" s="22">
        <f t="shared" si="124"/>
        <v>98.630000000000109</v>
      </c>
      <c r="D3964" s="23">
        <f t="shared" si="125"/>
        <v>2.6595084911205991E-2</v>
      </c>
    </row>
    <row r="3965" spans="1:4">
      <c r="A3965" s="21">
        <v>35864</v>
      </c>
      <c r="B3965" s="22">
        <v>3798.25</v>
      </c>
      <c r="C3965" s="22">
        <f t="shared" si="124"/>
        <v>-8.9600000000000364</v>
      </c>
      <c r="D3965" s="23">
        <f t="shared" si="125"/>
        <v>-2.3534294141904777E-3</v>
      </c>
    </row>
    <row r="3966" spans="1:4">
      <c r="A3966" s="21">
        <v>35865</v>
      </c>
      <c r="B3966" s="22">
        <v>3752.09</v>
      </c>
      <c r="C3966" s="22">
        <f t="shared" si="124"/>
        <v>-46.159999999999854</v>
      </c>
      <c r="D3966" s="23">
        <f t="shared" si="125"/>
        <v>-1.2152965181333464E-2</v>
      </c>
    </row>
    <row r="3967" spans="1:4">
      <c r="A3967" s="21">
        <v>35866</v>
      </c>
      <c r="B3967" s="22">
        <v>3716.5</v>
      </c>
      <c r="C3967" s="22">
        <f t="shared" si="124"/>
        <v>-35.590000000000146</v>
      </c>
      <c r="D3967" s="23">
        <f t="shared" si="125"/>
        <v>-9.4853801481308286E-3</v>
      </c>
    </row>
    <row r="3968" spans="1:4">
      <c r="A3968" s="21">
        <v>35870</v>
      </c>
      <c r="B3968" s="22">
        <v>3785.23</v>
      </c>
      <c r="C3968" s="22">
        <f t="shared" si="124"/>
        <v>68.730000000000018</v>
      </c>
      <c r="D3968" s="23">
        <f t="shared" si="125"/>
        <v>1.8493205973362015E-2</v>
      </c>
    </row>
    <row r="3969" spans="1:4">
      <c r="A3969" s="21">
        <v>35871</v>
      </c>
      <c r="B3969" s="22">
        <v>3791.17</v>
      </c>
      <c r="C3969" s="22">
        <f t="shared" si="124"/>
        <v>5.9400000000000546</v>
      </c>
      <c r="D3969" s="23">
        <f t="shared" si="125"/>
        <v>1.5692573502799068E-3</v>
      </c>
    </row>
    <row r="3970" spans="1:4">
      <c r="A3970" s="21">
        <v>35872</v>
      </c>
      <c r="B3970" s="22">
        <v>3825.02</v>
      </c>
      <c r="C3970" s="22">
        <f t="shared" si="124"/>
        <v>33.849999999999909</v>
      </c>
      <c r="D3970" s="23">
        <f t="shared" si="125"/>
        <v>8.9286420814682632E-3</v>
      </c>
    </row>
    <row r="3971" spans="1:4">
      <c r="A3971" s="21">
        <v>35873</v>
      </c>
      <c r="B3971" s="22">
        <v>3820.87</v>
      </c>
      <c r="C3971" s="22">
        <f t="shared" si="124"/>
        <v>-4.1500000000000909</v>
      </c>
      <c r="D3971" s="23">
        <f t="shared" si="125"/>
        <v>-1.0849616472593526E-3</v>
      </c>
    </row>
    <row r="3972" spans="1:4">
      <c r="A3972" s="21">
        <v>35874</v>
      </c>
      <c r="B3972" s="22">
        <v>3840.4</v>
      </c>
      <c r="C3972" s="22">
        <f t="shared" si="124"/>
        <v>19.5300000000002</v>
      </c>
      <c r="D3972" s="23">
        <f t="shared" si="125"/>
        <v>5.111401330063714E-3</v>
      </c>
    </row>
    <row r="3973" spans="1:4">
      <c r="A3973" s="21">
        <v>35877</v>
      </c>
      <c r="B3973" s="22">
        <v>3963.81</v>
      </c>
      <c r="C3973" s="22">
        <f t="shared" si="124"/>
        <v>123.40999999999985</v>
      </c>
      <c r="D3973" s="23">
        <f t="shared" si="125"/>
        <v>3.2134673471513331E-2</v>
      </c>
    </row>
    <row r="3974" spans="1:4">
      <c r="A3974" s="21">
        <v>35878</v>
      </c>
      <c r="B3974" s="22">
        <v>3927.67</v>
      </c>
      <c r="C3974" s="22">
        <f t="shared" si="124"/>
        <v>-36.139999999999873</v>
      </c>
      <c r="D3974" s="23">
        <f t="shared" si="125"/>
        <v>-9.1174904952557867E-3</v>
      </c>
    </row>
    <row r="3975" spans="1:4">
      <c r="A3975" s="21">
        <v>35879</v>
      </c>
      <c r="B3975" s="22">
        <v>3949.57</v>
      </c>
      <c r="C3975" s="22">
        <f t="shared" si="124"/>
        <v>21.900000000000091</v>
      </c>
      <c r="D3975" s="23">
        <f t="shared" si="125"/>
        <v>5.5758248529025334E-3</v>
      </c>
    </row>
    <row r="3976" spans="1:4">
      <c r="A3976" s="21">
        <v>35880</v>
      </c>
      <c r="B3976" s="22">
        <v>3891.75</v>
      </c>
      <c r="C3976" s="22">
        <f t="shared" ref="C3976:C4039" si="126">B3976-B3975</f>
        <v>-57.820000000000164</v>
      </c>
      <c r="D3976" s="23">
        <f t="shared" ref="D3976:D4039" si="127">B3976/B3975-1</f>
        <v>-1.4639568358074451E-2</v>
      </c>
    </row>
    <row r="3977" spans="1:4">
      <c r="A3977" s="21">
        <v>35881</v>
      </c>
      <c r="B3977" s="22">
        <v>3908.6</v>
      </c>
      <c r="C3977" s="22">
        <f t="shared" si="126"/>
        <v>16.849999999999909</v>
      </c>
      <c r="D3977" s="23">
        <f t="shared" si="127"/>
        <v>4.3296717415044483E-3</v>
      </c>
    </row>
    <row r="3978" spans="1:4">
      <c r="A3978" s="21">
        <v>35884</v>
      </c>
      <c r="B3978" s="22">
        <v>3897.98</v>
      </c>
      <c r="C3978" s="22">
        <f t="shared" si="126"/>
        <v>-10.619999999999891</v>
      </c>
      <c r="D3978" s="23">
        <f t="shared" si="127"/>
        <v>-2.7170854014224588E-3</v>
      </c>
    </row>
    <row r="3979" spans="1:4">
      <c r="A3979" s="21">
        <v>35885</v>
      </c>
      <c r="B3979" s="22">
        <v>3892.75</v>
      </c>
      <c r="C3979" s="22">
        <f t="shared" si="126"/>
        <v>-5.2300000000000182</v>
      </c>
      <c r="D3979" s="23">
        <f t="shared" si="127"/>
        <v>-1.3417205834816981E-3</v>
      </c>
    </row>
    <row r="3980" spans="1:4">
      <c r="A3980" s="21">
        <v>35886</v>
      </c>
      <c r="B3980" s="22">
        <v>3969.57</v>
      </c>
      <c r="C3980" s="22">
        <f t="shared" si="126"/>
        <v>76.820000000000164</v>
      </c>
      <c r="D3980" s="23">
        <f t="shared" si="127"/>
        <v>1.9734121122599646E-2</v>
      </c>
    </row>
    <row r="3981" spans="1:4">
      <c r="A3981" s="21">
        <v>35887</v>
      </c>
      <c r="B3981" s="22">
        <v>3992.72</v>
      </c>
      <c r="C3981" s="22">
        <f t="shared" si="126"/>
        <v>23.149999999999636</v>
      </c>
      <c r="D3981" s="23">
        <f t="shared" si="127"/>
        <v>5.831865919986301E-3</v>
      </c>
    </row>
    <row r="3982" spans="1:4">
      <c r="A3982" s="21">
        <v>35888</v>
      </c>
      <c r="B3982" s="22">
        <v>4076.05</v>
      </c>
      <c r="C3982" s="22">
        <f t="shared" si="126"/>
        <v>83.330000000000382</v>
      </c>
      <c r="D3982" s="23">
        <f t="shared" si="127"/>
        <v>2.0870484281392265E-2</v>
      </c>
    </row>
    <row r="3983" spans="1:4">
      <c r="A3983" s="21">
        <v>35891</v>
      </c>
      <c r="B3983" s="22">
        <v>4170.22</v>
      </c>
      <c r="C3983" s="22">
        <f t="shared" si="126"/>
        <v>94.170000000000073</v>
      </c>
      <c r="D3983" s="23">
        <f t="shared" si="127"/>
        <v>2.3103249469461851E-2</v>
      </c>
    </row>
    <row r="3984" spans="1:4">
      <c r="A3984" s="21">
        <v>35892</v>
      </c>
      <c r="B3984" s="22">
        <v>4194.2700000000004</v>
      </c>
      <c r="C3984" s="22">
        <f t="shared" si="126"/>
        <v>24.050000000000182</v>
      </c>
      <c r="D3984" s="23">
        <f t="shared" si="127"/>
        <v>5.7670818326132078E-3</v>
      </c>
    </row>
    <row r="3985" spans="1:4">
      <c r="A3985" s="21">
        <v>35893</v>
      </c>
      <c r="B3985" s="22">
        <v>4183.57</v>
      </c>
      <c r="C3985" s="22">
        <f t="shared" si="126"/>
        <v>-10.700000000000728</v>
      </c>
      <c r="D3985" s="23">
        <f t="shared" si="127"/>
        <v>-2.551099476190255E-3</v>
      </c>
    </row>
    <row r="3986" spans="1:4">
      <c r="A3986" s="21">
        <v>35895</v>
      </c>
      <c r="B3986" s="22">
        <v>4118.29</v>
      </c>
      <c r="C3986" s="22">
        <f t="shared" si="126"/>
        <v>-65.279999999999745</v>
      </c>
      <c r="D3986" s="23">
        <f t="shared" si="127"/>
        <v>-1.5603898106162806E-2</v>
      </c>
    </row>
    <row r="3987" spans="1:4">
      <c r="A3987" s="21">
        <v>35898</v>
      </c>
      <c r="B3987" s="22">
        <v>4085.93</v>
      </c>
      <c r="C3987" s="22">
        <f t="shared" si="126"/>
        <v>-32.360000000000127</v>
      </c>
      <c r="D3987" s="23">
        <f t="shared" si="127"/>
        <v>-7.8576302300227274E-3</v>
      </c>
    </row>
    <row r="3988" spans="1:4">
      <c r="A3988" s="21">
        <v>35900</v>
      </c>
      <c r="B3988" s="22">
        <v>4192.5</v>
      </c>
      <c r="C3988" s="22">
        <f t="shared" si="126"/>
        <v>106.57000000000016</v>
      </c>
      <c r="D3988" s="23">
        <f t="shared" si="127"/>
        <v>2.6082189366924968E-2</v>
      </c>
    </row>
    <row r="3989" spans="1:4">
      <c r="A3989" s="21">
        <v>35901</v>
      </c>
      <c r="B3989" s="22">
        <v>4134.32</v>
      </c>
      <c r="C3989" s="22">
        <f t="shared" si="126"/>
        <v>-58.180000000000291</v>
      </c>
      <c r="D3989" s="23">
        <f t="shared" si="127"/>
        <v>-1.3877161598091936E-2</v>
      </c>
    </row>
    <row r="3990" spans="1:4">
      <c r="A3990" s="21">
        <v>35902</v>
      </c>
      <c r="B3990" s="22">
        <v>4186.76</v>
      </c>
      <c r="C3990" s="22">
        <f t="shared" si="126"/>
        <v>52.440000000000509</v>
      </c>
      <c r="D3990" s="23">
        <f t="shared" si="127"/>
        <v>1.2684068964182948E-2</v>
      </c>
    </row>
    <row r="3991" spans="1:4">
      <c r="A3991" s="21">
        <v>35905</v>
      </c>
      <c r="B3991" s="22">
        <v>4210.7299999999996</v>
      </c>
      <c r="C3991" s="22">
        <f t="shared" si="126"/>
        <v>23.969999999999345</v>
      </c>
      <c r="D3991" s="23">
        <f t="shared" si="127"/>
        <v>5.7251908396944717E-3</v>
      </c>
    </row>
    <row r="3992" spans="1:4">
      <c r="A3992" s="21">
        <v>35906</v>
      </c>
      <c r="B3992" s="22">
        <v>4280.96</v>
      </c>
      <c r="C3992" s="22">
        <f t="shared" si="126"/>
        <v>70.230000000000473</v>
      </c>
      <c r="D3992" s="23">
        <f t="shared" si="127"/>
        <v>1.6678818162171538E-2</v>
      </c>
    </row>
    <row r="3993" spans="1:4">
      <c r="A3993" s="21">
        <v>35907</v>
      </c>
      <c r="B3993" s="22">
        <v>4179.4399999999996</v>
      </c>
      <c r="C3993" s="22">
        <f t="shared" si="126"/>
        <v>-101.52000000000044</v>
      </c>
      <c r="D3993" s="23">
        <f t="shared" si="127"/>
        <v>-2.3714307071311169E-2</v>
      </c>
    </row>
    <row r="3994" spans="1:4">
      <c r="A3994" s="21">
        <v>35908</v>
      </c>
      <c r="B3994" s="22">
        <v>4092.23</v>
      </c>
      <c r="C3994" s="22">
        <f t="shared" si="126"/>
        <v>-87.209999999999582</v>
      </c>
      <c r="D3994" s="23">
        <f t="shared" si="127"/>
        <v>-2.0866431866470081E-2</v>
      </c>
    </row>
    <row r="3995" spans="1:4">
      <c r="A3995" s="21">
        <v>35909</v>
      </c>
      <c r="B3995" s="22">
        <v>4050.98</v>
      </c>
      <c r="C3995" s="22">
        <f t="shared" si="126"/>
        <v>-41.25</v>
      </c>
      <c r="D3995" s="23">
        <f t="shared" si="127"/>
        <v>-1.0080078587958119E-2</v>
      </c>
    </row>
    <row r="3996" spans="1:4">
      <c r="A3996" s="21">
        <v>35912</v>
      </c>
      <c r="B3996" s="22">
        <v>4082.83</v>
      </c>
      <c r="C3996" s="22">
        <f t="shared" si="126"/>
        <v>31.849999999999909</v>
      </c>
      <c r="D3996" s="23">
        <f t="shared" si="127"/>
        <v>7.8622950495930155E-3</v>
      </c>
    </row>
    <row r="3997" spans="1:4">
      <c r="A3997" s="21">
        <v>35914</v>
      </c>
      <c r="B3997" s="22">
        <v>3970.28</v>
      </c>
      <c r="C3997" s="22">
        <f t="shared" si="126"/>
        <v>-112.54999999999973</v>
      </c>
      <c r="D3997" s="23">
        <f t="shared" si="127"/>
        <v>-2.7566663319315232E-2</v>
      </c>
    </row>
    <row r="3998" spans="1:4">
      <c r="A3998" s="21">
        <v>35915</v>
      </c>
      <c r="B3998" s="22">
        <v>4006.81</v>
      </c>
      <c r="C3998" s="22">
        <f t="shared" si="126"/>
        <v>36.529999999999745</v>
      </c>
      <c r="D3998" s="23">
        <f t="shared" si="127"/>
        <v>9.2008624076891365E-3</v>
      </c>
    </row>
    <row r="3999" spans="1:4">
      <c r="A3999" s="21">
        <v>35919</v>
      </c>
      <c r="B3999" s="22">
        <v>4135.8100000000004</v>
      </c>
      <c r="C3999" s="22">
        <f t="shared" si="126"/>
        <v>129.00000000000045</v>
      </c>
      <c r="D3999" s="23">
        <f t="shared" si="127"/>
        <v>3.2195187692952931E-2</v>
      </c>
    </row>
    <row r="4000" spans="1:4">
      <c r="A4000" s="21">
        <v>35920</v>
      </c>
      <c r="B4000" s="22">
        <v>4147.29</v>
      </c>
      <c r="C4000" s="22">
        <f t="shared" si="126"/>
        <v>11.479999999999563</v>
      </c>
      <c r="D4000" s="23">
        <f t="shared" si="127"/>
        <v>2.7757561396677399E-3</v>
      </c>
    </row>
    <row r="4001" spans="1:4">
      <c r="A4001" s="21">
        <v>35921</v>
      </c>
      <c r="B4001" s="22">
        <v>4069.79</v>
      </c>
      <c r="C4001" s="22">
        <f t="shared" si="126"/>
        <v>-77.5</v>
      </c>
      <c r="D4001" s="23">
        <f t="shared" si="127"/>
        <v>-1.8686901567047443E-2</v>
      </c>
    </row>
    <row r="4002" spans="1:4">
      <c r="A4002" s="21">
        <v>35923</v>
      </c>
      <c r="B4002" s="22">
        <v>4022.2</v>
      </c>
      <c r="C4002" s="22">
        <f t="shared" si="126"/>
        <v>-47.590000000000146</v>
      </c>
      <c r="D4002" s="23">
        <f t="shared" si="127"/>
        <v>-1.1693478041864602E-2</v>
      </c>
    </row>
    <row r="4003" spans="1:4">
      <c r="A4003" s="21">
        <v>35927</v>
      </c>
      <c r="B4003" s="22">
        <v>3945.13</v>
      </c>
      <c r="C4003" s="22">
        <f t="shared" si="126"/>
        <v>-77.069999999999709</v>
      </c>
      <c r="D4003" s="23">
        <f t="shared" si="127"/>
        <v>-1.9161155586494893E-2</v>
      </c>
    </row>
    <row r="4004" spans="1:4">
      <c r="A4004" s="21">
        <v>35928</v>
      </c>
      <c r="B4004" s="22">
        <v>3782.76</v>
      </c>
      <c r="C4004" s="22">
        <f t="shared" si="126"/>
        <v>-162.36999999999989</v>
      </c>
      <c r="D4004" s="23">
        <f t="shared" si="127"/>
        <v>-4.1157072137039785E-2</v>
      </c>
    </row>
    <row r="4005" spans="1:4">
      <c r="A4005" s="21">
        <v>35929</v>
      </c>
      <c r="B4005" s="22">
        <v>3897.94</v>
      </c>
      <c r="C4005" s="22">
        <f t="shared" si="126"/>
        <v>115.17999999999984</v>
      </c>
      <c r="D4005" s="23">
        <f t="shared" si="127"/>
        <v>3.0448667110786864E-2</v>
      </c>
    </row>
    <row r="4006" spans="1:4">
      <c r="A4006" s="21">
        <v>35930</v>
      </c>
      <c r="B4006" s="22">
        <v>3849.8</v>
      </c>
      <c r="C4006" s="22">
        <f t="shared" si="126"/>
        <v>-48.139999999999873</v>
      </c>
      <c r="D4006" s="23">
        <f t="shared" si="127"/>
        <v>-1.2350113136682439E-2</v>
      </c>
    </row>
    <row r="4007" spans="1:4">
      <c r="A4007" s="21">
        <v>35933</v>
      </c>
      <c r="B4007" s="22">
        <v>3908.48</v>
      </c>
      <c r="C4007" s="22">
        <f t="shared" si="126"/>
        <v>58.679999999999836</v>
      </c>
      <c r="D4007" s="23">
        <f t="shared" si="127"/>
        <v>1.524235025196119E-2</v>
      </c>
    </row>
    <row r="4008" spans="1:4">
      <c r="A4008" s="21">
        <v>35934</v>
      </c>
      <c r="B4008" s="22">
        <v>3924.42</v>
      </c>
      <c r="C4008" s="22">
        <f t="shared" si="126"/>
        <v>15.940000000000055</v>
      </c>
      <c r="D4008" s="23">
        <f t="shared" si="127"/>
        <v>4.0783117733749208E-3</v>
      </c>
    </row>
    <row r="4009" spans="1:4">
      <c r="A4009" s="21">
        <v>35935</v>
      </c>
      <c r="B4009" s="22">
        <v>3956.93</v>
      </c>
      <c r="C4009" s="22">
        <f t="shared" si="126"/>
        <v>32.509999999999764</v>
      </c>
      <c r="D4009" s="23">
        <f t="shared" si="127"/>
        <v>8.2840266841979204E-3</v>
      </c>
    </row>
    <row r="4010" spans="1:4">
      <c r="A4010" s="21">
        <v>35936</v>
      </c>
      <c r="B4010" s="22">
        <v>3908.79</v>
      </c>
      <c r="C4010" s="22">
        <f t="shared" si="126"/>
        <v>-48.139999999999873</v>
      </c>
      <c r="D4010" s="23">
        <f t="shared" si="127"/>
        <v>-1.2165997376754167E-2</v>
      </c>
    </row>
    <row r="4011" spans="1:4">
      <c r="A4011" s="21">
        <v>35937</v>
      </c>
      <c r="B4011" s="22">
        <v>3897.1</v>
      </c>
      <c r="C4011" s="22">
        <f t="shared" si="126"/>
        <v>-11.690000000000055</v>
      </c>
      <c r="D4011" s="23">
        <f t="shared" si="127"/>
        <v>-2.9906953302684114E-3</v>
      </c>
    </row>
    <row r="4012" spans="1:4">
      <c r="A4012" s="21">
        <v>35940</v>
      </c>
      <c r="B4012" s="22">
        <v>3908.11</v>
      </c>
      <c r="C4012" s="22">
        <f t="shared" si="126"/>
        <v>11.010000000000218</v>
      </c>
      <c r="D4012" s="23">
        <f t="shared" si="127"/>
        <v>2.8251776962358033E-3</v>
      </c>
    </row>
    <row r="4013" spans="1:4">
      <c r="A4013" s="21">
        <v>35941</v>
      </c>
      <c r="B4013" s="22">
        <v>3875.06</v>
      </c>
      <c r="C4013" s="22">
        <f t="shared" si="126"/>
        <v>-33.050000000000182</v>
      </c>
      <c r="D4013" s="23">
        <f t="shared" si="127"/>
        <v>-8.4567732228622017E-3</v>
      </c>
    </row>
    <row r="4014" spans="1:4">
      <c r="A4014" s="21">
        <v>35942</v>
      </c>
      <c r="B4014" s="22">
        <v>3777.19</v>
      </c>
      <c r="C4014" s="22">
        <f t="shared" si="126"/>
        <v>-97.869999999999891</v>
      </c>
      <c r="D4014" s="23">
        <f t="shared" si="127"/>
        <v>-2.5256383126970872E-2</v>
      </c>
    </row>
    <row r="4015" spans="1:4">
      <c r="A4015" s="21">
        <v>35943</v>
      </c>
      <c r="B4015" s="22">
        <v>3721.93</v>
      </c>
      <c r="C4015" s="22">
        <f t="shared" si="126"/>
        <v>-55.260000000000218</v>
      </c>
      <c r="D4015" s="23">
        <f t="shared" si="127"/>
        <v>-1.4629923302772796E-2</v>
      </c>
    </row>
    <row r="4016" spans="1:4">
      <c r="A4016" s="21">
        <v>35944</v>
      </c>
      <c r="B4016" s="22">
        <v>3686.39</v>
      </c>
      <c r="C4016" s="22">
        <f t="shared" si="126"/>
        <v>-35.539999999999964</v>
      </c>
      <c r="D4016" s="23">
        <f t="shared" si="127"/>
        <v>-9.5488093542865915E-3</v>
      </c>
    </row>
    <row r="4017" spans="1:4">
      <c r="A4017" s="21">
        <v>35947</v>
      </c>
      <c r="B4017" s="22">
        <v>3642.68</v>
      </c>
      <c r="C4017" s="22">
        <f t="shared" si="126"/>
        <v>-43.710000000000036</v>
      </c>
      <c r="D4017" s="23">
        <f t="shared" si="127"/>
        <v>-1.1857128518686366E-2</v>
      </c>
    </row>
    <row r="4018" spans="1:4">
      <c r="A4018" s="21">
        <v>35948</v>
      </c>
      <c r="B4018" s="22">
        <v>3573.21</v>
      </c>
      <c r="C4018" s="22">
        <f t="shared" si="126"/>
        <v>-69.4699999999998</v>
      </c>
      <c r="D4018" s="23">
        <f t="shared" si="127"/>
        <v>-1.9071123458552441E-2</v>
      </c>
    </row>
    <row r="4019" spans="1:4">
      <c r="A4019" s="21">
        <v>35949</v>
      </c>
      <c r="B4019" s="22">
        <v>3597.98</v>
      </c>
      <c r="C4019" s="22">
        <f t="shared" si="126"/>
        <v>24.769999999999982</v>
      </c>
      <c r="D4019" s="23">
        <f t="shared" si="127"/>
        <v>6.9321422474468708E-3</v>
      </c>
    </row>
    <row r="4020" spans="1:4">
      <c r="A4020" s="21">
        <v>35950</v>
      </c>
      <c r="B4020" s="22">
        <v>3546.21</v>
      </c>
      <c r="C4020" s="22">
        <f t="shared" si="126"/>
        <v>-51.769999999999982</v>
      </c>
      <c r="D4020" s="23">
        <f t="shared" si="127"/>
        <v>-1.4388629175259404E-2</v>
      </c>
    </row>
    <row r="4021" spans="1:4">
      <c r="A4021" s="21">
        <v>35951</v>
      </c>
      <c r="B4021" s="22">
        <v>3417.89</v>
      </c>
      <c r="C4021" s="22">
        <f t="shared" si="126"/>
        <v>-128.32000000000016</v>
      </c>
      <c r="D4021" s="23">
        <f t="shared" si="127"/>
        <v>-3.6185110300856471E-2</v>
      </c>
    </row>
    <row r="4022" spans="1:4">
      <c r="A4022" s="21">
        <v>35954</v>
      </c>
      <c r="B4022" s="22">
        <v>3416.73</v>
      </c>
      <c r="C4022" s="22">
        <f t="shared" si="126"/>
        <v>-1.1599999999998545</v>
      </c>
      <c r="D4022" s="23">
        <f t="shared" si="127"/>
        <v>-3.3939067670396561E-4</v>
      </c>
    </row>
    <row r="4023" spans="1:4">
      <c r="A4023" s="21">
        <v>35955</v>
      </c>
      <c r="B4023" s="22">
        <v>3468.07</v>
      </c>
      <c r="C4023" s="22">
        <f t="shared" si="126"/>
        <v>51.340000000000146</v>
      </c>
      <c r="D4023" s="23">
        <f t="shared" si="127"/>
        <v>1.5026062931516426E-2</v>
      </c>
    </row>
    <row r="4024" spans="1:4">
      <c r="A4024" s="21">
        <v>35956</v>
      </c>
      <c r="B4024" s="22">
        <v>3311.41</v>
      </c>
      <c r="C4024" s="22">
        <f t="shared" si="126"/>
        <v>-156.66000000000031</v>
      </c>
      <c r="D4024" s="23">
        <f t="shared" si="127"/>
        <v>-4.5172098602392796E-2</v>
      </c>
    </row>
    <row r="4025" spans="1:4">
      <c r="A4025" s="21">
        <v>35957</v>
      </c>
      <c r="B4025" s="22">
        <v>3335.76</v>
      </c>
      <c r="C4025" s="22">
        <f t="shared" si="126"/>
        <v>24.350000000000364</v>
      </c>
      <c r="D4025" s="23">
        <f t="shared" si="127"/>
        <v>7.3533630689042173E-3</v>
      </c>
    </row>
    <row r="4026" spans="1:4">
      <c r="A4026" s="21">
        <v>35958</v>
      </c>
      <c r="B4026" s="22">
        <v>3347.41</v>
      </c>
      <c r="C4026" s="22">
        <f t="shared" si="126"/>
        <v>11.649999999999636</v>
      </c>
      <c r="D4026" s="23">
        <f t="shared" si="127"/>
        <v>3.49245749094651E-3</v>
      </c>
    </row>
    <row r="4027" spans="1:4">
      <c r="A4027" s="21">
        <v>35961</v>
      </c>
      <c r="B4027" s="22">
        <v>3152.96</v>
      </c>
      <c r="C4027" s="22">
        <f t="shared" si="126"/>
        <v>-194.44999999999982</v>
      </c>
      <c r="D4027" s="23">
        <f t="shared" si="127"/>
        <v>-5.8089687250740041E-2</v>
      </c>
    </row>
    <row r="4028" spans="1:4">
      <c r="A4028" s="21">
        <v>35962</v>
      </c>
      <c r="B4028" s="22">
        <v>3161.08</v>
      </c>
      <c r="C4028" s="22">
        <f t="shared" si="126"/>
        <v>8.1199999999998909</v>
      </c>
      <c r="D4028" s="23">
        <f t="shared" si="127"/>
        <v>2.57535775905815E-3</v>
      </c>
    </row>
    <row r="4029" spans="1:4">
      <c r="A4029" s="21">
        <v>35963</v>
      </c>
      <c r="B4029" s="22">
        <v>3400.95</v>
      </c>
      <c r="C4029" s="22">
        <f t="shared" si="126"/>
        <v>239.86999999999989</v>
      </c>
      <c r="D4029" s="23">
        <f t="shared" si="127"/>
        <v>7.5882293393397138E-2</v>
      </c>
    </row>
    <row r="4030" spans="1:4">
      <c r="A4030" s="21">
        <v>35964</v>
      </c>
      <c r="B4030" s="22">
        <v>3292.33</v>
      </c>
      <c r="C4030" s="22">
        <f t="shared" si="126"/>
        <v>-108.61999999999989</v>
      </c>
      <c r="D4030" s="23">
        <f t="shared" si="127"/>
        <v>-3.1938134932886331E-2</v>
      </c>
    </row>
    <row r="4031" spans="1:4">
      <c r="A4031" s="21">
        <v>35965</v>
      </c>
      <c r="B4031" s="22">
        <v>3143.1</v>
      </c>
      <c r="C4031" s="22">
        <f t="shared" si="126"/>
        <v>-149.23000000000002</v>
      </c>
      <c r="D4031" s="23">
        <f t="shared" si="127"/>
        <v>-4.5326562039649687E-2</v>
      </c>
    </row>
    <row r="4032" spans="1:4">
      <c r="A4032" s="21">
        <v>35968</v>
      </c>
      <c r="B4032" s="22">
        <v>3078.51</v>
      </c>
      <c r="C4032" s="22">
        <f t="shared" si="126"/>
        <v>-64.589999999999691</v>
      </c>
      <c r="D4032" s="23">
        <f t="shared" si="127"/>
        <v>-2.0549775699150397E-2</v>
      </c>
    </row>
    <row r="4033" spans="1:4">
      <c r="A4033" s="21">
        <v>35969</v>
      </c>
      <c r="B4033" s="22">
        <v>3037.34</v>
      </c>
      <c r="C4033" s="22">
        <f t="shared" si="126"/>
        <v>-41.170000000000073</v>
      </c>
      <c r="D4033" s="23">
        <f t="shared" si="127"/>
        <v>-1.3373352693348384E-2</v>
      </c>
    </row>
    <row r="4034" spans="1:4">
      <c r="A4034" s="21">
        <v>35970</v>
      </c>
      <c r="B4034" s="22">
        <v>3143.64</v>
      </c>
      <c r="C4034" s="22">
        <f t="shared" si="126"/>
        <v>106.29999999999973</v>
      </c>
      <c r="D4034" s="23">
        <f t="shared" si="127"/>
        <v>3.4997728275398821E-2</v>
      </c>
    </row>
    <row r="4035" spans="1:4">
      <c r="A4035" s="21">
        <v>35971</v>
      </c>
      <c r="B4035" s="22">
        <v>3208.54</v>
      </c>
      <c r="C4035" s="22">
        <f t="shared" si="126"/>
        <v>64.900000000000091</v>
      </c>
      <c r="D4035" s="23">
        <f t="shared" si="127"/>
        <v>2.0644857553663964E-2</v>
      </c>
    </row>
    <row r="4036" spans="1:4">
      <c r="A4036" s="21">
        <v>35972</v>
      </c>
      <c r="B4036" s="22">
        <v>3168.82</v>
      </c>
      <c r="C4036" s="22">
        <f t="shared" si="126"/>
        <v>-39.7199999999998</v>
      </c>
      <c r="D4036" s="23">
        <f t="shared" si="127"/>
        <v>-1.2379462309960232E-2</v>
      </c>
    </row>
    <row r="4037" spans="1:4">
      <c r="A4037" s="21">
        <v>35975</v>
      </c>
      <c r="B4037" s="22">
        <v>3289.56</v>
      </c>
      <c r="C4037" s="22">
        <f t="shared" si="126"/>
        <v>120.73999999999978</v>
      </c>
      <c r="D4037" s="23">
        <f t="shared" si="127"/>
        <v>3.8102511344916934E-2</v>
      </c>
    </row>
    <row r="4038" spans="1:4">
      <c r="A4038" s="21">
        <v>35976</v>
      </c>
      <c r="B4038" s="22">
        <v>3250.69</v>
      </c>
      <c r="C4038" s="22">
        <f t="shared" si="126"/>
        <v>-38.869999999999891</v>
      </c>
      <c r="D4038" s="23">
        <f t="shared" si="127"/>
        <v>-1.1816169943700605E-2</v>
      </c>
    </row>
    <row r="4039" spans="1:4">
      <c r="A4039" s="21">
        <v>35977</v>
      </c>
      <c r="B4039" s="22">
        <v>3230.6</v>
      </c>
      <c r="C4039" s="22">
        <f t="shared" si="126"/>
        <v>-20.090000000000146</v>
      </c>
      <c r="D4039" s="23">
        <f t="shared" si="127"/>
        <v>-6.1802263519438183E-3</v>
      </c>
    </row>
    <row r="4040" spans="1:4">
      <c r="A4040" s="21">
        <v>35978</v>
      </c>
      <c r="B4040" s="22">
        <v>3180.73</v>
      </c>
      <c r="C4040" s="22">
        <f t="shared" ref="C4040:C4103" si="128">B4040-B4039</f>
        <v>-49.869999999999891</v>
      </c>
      <c r="D4040" s="23">
        <f t="shared" ref="D4040:D4103" si="129">B4040/B4039-1</f>
        <v>-1.5436760973193797E-2</v>
      </c>
    </row>
    <row r="4041" spans="1:4">
      <c r="A4041" s="21">
        <v>35979</v>
      </c>
      <c r="B4041" s="22">
        <v>3089.02</v>
      </c>
      <c r="C4041" s="22">
        <f t="shared" si="128"/>
        <v>-91.710000000000036</v>
      </c>
      <c r="D4041" s="23">
        <f t="shared" si="129"/>
        <v>-2.8833003744423435E-2</v>
      </c>
    </row>
    <row r="4042" spans="1:4">
      <c r="A4042" s="21">
        <v>35982</v>
      </c>
      <c r="B4042" s="22">
        <v>3178.31</v>
      </c>
      <c r="C4042" s="22">
        <f t="shared" si="128"/>
        <v>89.289999999999964</v>
      </c>
      <c r="D4042" s="23">
        <f t="shared" si="129"/>
        <v>2.8905607603705974E-2</v>
      </c>
    </row>
    <row r="4043" spans="1:4">
      <c r="A4043" s="21">
        <v>35983</v>
      </c>
      <c r="B4043" s="22">
        <v>3195.94</v>
      </c>
      <c r="C4043" s="22">
        <f t="shared" si="128"/>
        <v>17.630000000000109</v>
      </c>
      <c r="D4043" s="23">
        <f t="shared" si="129"/>
        <v>5.5469730768868963E-3</v>
      </c>
    </row>
    <row r="4044" spans="1:4">
      <c r="A4044" s="21">
        <v>35984</v>
      </c>
      <c r="B4044" s="22">
        <v>3245.88</v>
      </c>
      <c r="C4044" s="22">
        <f t="shared" si="128"/>
        <v>49.940000000000055</v>
      </c>
      <c r="D4044" s="23">
        <f t="shared" si="129"/>
        <v>1.5626075583396348E-2</v>
      </c>
    </row>
    <row r="4045" spans="1:4">
      <c r="A4045" s="21">
        <v>35985</v>
      </c>
      <c r="B4045" s="22">
        <v>3331.98</v>
      </c>
      <c r="C4045" s="22">
        <f t="shared" si="128"/>
        <v>86.099999999999909</v>
      </c>
      <c r="D4045" s="23">
        <f t="shared" si="129"/>
        <v>2.6525934415320362E-2</v>
      </c>
    </row>
    <row r="4046" spans="1:4">
      <c r="A4046" s="21">
        <v>35986</v>
      </c>
      <c r="B4046" s="22">
        <v>3401.74</v>
      </c>
      <c r="C4046" s="22">
        <f t="shared" si="128"/>
        <v>69.759999999999764</v>
      </c>
      <c r="D4046" s="23">
        <f t="shared" si="129"/>
        <v>2.0936500219088883E-2</v>
      </c>
    </row>
    <row r="4047" spans="1:4">
      <c r="A4047" s="21">
        <v>35989</v>
      </c>
      <c r="B4047" s="22">
        <v>3322.17</v>
      </c>
      <c r="C4047" s="22">
        <f t="shared" si="128"/>
        <v>-79.569999999999709</v>
      </c>
      <c r="D4047" s="23">
        <f t="shared" si="129"/>
        <v>-2.339097050333061E-2</v>
      </c>
    </row>
    <row r="4048" spans="1:4">
      <c r="A4048" s="21">
        <v>35990</v>
      </c>
      <c r="B4048" s="22">
        <v>3371.5</v>
      </c>
      <c r="C4048" s="22">
        <f t="shared" si="128"/>
        <v>49.329999999999927</v>
      </c>
      <c r="D4048" s="23">
        <f t="shared" si="129"/>
        <v>1.4848728391382737E-2</v>
      </c>
    </row>
    <row r="4049" spans="1:4">
      <c r="A4049" s="21">
        <v>35991</v>
      </c>
      <c r="B4049" s="22">
        <v>3365.72</v>
      </c>
      <c r="C4049" s="22">
        <f t="shared" si="128"/>
        <v>-5.7800000000002001</v>
      </c>
      <c r="D4049" s="23">
        <f t="shared" si="129"/>
        <v>-1.7143704582530672E-3</v>
      </c>
    </row>
    <row r="4050" spans="1:4">
      <c r="A4050" s="21">
        <v>35992</v>
      </c>
      <c r="B4050" s="22">
        <v>3488.77</v>
      </c>
      <c r="C4050" s="22">
        <f t="shared" si="128"/>
        <v>123.05000000000018</v>
      </c>
      <c r="D4050" s="23">
        <f t="shared" si="129"/>
        <v>3.6559785127699307E-2</v>
      </c>
    </row>
    <row r="4051" spans="1:4">
      <c r="A4051" s="21">
        <v>35993</v>
      </c>
      <c r="B4051" s="22">
        <v>3470.8</v>
      </c>
      <c r="C4051" s="22">
        <f t="shared" si="128"/>
        <v>-17.9699999999998</v>
      </c>
      <c r="D4051" s="23">
        <f t="shared" si="129"/>
        <v>-5.1508124639915165E-3</v>
      </c>
    </row>
    <row r="4052" spans="1:4">
      <c r="A4052" s="21">
        <v>35996</v>
      </c>
      <c r="B4052" s="22">
        <v>3384.75</v>
      </c>
      <c r="C4052" s="22">
        <f t="shared" si="128"/>
        <v>-86.050000000000182</v>
      </c>
      <c r="D4052" s="23">
        <f t="shared" si="129"/>
        <v>-2.4792555030540564E-2</v>
      </c>
    </row>
    <row r="4053" spans="1:4">
      <c r="A4053" s="21">
        <v>35997</v>
      </c>
      <c r="B4053" s="22">
        <v>3353.3</v>
      </c>
      <c r="C4053" s="22">
        <f t="shared" si="128"/>
        <v>-31.449999999999818</v>
      </c>
      <c r="D4053" s="23">
        <f t="shared" si="129"/>
        <v>-9.2916758992539483E-3</v>
      </c>
    </row>
    <row r="4054" spans="1:4">
      <c r="A4054" s="21">
        <v>35998</v>
      </c>
      <c r="B4054" s="22">
        <v>3344.33</v>
      </c>
      <c r="C4054" s="22">
        <f t="shared" si="128"/>
        <v>-8.9700000000002547</v>
      </c>
      <c r="D4054" s="23">
        <f t="shared" si="129"/>
        <v>-2.6749768884383185E-3</v>
      </c>
    </row>
    <row r="4055" spans="1:4">
      <c r="A4055" s="21">
        <v>35999</v>
      </c>
      <c r="B4055" s="22">
        <v>3227.52</v>
      </c>
      <c r="C4055" s="22">
        <f t="shared" si="128"/>
        <v>-116.80999999999995</v>
      </c>
      <c r="D4055" s="23">
        <f t="shared" si="129"/>
        <v>-3.4927773275962637E-2</v>
      </c>
    </row>
    <row r="4056" spans="1:4">
      <c r="A4056" s="21">
        <v>36000</v>
      </c>
      <c r="B4056" s="22">
        <v>3171.3</v>
      </c>
      <c r="C4056" s="22">
        <f t="shared" si="128"/>
        <v>-56.2199999999998</v>
      </c>
      <c r="D4056" s="23">
        <f t="shared" si="129"/>
        <v>-1.7418947055324097E-2</v>
      </c>
    </row>
    <row r="4057" spans="1:4">
      <c r="A4057" s="21">
        <v>36003</v>
      </c>
      <c r="B4057" s="22">
        <v>3085.17</v>
      </c>
      <c r="C4057" s="22">
        <f t="shared" si="128"/>
        <v>-86.130000000000109</v>
      </c>
      <c r="D4057" s="23">
        <f t="shared" si="129"/>
        <v>-2.7159209157127995E-2</v>
      </c>
    </row>
    <row r="4058" spans="1:4">
      <c r="A4058" s="21">
        <v>36004</v>
      </c>
      <c r="B4058" s="22">
        <v>3166.84</v>
      </c>
      <c r="C4058" s="22">
        <f t="shared" si="128"/>
        <v>81.670000000000073</v>
      </c>
      <c r="D4058" s="23">
        <f t="shared" si="129"/>
        <v>2.647179896083518E-2</v>
      </c>
    </row>
    <row r="4059" spans="1:4">
      <c r="A4059" s="21">
        <v>36005</v>
      </c>
      <c r="B4059" s="22">
        <v>3219.93</v>
      </c>
      <c r="C4059" s="22">
        <f t="shared" si="128"/>
        <v>53.089999999999691</v>
      </c>
      <c r="D4059" s="23">
        <f t="shared" si="129"/>
        <v>1.6764345530560387E-2</v>
      </c>
    </row>
    <row r="4060" spans="1:4">
      <c r="A4060" s="21">
        <v>36006</v>
      </c>
      <c r="B4060" s="22">
        <v>3212.1</v>
      </c>
      <c r="C4060" s="22">
        <f t="shared" si="128"/>
        <v>-7.8299999999999272</v>
      </c>
      <c r="D4060" s="23">
        <f t="shared" si="129"/>
        <v>-2.4317298823266498E-3</v>
      </c>
    </row>
    <row r="4061" spans="1:4">
      <c r="A4061" s="21">
        <v>36007</v>
      </c>
      <c r="B4061" s="22">
        <v>3211.31</v>
      </c>
      <c r="C4061" s="22">
        <f t="shared" si="128"/>
        <v>-0.78999999999996362</v>
      </c>
      <c r="D4061" s="23">
        <f t="shared" si="129"/>
        <v>-2.45945020391658E-4</v>
      </c>
    </row>
    <row r="4062" spans="1:4">
      <c r="A4062" s="21">
        <v>36010</v>
      </c>
      <c r="B4062" s="22">
        <v>3112.95</v>
      </c>
      <c r="C4062" s="22">
        <f t="shared" si="128"/>
        <v>-98.360000000000127</v>
      </c>
      <c r="D4062" s="23">
        <f t="shared" si="129"/>
        <v>-3.0629244763040631E-2</v>
      </c>
    </row>
    <row r="4063" spans="1:4">
      <c r="A4063" s="21">
        <v>36011</v>
      </c>
      <c r="B4063" s="22">
        <v>3119.54</v>
      </c>
      <c r="C4063" s="22">
        <f t="shared" si="128"/>
        <v>6.5900000000001455</v>
      </c>
      <c r="D4063" s="23">
        <f t="shared" si="129"/>
        <v>2.1169630093642589E-3</v>
      </c>
    </row>
    <row r="4064" spans="1:4">
      <c r="A4064" s="21">
        <v>36012</v>
      </c>
      <c r="B4064" s="22">
        <v>3133.42</v>
      </c>
      <c r="C4064" s="22">
        <f t="shared" si="128"/>
        <v>13.880000000000109</v>
      </c>
      <c r="D4064" s="23">
        <f t="shared" si="129"/>
        <v>4.4493739461588522E-3</v>
      </c>
    </row>
    <row r="4065" spans="1:4">
      <c r="A4065" s="21">
        <v>36013</v>
      </c>
      <c r="B4065" s="22">
        <v>3096.33</v>
      </c>
      <c r="C4065" s="22">
        <f t="shared" si="128"/>
        <v>-37.090000000000146</v>
      </c>
      <c r="D4065" s="23">
        <f t="shared" si="129"/>
        <v>-1.1836906638752587E-2</v>
      </c>
    </row>
    <row r="4066" spans="1:4">
      <c r="A4066" s="21">
        <v>36014</v>
      </c>
      <c r="B4066" s="22">
        <v>3062.25</v>
      </c>
      <c r="C4066" s="22">
        <f t="shared" si="128"/>
        <v>-34.079999999999927</v>
      </c>
      <c r="D4066" s="23">
        <f t="shared" si="129"/>
        <v>-1.1006578756140306E-2</v>
      </c>
    </row>
    <row r="4067" spans="1:4">
      <c r="A4067" s="21">
        <v>36017</v>
      </c>
      <c r="B4067" s="22">
        <v>3020.71</v>
      </c>
      <c r="C4067" s="22">
        <f t="shared" si="128"/>
        <v>-41.539999999999964</v>
      </c>
      <c r="D4067" s="23">
        <f t="shared" si="129"/>
        <v>-1.3565188995020017E-2</v>
      </c>
    </row>
    <row r="4068" spans="1:4">
      <c r="A4068" s="21">
        <v>36018</v>
      </c>
      <c r="B4068" s="22">
        <v>2970.64</v>
      </c>
      <c r="C4068" s="22">
        <f t="shared" si="128"/>
        <v>-50.070000000000164</v>
      </c>
      <c r="D4068" s="23">
        <f t="shared" si="129"/>
        <v>-1.6575573292371693E-2</v>
      </c>
    </row>
    <row r="4069" spans="1:4">
      <c r="A4069" s="21">
        <v>36019</v>
      </c>
      <c r="B4069" s="22">
        <v>2950.8</v>
      </c>
      <c r="C4069" s="22">
        <f t="shared" si="128"/>
        <v>-19.839999999999691</v>
      </c>
      <c r="D4069" s="23">
        <f t="shared" si="129"/>
        <v>-6.678695499959475E-3</v>
      </c>
    </row>
    <row r="4070" spans="1:4">
      <c r="A4070" s="21">
        <v>36020</v>
      </c>
      <c r="B4070" s="22">
        <v>2990.22</v>
      </c>
      <c r="C4070" s="22">
        <f t="shared" si="128"/>
        <v>39.419999999999618</v>
      </c>
      <c r="D4070" s="23">
        <f t="shared" si="129"/>
        <v>1.3359089060593687E-2</v>
      </c>
    </row>
    <row r="4071" spans="1:4">
      <c r="A4071" s="21">
        <v>36021</v>
      </c>
      <c r="B4071" s="22">
        <v>2968.75</v>
      </c>
      <c r="C4071" s="22">
        <f t="shared" si="128"/>
        <v>-21.4699999999998</v>
      </c>
      <c r="D4071" s="23">
        <f t="shared" si="129"/>
        <v>-7.1800737069512843E-3</v>
      </c>
    </row>
    <row r="4072" spans="1:4">
      <c r="A4072" s="21">
        <v>36024</v>
      </c>
      <c r="B4072" s="22">
        <v>2917.07</v>
      </c>
      <c r="C4072" s="22">
        <f t="shared" si="128"/>
        <v>-51.679999999999836</v>
      </c>
      <c r="D4072" s="23">
        <f t="shared" si="129"/>
        <v>-1.7407999999999979E-2</v>
      </c>
    </row>
    <row r="4073" spans="1:4">
      <c r="A4073" s="21">
        <v>36025</v>
      </c>
      <c r="B4073" s="22">
        <v>2867.99</v>
      </c>
      <c r="C4073" s="22">
        <f t="shared" si="128"/>
        <v>-49.080000000000382</v>
      </c>
      <c r="D4073" s="23">
        <f t="shared" si="129"/>
        <v>-1.6825101900194483E-2</v>
      </c>
    </row>
    <row r="4074" spans="1:4">
      <c r="A4074" s="21">
        <v>36026</v>
      </c>
      <c r="B4074" s="22">
        <v>2884.59</v>
      </c>
      <c r="C4074" s="22">
        <f t="shared" si="128"/>
        <v>16.600000000000364</v>
      </c>
      <c r="D4074" s="23">
        <f t="shared" si="129"/>
        <v>5.7880257602014318E-3</v>
      </c>
    </row>
    <row r="4075" spans="1:4">
      <c r="A4075" s="21">
        <v>36027</v>
      </c>
      <c r="B4075" s="22">
        <v>2989.6</v>
      </c>
      <c r="C4075" s="22">
        <f t="shared" si="128"/>
        <v>105.00999999999976</v>
      </c>
      <c r="D4075" s="23">
        <f t="shared" si="129"/>
        <v>3.6403787019992251E-2</v>
      </c>
    </row>
    <row r="4076" spans="1:4">
      <c r="A4076" s="21">
        <v>36028</v>
      </c>
      <c r="B4076" s="22">
        <v>2922.61</v>
      </c>
      <c r="C4076" s="22">
        <f t="shared" si="128"/>
        <v>-66.989999999999782</v>
      </c>
      <c r="D4076" s="23">
        <f t="shared" si="129"/>
        <v>-2.2407679957184845E-2</v>
      </c>
    </row>
    <row r="4077" spans="1:4">
      <c r="A4077" s="21">
        <v>36031</v>
      </c>
      <c r="B4077" s="22">
        <v>2950.44</v>
      </c>
      <c r="C4077" s="22">
        <f t="shared" si="128"/>
        <v>27.829999999999927</v>
      </c>
      <c r="D4077" s="23">
        <f t="shared" si="129"/>
        <v>9.5223105374990791E-3</v>
      </c>
    </row>
    <row r="4078" spans="1:4">
      <c r="A4078" s="21">
        <v>36032</v>
      </c>
      <c r="B4078" s="22">
        <v>2993.36</v>
      </c>
      <c r="C4078" s="22">
        <f t="shared" si="128"/>
        <v>42.920000000000073</v>
      </c>
      <c r="D4078" s="23">
        <f t="shared" si="129"/>
        <v>1.4546982822901011E-2</v>
      </c>
    </row>
    <row r="4079" spans="1:4">
      <c r="A4079" s="21">
        <v>36034</v>
      </c>
      <c r="B4079" s="22">
        <v>2974.83</v>
      </c>
      <c r="C4079" s="22">
        <f t="shared" si="128"/>
        <v>-18.5300000000002</v>
      </c>
      <c r="D4079" s="23">
        <f t="shared" si="129"/>
        <v>-6.1903680145388718E-3</v>
      </c>
    </row>
    <row r="4080" spans="1:4">
      <c r="A4080" s="21">
        <v>36035</v>
      </c>
      <c r="B4080" s="22">
        <v>2908.1</v>
      </c>
      <c r="C4080" s="22">
        <f t="shared" si="128"/>
        <v>-66.730000000000018</v>
      </c>
      <c r="D4080" s="23">
        <f t="shared" si="129"/>
        <v>-2.2431533902777634E-2</v>
      </c>
    </row>
    <row r="4081" spans="1:4">
      <c r="A4081" s="21">
        <v>36038</v>
      </c>
      <c r="B4081" s="22">
        <v>2933.85</v>
      </c>
      <c r="C4081" s="22">
        <f t="shared" si="128"/>
        <v>25.75</v>
      </c>
      <c r="D4081" s="23">
        <f t="shared" si="129"/>
        <v>8.8545785908324959E-3</v>
      </c>
    </row>
    <row r="4082" spans="1:4">
      <c r="A4082" s="21">
        <v>36039</v>
      </c>
      <c r="B4082" s="22">
        <v>2862.55</v>
      </c>
      <c r="C4082" s="22">
        <f t="shared" si="128"/>
        <v>-71.299999999999727</v>
      </c>
      <c r="D4082" s="23">
        <f t="shared" si="129"/>
        <v>-2.4302537621214371E-2</v>
      </c>
    </row>
    <row r="4083" spans="1:4">
      <c r="A4083" s="21">
        <v>36040</v>
      </c>
      <c r="B4083" s="22">
        <v>2886.91</v>
      </c>
      <c r="C4083" s="22">
        <f t="shared" si="128"/>
        <v>24.359999999999673</v>
      </c>
      <c r="D4083" s="23">
        <f t="shared" si="129"/>
        <v>8.5098950236675019E-3</v>
      </c>
    </row>
    <row r="4084" spans="1:4">
      <c r="A4084" s="21">
        <v>36041</v>
      </c>
      <c r="B4084" s="22">
        <v>2918.89</v>
      </c>
      <c r="C4084" s="22">
        <f t="shared" si="128"/>
        <v>31.980000000000018</v>
      </c>
      <c r="D4084" s="23">
        <f t="shared" si="129"/>
        <v>1.107758814788129E-2</v>
      </c>
    </row>
    <row r="4085" spans="1:4">
      <c r="A4085" s="21">
        <v>36042</v>
      </c>
      <c r="B4085" s="22">
        <v>2975.1</v>
      </c>
      <c r="C4085" s="22">
        <f t="shared" si="128"/>
        <v>56.210000000000036</v>
      </c>
      <c r="D4085" s="23">
        <f t="shared" si="129"/>
        <v>1.9257320419748591E-2</v>
      </c>
    </row>
    <row r="4086" spans="1:4">
      <c r="A4086" s="21">
        <v>36045</v>
      </c>
      <c r="B4086" s="22">
        <v>3051.93</v>
      </c>
      <c r="C4086" s="22">
        <f t="shared" si="128"/>
        <v>76.829999999999927</v>
      </c>
      <c r="D4086" s="23">
        <f t="shared" si="129"/>
        <v>2.5824342038923032E-2</v>
      </c>
    </row>
    <row r="4087" spans="1:4">
      <c r="A4087" s="21">
        <v>36046</v>
      </c>
      <c r="B4087" s="22">
        <v>3096.1</v>
      </c>
      <c r="C4087" s="22">
        <f t="shared" si="128"/>
        <v>44.170000000000073</v>
      </c>
      <c r="D4087" s="23">
        <f t="shared" si="129"/>
        <v>1.4472809009381082E-2</v>
      </c>
    </row>
    <row r="4088" spans="1:4">
      <c r="A4088" s="21">
        <v>36047</v>
      </c>
      <c r="B4088" s="22">
        <v>3097.12</v>
      </c>
      <c r="C4088" s="22">
        <f t="shared" si="128"/>
        <v>1.0199999999999818</v>
      </c>
      <c r="D4088" s="23">
        <f t="shared" si="129"/>
        <v>3.2944672329704439E-4</v>
      </c>
    </row>
    <row r="4089" spans="1:4">
      <c r="A4089" s="21">
        <v>36048</v>
      </c>
      <c r="B4089" s="22">
        <v>3108.67</v>
      </c>
      <c r="C4089" s="22">
        <f t="shared" si="128"/>
        <v>11.550000000000182</v>
      </c>
      <c r="D4089" s="23">
        <f t="shared" si="129"/>
        <v>3.7292710647311988E-3</v>
      </c>
    </row>
    <row r="4090" spans="1:4">
      <c r="A4090" s="21">
        <v>36049</v>
      </c>
      <c r="B4090" s="22">
        <v>3083.56</v>
      </c>
      <c r="C4090" s="22">
        <f t="shared" si="128"/>
        <v>-25.110000000000127</v>
      </c>
      <c r="D4090" s="23">
        <f t="shared" si="129"/>
        <v>-8.0774093100908217E-3</v>
      </c>
    </row>
    <row r="4091" spans="1:4">
      <c r="A4091" s="21">
        <v>36052</v>
      </c>
      <c r="B4091" s="22">
        <v>3167.22</v>
      </c>
      <c r="C4091" s="22">
        <f t="shared" si="128"/>
        <v>83.659999999999854</v>
      </c>
      <c r="D4091" s="23">
        <f t="shared" si="129"/>
        <v>2.7130978479419809E-2</v>
      </c>
    </row>
    <row r="4092" spans="1:4">
      <c r="A4092" s="21">
        <v>36053</v>
      </c>
      <c r="B4092" s="22">
        <v>3162.18</v>
      </c>
      <c r="C4092" s="22">
        <f t="shared" si="128"/>
        <v>-5.0399999999999636</v>
      </c>
      <c r="D4092" s="23">
        <f t="shared" si="129"/>
        <v>-1.5913008884763657E-3</v>
      </c>
    </row>
    <row r="4093" spans="1:4">
      <c r="A4093" s="21">
        <v>36054</v>
      </c>
      <c r="B4093" s="22">
        <v>3138.66</v>
      </c>
      <c r="C4093" s="22">
        <f t="shared" si="128"/>
        <v>-23.519999999999982</v>
      </c>
      <c r="D4093" s="23">
        <f t="shared" si="129"/>
        <v>-7.4379067605259142E-3</v>
      </c>
    </row>
    <row r="4094" spans="1:4">
      <c r="A4094" s="21">
        <v>36055</v>
      </c>
      <c r="B4094" s="22">
        <v>3121.3</v>
      </c>
      <c r="C4094" s="22">
        <f t="shared" si="128"/>
        <v>-17.359999999999673</v>
      </c>
      <c r="D4094" s="23">
        <f t="shared" si="129"/>
        <v>-5.531022793166418E-3</v>
      </c>
    </row>
    <row r="4095" spans="1:4">
      <c r="A4095" s="21">
        <v>36056</v>
      </c>
      <c r="B4095" s="22">
        <v>3090.72</v>
      </c>
      <c r="C4095" s="22">
        <f t="shared" si="128"/>
        <v>-30.580000000000382</v>
      </c>
      <c r="D4095" s="23">
        <f t="shared" si="129"/>
        <v>-9.7971998846635433E-3</v>
      </c>
    </row>
    <row r="4096" spans="1:4">
      <c r="A4096" s="21">
        <v>36059</v>
      </c>
      <c r="B4096" s="22">
        <v>3080.91</v>
      </c>
      <c r="C4096" s="22">
        <f t="shared" si="128"/>
        <v>-9.8099999999999454</v>
      </c>
      <c r="D4096" s="23">
        <f t="shared" si="129"/>
        <v>-3.1740177046124529E-3</v>
      </c>
    </row>
    <row r="4097" spans="1:4">
      <c r="A4097" s="21">
        <v>36060</v>
      </c>
      <c r="B4097" s="22">
        <v>3095.25</v>
      </c>
      <c r="C4097" s="22">
        <f t="shared" si="128"/>
        <v>14.340000000000146</v>
      </c>
      <c r="D4097" s="23">
        <f t="shared" si="129"/>
        <v>4.6544689718297505E-3</v>
      </c>
    </row>
    <row r="4098" spans="1:4">
      <c r="A4098" s="21">
        <v>36061</v>
      </c>
      <c r="B4098" s="22">
        <v>3135.42</v>
      </c>
      <c r="C4098" s="22">
        <f t="shared" si="128"/>
        <v>40.170000000000073</v>
      </c>
      <c r="D4098" s="23">
        <f t="shared" si="129"/>
        <v>1.2977950084807288E-2</v>
      </c>
    </row>
    <row r="4099" spans="1:4">
      <c r="A4099" s="21">
        <v>36062</v>
      </c>
      <c r="B4099" s="22">
        <v>3225.3</v>
      </c>
      <c r="C4099" s="22">
        <f t="shared" si="128"/>
        <v>89.880000000000109</v>
      </c>
      <c r="D4099" s="23">
        <f t="shared" si="129"/>
        <v>2.8666016036129172E-2</v>
      </c>
    </row>
    <row r="4100" spans="1:4">
      <c r="A4100" s="21">
        <v>36063</v>
      </c>
      <c r="B4100" s="22">
        <v>3223.57</v>
      </c>
      <c r="C4100" s="22">
        <f t="shared" si="128"/>
        <v>-1.7300000000000182</v>
      </c>
      <c r="D4100" s="23">
        <f t="shared" si="129"/>
        <v>-5.3638421232138356E-4</v>
      </c>
    </row>
    <row r="4101" spans="1:4">
      <c r="A4101" s="21">
        <v>36066</v>
      </c>
      <c r="B4101" s="22">
        <v>3206.92</v>
      </c>
      <c r="C4101" s="22">
        <f t="shared" si="128"/>
        <v>-16.650000000000091</v>
      </c>
      <c r="D4101" s="23">
        <f t="shared" si="129"/>
        <v>-5.1650809506230688E-3</v>
      </c>
    </row>
    <row r="4102" spans="1:4">
      <c r="A4102" s="21">
        <v>36067</v>
      </c>
      <c r="B4102" s="22">
        <v>3146.83</v>
      </c>
      <c r="C4102" s="22">
        <f t="shared" si="128"/>
        <v>-60.090000000000146</v>
      </c>
      <c r="D4102" s="23">
        <f t="shared" si="129"/>
        <v>-1.8737604929340401E-2</v>
      </c>
    </row>
    <row r="4103" spans="1:4">
      <c r="A4103" s="21">
        <v>36068</v>
      </c>
      <c r="B4103" s="22">
        <v>3102.29</v>
      </c>
      <c r="C4103" s="22">
        <f t="shared" si="128"/>
        <v>-44.539999999999964</v>
      </c>
      <c r="D4103" s="23">
        <f t="shared" si="129"/>
        <v>-1.4153926332213684E-2</v>
      </c>
    </row>
    <row r="4104" spans="1:4">
      <c r="A4104" s="21">
        <v>36073</v>
      </c>
      <c r="B4104" s="22">
        <v>2878.07</v>
      </c>
      <c r="C4104" s="22">
        <f t="shared" ref="C4104:C4167" si="130">B4104-B4103</f>
        <v>-224.2199999999998</v>
      </c>
      <c r="D4104" s="23">
        <f t="shared" ref="D4104:D4167" si="131">B4104/B4103-1</f>
        <v>-7.2275641542215552E-2</v>
      </c>
    </row>
    <row r="4105" spans="1:4">
      <c r="A4105" s="21">
        <v>36074</v>
      </c>
      <c r="B4105" s="22">
        <v>2919.74</v>
      </c>
      <c r="C4105" s="22">
        <f t="shared" si="130"/>
        <v>41.669999999999618</v>
      </c>
      <c r="D4105" s="23">
        <f t="shared" si="131"/>
        <v>1.4478452574120615E-2</v>
      </c>
    </row>
    <row r="4106" spans="1:4">
      <c r="A4106" s="21">
        <v>36075</v>
      </c>
      <c r="B4106" s="22">
        <v>3008.63</v>
      </c>
      <c r="C4106" s="22">
        <f t="shared" si="130"/>
        <v>88.890000000000327</v>
      </c>
      <c r="D4106" s="23">
        <f t="shared" si="131"/>
        <v>3.0444491632816817E-2</v>
      </c>
    </row>
    <row r="4107" spans="1:4">
      <c r="A4107" s="21">
        <v>36076</v>
      </c>
      <c r="B4107" s="22">
        <v>2896.14</v>
      </c>
      <c r="C4107" s="22">
        <f t="shared" si="130"/>
        <v>-112.49000000000024</v>
      </c>
      <c r="D4107" s="23">
        <f t="shared" si="131"/>
        <v>-3.7389110658339608E-2</v>
      </c>
    </row>
    <row r="4108" spans="1:4">
      <c r="A4108" s="21">
        <v>36077</v>
      </c>
      <c r="B4108" s="22">
        <v>2916.66</v>
      </c>
      <c r="C4108" s="22">
        <f t="shared" si="130"/>
        <v>20.519999999999982</v>
      </c>
      <c r="D4108" s="23">
        <f t="shared" si="131"/>
        <v>7.0852928380533697E-3</v>
      </c>
    </row>
    <row r="4109" spans="1:4">
      <c r="A4109" s="21">
        <v>36080</v>
      </c>
      <c r="B4109" s="22">
        <v>2872.48</v>
      </c>
      <c r="C4109" s="22">
        <f t="shared" si="130"/>
        <v>-44.179999999999836</v>
      </c>
      <c r="D4109" s="23">
        <f t="shared" si="131"/>
        <v>-1.5147463194201571E-2</v>
      </c>
    </row>
    <row r="4110" spans="1:4">
      <c r="A4110" s="21">
        <v>36081</v>
      </c>
      <c r="B4110" s="22">
        <v>2811.31</v>
      </c>
      <c r="C4110" s="22">
        <f t="shared" si="130"/>
        <v>-61.170000000000073</v>
      </c>
      <c r="D4110" s="23">
        <f t="shared" si="131"/>
        <v>-2.1295187433855056E-2</v>
      </c>
    </row>
    <row r="4111" spans="1:4">
      <c r="A4111" s="21">
        <v>36082</v>
      </c>
      <c r="B4111" s="22">
        <v>2890.72</v>
      </c>
      <c r="C4111" s="22">
        <f t="shared" si="130"/>
        <v>79.409999999999854</v>
      </c>
      <c r="D4111" s="23">
        <f t="shared" si="131"/>
        <v>2.8246618124646572E-2</v>
      </c>
    </row>
    <row r="4112" spans="1:4">
      <c r="A4112" s="21">
        <v>36083</v>
      </c>
      <c r="B4112" s="22">
        <v>2857.27</v>
      </c>
      <c r="C4112" s="22">
        <f t="shared" si="130"/>
        <v>-33.449999999999818</v>
      </c>
      <c r="D4112" s="23">
        <f t="shared" si="131"/>
        <v>-1.1571511595727002E-2</v>
      </c>
    </row>
    <row r="4113" spans="1:4">
      <c r="A4113" s="21">
        <v>36084</v>
      </c>
      <c r="B4113" s="22">
        <v>2848.11</v>
      </c>
      <c r="C4113" s="22">
        <f t="shared" si="130"/>
        <v>-9.1599999999998545</v>
      </c>
      <c r="D4113" s="23">
        <f t="shared" si="131"/>
        <v>-3.2058573393483059E-3</v>
      </c>
    </row>
    <row r="4114" spans="1:4">
      <c r="A4114" s="21">
        <v>36087</v>
      </c>
      <c r="B4114" s="22">
        <v>2853.27</v>
      </c>
      <c r="C4114" s="22">
        <f t="shared" si="130"/>
        <v>5.1599999999998545</v>
      </c>
      <c r="D4114" s="23">
        <f t="shared" si="131"/>
        <v>1.811727777368155E-3</v>
      </c>
    </row>
    <row r="4115" spans="1:4">
      <c r="A4115" s="21">
        <v>36088</v>
      </c>
      <c r="B4115" s="22">
        <v>2764.16</v>
      </c>
      <c r="C4115" s="22">
        <f t="shared" si="130"/>
        <v>-89.110000000000127</v>
      </c>
      <c r="D4115" s="23">
        <f t="shared" si="131"/>
        <v>-3.123083339466648E-2</v>
      </c>
    </row>
    <row r="4116" spans="1:4">
      <c r="A4116" s="21">
        <v>36091</v>
      </c>
      <c r="B4116" s="22">
        <v>2784.46</v>
      </c>
      <c r="C4116" s="22">
        <f t="shared" si="130"/>
        <v>20.300000000000182</v>
      </c>
      <c r="D4116" s="23">
        <f t="shared" si="131"/>
        <v>7.3440032414910927E-3</v>
      </c>
    </row>
    <row r="4117" spans="1:4">
      <c r="A4117" s="21">
        <v>36094</v>
      </c>
      <c r="B4117" s="22">
        <v>2889.71</v>
      </c>
      <c r="C4117" s="22">
        <f t="shared" si="130"/>
        <v>105.25</v>
      </c>
      <c r="D4117" s="23">
        <f t="shared" si="131"/>
        <v>3.779907055587084E-2</v>
      </c>
    </row>
    <row r="4118" spans="1:4">
      <c r="A4118" s="21">
        <v>36095</v>
      </c>
      <c r="B4118" s="22">
        <v>2895.84</v>
      </c>
      <c r="C4118" s="22">
        <f t="shared" si="130"/>
        <v>6.1300000000001091</v>
      </c>
      <c r="D4118" s="23">
        <f t="shared" si="131"/>
        <v>2.1213201324701281E-3</v>
      </c>
    </row>
    <row r="4119" spans="1:4">
      <c r="A4119" s="21">
        <v>36096</v>
      </c>
      <c r="B4119" s="22">
        <v>2833.04</v>
      </c>
      <c r="C4119" s="22">
        <f t="shared" si="130"/>
        <v>-62.800000000000182</v>
      </c>
      <c r="D4119" s="23">
        <f t="shared" si="131"/>
        <v>-2.1686281010000585E-2</v>
      </c>
    </row>
    <row r="4120" spans="1:4">
      <c r="A4120" s="21">
        <v>36097</v>
      </c>
      <c r="B4120" s="22">
        <v>2845.16</v>
      </c>
      <c r="C4120" s="22">
        <f t="shared" si="130"/>
        <v>12.119999999999891</v>
      </c>
      <c r="D4120" s="23">
        <f t="shared" si="131"/>
        <v>4.2780899669612182E-3</v>
      </c>
    </row>
    <row r="4121" spans="1:4">
      <c r="A4121" s="21">
        <v>36098</v>
      </c>
      <c r="B4121" s="22">
        <v>2812.49</v>
      </c>
      <c r="C4121" s="22">
        <f t="shared" si="130"/>
        <v>-32.670000000000073</v>
      </c>
      <c r="D4121" s="23">
        <f t="shared" si="131"/>
        <v>-1.1482658268779256E-2</v>
      </c>
    </row>
    <row r="4122" spans="1:4">
      <c r="A4122" s="21">
        <v>36101</v>
      </c>
      <c r="B4122" s="22">
        <v>2811.44</v>
      </c>
      <c r="C4122" s="22">
        <f t="shared" si="130"/>
        <v>-1.0499999999997272</v>
      </c>
      <c r="D4122" s="23">
        <f t="shared" si="131"/>
        <v>-3.7333466074540578E-4</v>
      </c>
    </row>
    <row r="4123" spans="1:4">
      <c r="A4123" s="21">
        <v>36102</v>
      </c>
      <c r="B4123" s="22">
        <v>2812.06</v>
      </c>
      <c r="C4123" s="22">
        <f t="shared" si="130"/>
        <v>0.61999999999989086</v>
      </c>
      <c r="D4123" s="23">
        <f t="shared" si="131"/>
        <v>2.2052755883095188E-4</v>
      </c>
    </row>
    <row r="4124" spans="1:4">
      <c r="A4124" s="21">
        <v>36104</v>
      </c>
      <c r="B4124" s="22">
        <v>2842.51</v>
      </c>
      <c r="C4124" s="22">
        <f t="shared" si="130"/>
        <v>30.450000000000273</v>
      </c>
      <c r="D4124" s="23">
        <f t="shared" si="131"/>
        <v>1.0828360703541318E-2</v>
      </c>
    </row>
    <row r="4125" spans="1:4">
      <c r="A4125" s="21">
        <v>36105</v>
      </c>
      <c r="B4125" s="22">
        <v>2884.37</v>
      </c>
      <c r="C4125" s="22">
        <f t="shared" si="130"/>
        <v>41.859999999999673</v>
      </c>
      <c r="D4125" s="23">
        <f t="shared" si="131"/>
        <v>1.4726421367031062E-2</v>
      </c>
    </row>
    <row r="4126" spans="1:4">
      <c r="A4126" s="21">
        <v>36108</v>
      </c>
      <c r="B4126" s="22">
        <v>2983.67</v>
      </c>
      <c r="C4126" s="22">
        <f t="shared" si="130"/>
        <v>99.300000000000182</v>
      </c>
      <c r="D4126" s="23">
        <f t="shared" si="131"/>
        <v>3.4426928584058381E-2</v>
      </c>
    </row>
    <row r="4127" spans="1:4">
      <c r="A4127" s="21">
        <v>36109</v>
      </c>
      <c r="B4127" s="22">
        <v>3004.67</v>
      </c>
      <c r="C4127" s="22">
        <f t="shared" si="130"/>
        <v>21</v>
      </c>
      <c r="D4127" s="23">
        <f t="shared" si="131"/>
        <v>7.0383118776540243E-3</v>
      </c>
    </row>
    <row r="4128" spans="1:4">
      <c r="A4128" s="21">
        <v>36110</v>
      </c>
      <c r="B4128" s="22">
        <v>2976.17</v>
      </c>
      <c r="C4128" s="22">
        <f t="shared" si="130"/>
        <v>-28.5</v>
      </c>
      <c r="D4128" s="23">
        <f t="shared" si="131"/>
        <v>-9.4852346513926156E-3</v>
      </c>
    </row>
    <row r="4129" spans="1:4">
      <c r="A4129" s="21">
        <v>36111</v>
      </c>
      <c r="B4129" s="22">
        <v>3009.57</v>
      </c>
      <c r="C4129" s="22">
        <f t="shared" si="130"/>
        <v>33.400000000000091</v>
      </c>
      <c r="D4129" s="23">
        <f t="shared" si="131"/>
        <v>1.1222477210643289E-2</v>
      </c>
    </row>
    <row r="4130" spans="1:4">
      <c r="A4130" s="21">
        <v>36112</v>
      </c>
      <c r="B4130" s="22">
        <v>2976.12</v>
      </c>
      <c r="C4130" s="22">
        <f t="shared" si="130"/>
        <v>-33.450000000000273</v>
      </c>
      <c r="D4130" s="23">
        <f t="shared" si="131"/>
        <v>-1.1114544602717435E-2</v>
      </c>
    </row>
    <row r="4131" spans="1:4">
      <c r="A4131" s="21">
        <v>36115</v>
      </c>
      <c r="B4131" s="22">
        <v>2945.4</v>
      </c>
      <c r="C4131" s="22">
        <f t="shared" si="130"/>
        <v>-30.7199999999998</v>
      </c>
      <c r="D4131" s="23">
        <f t="shared" si="131"/>
        <v>-1.0322164428853586E-2</v>
      </c>
    </row>
    <row r="4132" spans="1:4">
      <c r="A4132" s="21">
        <v>36116</v>
      </c>
      <c r="B4132" s="22">
        <v>2968.6</v>
      </c>
      <c r="C4132" s="22">
        <f t="shared" si="130"/>
        <v>23.199999999999818</v>
      </c>
      <c r="D4132" s="23">
        <f t="shared" si="131"/>
        <v>7.8766890744890183E-3</v>
      </c>
    </row>
    <row r="4133" spans="1:4">
      <c r="A4133" s="21">
        <v>36117</v>
      </c>
      <c r="B4133" s="22">
        <v>3003.25</v>
      </c>
      <c r="C4133" s="22">
        <f t="shared" si="130"/>
        <v>34.650000000000091</v>
      </c>
      <c r="D4133" s="23">
        <f t="shared" si="131"/>
        <v>1.1672168699050189E-2</v>
      </c>
    </row>
    <row r="4134" spans="1:4">
      <c r="A4134" s="21">
        <v>36118</v>
      </c>
      <c r="B4134" s="22">
        <v>2964.87</v>
      </c>
      <c r="C4134" s="22">
        <f t="shared" si="130"/>
        <v>-38.380000000000109</v>
      </c>
      <c r="D4134" s="23">
        <f t="shared" si="131"/>
        <v>-1.2779488887039059E-2</v>
      </c>
    </row>
    <row r="4135" spans="1:4">
      <c r="A4135" s="21">
        <v>36119</v>
      </c>
      <c r="B4135" s="22">
        <v>2941.39</v>
      </c>
      <c r="C4135" s="22">
        <f t="shared" si="130"/>
        <v>-23.480000000000018</v>
      </c>
      <c r="D4135" s="23">
        <f t="shared" si="131"/>
        <v>-7.9194028743250211E-3</v>
      </c>
    </row>
    <row r="4136" spans="1:4">
      <c r="A4136" s="21">
        <v>36122</v>
      </c>
      <c r="B4136" s="22">
        <v>2919.57</v>
      </c>
      <c r="C4136" s="22">
        <f t="shared" si="130"/>
        <v>-21.819999999999709</v>
      </c>
      <c r="D4136" s="23">
        <f t="shared" si="131"/>
        <v>-7.4182614342197528E-3</v>
      </c>
    </row>
    <row r="4137" spans="1:4">
      <c r="A4137" s="21">
        <v>36123</v>
      </c>
      <c r="B4137" s="22">
        <v>2903.56</v>
      </c>
      <c r="C4137" s="22">
        <f t="shared" si="130"/>
        <v>-16.010000000000218</v>
      </c>
      <c r="D4137" s="23">
        <f t="shared" si="131"/>
        <v>-5.4836842411726261E-3</v>
      </c>
    </row>
    <row r="4138" spans="1:4">
      <c r="A4138" s="21">
        <v>36124</v>
      </c>
      <c r="B4138" s="22">
        <v>2881.69</v>
      </c>
      <c r="C4138" s="22">
        <f t="shared" si="130"/>
        <v>-21.869999999999891</v>
      </c>
      <c r="D4138" s="23">
        <f t="shared" si="131"/>
        <v>-7.532132967804972E-3</v>
      </c>
    </row>
    <row r="4139" spans="1:4">
      <c r="A4139" s="21">
        <v>36125</v>
      </c>
      <c r="B4139" s="22">
        <v>2825.08</v>
      </c>
      <c r="C4139" s="22">
        <f t="shared" si="130"/>
        <v>-56.610000000000127</v>
      </c>
      <c r="D4139" s="23">
        <f t="shared" si="131"/>
        <v>-1.9644722367777256E-2</v>
      </c>
    </row>
    <row r="4140" spans="1:4">
      <c r="A4140" s="21">
        <v>36126</v>
      </c>
      <c r="B4140" s="22">
        <v>2783.1</v>
      </c>
      <c r="C4140" s="22">
        <f t="shared" si="130"/>
        <v>-41.980000000000018</v>
      </c>
      <c r="D4140" s="23">
        <f t="shared" si="131"/>
        <v>-1.4859756183895678E-2</v>
      </c>
    </row>
    <row r="4141" spans="1:4">
      <c r="A4141" s="21">
        <v>36129</v>
      </c>
      <c r="B4141" s="22">
        <v>2810.66</v>
      </c>
      <c r="C4141" s="22">
        <f t="shared" si="130"/>
        <v>27.559999999999945</v>
      </c>
      <c r="D4141" s="23">
        <f t="shared" si="131"/>
        <v>9.9026265674966307E-3</v>
      </c>
    </row>
    <row r="4142" spans="1:4">
      <c r="A4142" s="21">
        <v>36130</v>
      </c>
      <c r="B4142" s="22">
        <v>2804.03</v>
      </c>
      <c r="C4142" s="22">
        <f t="shared" si="130"/>
        <v>-6.6299999999996544</v>
      </c>
      <c r="D4142" s="23">
        <f t="shared" si="131"/>
        <v>-2.3588765628000941E-3</v>
      </c>
    </row>
    <row r="4143" spans="1:4">
      <c r="A4143" s="21">
        <v>36131</v>
      </c>
      <c r="B4143" s="22">
        <v>2816.59</v>
      </c>
      <c r="C4143" s="22">
        <f t="shared" si="130"/>
        <v>12.559999999999945</v>
      </c>
      <c r="D4143" s="23">
        <f t="shared" si="131"/>
        <v>4.4792673402209715E-3</v>
      </c>
    </row>
    <row r="4144" spans="1:4">
      <c r="A4144" s="21">
        <v>36132</v>
      </c>
      <c r="B4144" s="22">
        <v>2804.46</v>
      </c>
      <c r="C4144" s="22">
        <f t="shared" si="130"/>
        <v>-12.130000000000109</v>
      </c>
      <c r="D4144" s="23">
        <f t="shared" si="131"/>
        <v>-4.3066260975150872E-3</v>
      </c>
    </row>
    <row r="4145" spans="1:4">
      <c r="A4145" s="21">
        <v>36133</v>
      </c>
      <c r="B4145" s="22">
        <v>2849.82</v>
      </c>
      <c r="C4145" s="22">
        <f t="shared" si="130"/>
        <v>45.360000000000127</v>
      </c>
      <c r="D4145" s="23">
        <f t="shared" si="131"/>
        <v>1.6174236751460125E-2</v>
      </c>
    </row>
    <row r="4146" spans="1:4">
      <c r="A4146" s="21">
        <v>36136</v>
      </c>
      <c r="B4146" s="22">
        <v>2921.8</v>
      </c>
      <c r="C4146" s="22">
        <f t="shared" si="130"/>
        <v>71.980000000000018</v>
      </c>
      <c r="D4146" s="23">
        <f t="shared" si="131"/>
        <v>2.525773557628197E-2</v>
      </c>
    </row>
    <row r="4147" spans="1:4">
      <c r="A4147" s="21">
        <v>36137</v>
      </c>
      <c r="B4147" s="22">
        <v>2945.64</v>
      </c>
      <c r="C4147" s="22">
        <f t="shared" si="130"/>
        <v>23.839999999999691</v>
      </c>
      <c r="D4147" s="23">
        <f t="shared" si="131"/>
        <v>8.1593538229858265E-3</v>
      </c>
    </row>
    <row r="4148" spans="1:4">
      <c r="A4148" s="21">
        <v>36138</v>
      </c>
      <c r="B4148" s="22">
        <v>2950.21</v>
      </c>
      <c r="C4148" s="22">
        <f t="shared" si="130"/>
        <v>4.5700000000001637</v>
      </c>
      <c r="D4148" s="23">
        <f t="shared" si="131"/>
        <v>1.5514455262692906E-3</v>
      </c>
    </row>
    <row r="4149" spans="1:4">
      <c r="A4149" s="21">
        <v>36139</v>
      </c>
      <c r="B4149" s="22">
        <v>2979.6</v>
      </c>
      <c r="C4149" s="22">
        <f t="shared" si="130"/>
        <v>29.389999999999873</v>
      </c>
      <c r="D4149" s="23">
        <f t="shared" si="131"/>
        <v>9.9620027048921145E-3</v>
      </c>
    </row>
    <row r="4150" spans="1:4">
      <c r="A4150" s="21">
        <v>36140</v>
      </c>
      <c r="B4150" s="22">
        <v>3002.54</v>
      </c>
      <c r="C4150" s="22">
        <f t="shared" si="130"/>
        <v>22.940000000000055</v>
      </c>
      <c r="D4150" s="23">
        <f t="shared" si="131"/>
        <v>7.6990200026849642E-3</v>
      </c>
    </row>
    <row r="4151" spans="1:4">
      <c r="A4151" s="21">
        <v>36143</v>
      </c>
      <c r="B4151" s="22">
        <v>2990.44</v>
      </c>
      <c r="C4151" s="22">
        <f t="shared" si="130"/>
        <v>-12.099999999999909</v>
      </c>
      <c r="D4151" s="23">
        <f t="shared" si="131"/>
        <v>-4.0299213332711803E-3</v>
      </c>
    </row>
    <row r="4152" spans="1:4">
      <c r="A4152" s="21">
        <v>36144</v>
      </c>
      <c r="B4152" s="22">
        <v>2927.48</v>
      </c>
      <c r="C4152" s="22">
        <f t="shared" si="130"/>
        <v>-62.960000000000036</v>
      </c>
      <c r="D4152" s="23">
        <f t="shared" si="131"/>
        <v>-2.1053757975414977E-2</v>
      </c>
    </row>
    <row r="4153" spans="1:4">
      <c r="A4153" s="21">
        <v>36145</v>
      </c>
      <c r="B4153" s="22">
        <v>2936.92</v>
      </c>
      <c r="C4153" s="22">
        <f t="shared" si="130"/>
        <v>9.4400000000000546</v>
      </c>
      <c r="D4153" s="23">
        <f t="shared" si="131"/>
        <v>3.2246163936218153E-3</v>
      </c>
    </row>
    <row r="4154" spans="1:4">
      <c r="A4154" s="21">
        <v>36146</v>
      </c>
      <c r="B4154" s="22">
        <v>2864.44</v>
      </c>
      <c r="C4154" s="22">
        <f t="shared" si="130"/>
        <v>-72.480000000000018</v>
      </c>
      <c r="D4154" s="23">
        <f t="shared" si="131"/>
        <v>-2.4678915326260209E-2</v>
      </c>
    </row>
    <row r="4155" spans="1:4">
      <c r="A4155" s="21">
        <v>36147</v>
      </c>
      <c r="B4155" s="22">
        <v>2875.09</v>
      </c>
      <c r="C4155" s="22">
        <f t="shared" si="130"/>
        <v>10.650000000000091</v>
      </c>
      <c r="D4155" s="23">
        <f t="shared" si="131"/>
        <v>3.7180042172291206E-3</v>
      </c>
    </row>
    <row r="4156" spans="1:4">
      <c r="A4156" s="21">
        <v>36150</v>
      </c>
      <c r="B4156" s="22">
        <v>2973.37</v>
      </c>
      <c r="C4156" s="22">
        <f t="shared" si="130"/>
        <v>98.279999999999745</v>
      </c>
      <c r="D4156" s="23">
        <f t="shared" si="131"/>
        <v>3.4183277740870599E-2</v>
      </c>
    </row>
    <row r="4157" spans="1:4">
      <c r="A4157" s="21">
        <v>36151</v>
      </c>
      <c r="B4157" s="22">
        <v>2976.58</v>
      </c>
      <c r="C4157" s="22">
        <f t="shared" si="130"/>
        <v>3.2100000000000364</v>
      </c>
      <c r="D4157" s="23">
        <f t="shared" si="131"/>
        <v>1.0795830993115541E-3</v>
      </c>
    </row>
    <row r="4158" spans="1:4">
      <c r="A4158" s="21">
        <v>36152</v>
      </c>
      <c r="B4158" s="22">
        <v>2962.5</v>
      </c>
      <c r="C4158" s="22">
        <f t="shared" si="130"/>
        <v>-14.079999999999927</v>
      </c>
      <c r="D4158" s="23">
        <f t="shared" si="131"/>
        <v>-4.7302609034529652E-3</v>
      </c>
    </row>
    <row r="4159" spans="1:4">
      <c r="A4159" s="21">
        <v>36153</v>
      </c>
      <c r="B4159" s="22">
        <v>2963.45</v>
      </c>
      <c r="C4159" s="22">
        <f t="shared" si="130"/>
        <v>0.9499999999998181</v>
      </c>
      <c r="D4159" s="23">
        <f t="shared" si="131"/>
        <v>3.2067510548516864E-4</v>
      </c>
    </row>
    <row r="4160" spans="1:4">
      <c r="A4160" s="21">
        <v>36157</v>
      </c>
      <c r="B4160" s="22">
        <v>3054.73</v>
      </c>
      <c r="C4160" s="22">
        <f t="shared" si="130"/>
        <v>91.2800000000002</v>
      </c>
      <c r="D4160" s="23">
        <f t="shared" si="131"/>
        <v>3.0801936931617035E-2</v>
      </c>
    </row>
    <row r="4161" spans="1:6">
      <c r="A4161" s="21">
        <v>36158</v>
      </c>
      <c r="B4161" s="22">
        <v>3046.29</v>
      </c>
      <c r="C4161" s="22">
        <f t="shared" si="130"/>
        <v>-8.4400000000000546</v>
      </c>
      <c r="D4161" s="23">
        <f t="shared" si="131"/>
        <v>-2.7629283111764158E-3</v>
      </c>
    </row>
    <row r="4162" spans="1:6">
      <c r="A4162" s="21">
        <v>36159</v>
      </c>
      <c r="B4162" s="22">
        <v>3110.33</v>
      </c>
      <c r="C4162" s="22">
        <f t="shared" si="130"/>
        <v>64.039999999999964</v>
      </c>
      <c r="D4162" s="23">
        <f t="shared" si="131"/>
        <v>2.102229269045286E-2</v>
      </c>
    </row>
    <row r="4163" spans="1:6">
      <c r="A4163" s="21">
        <v>36160</v>
      </c>
      <c r="B4163" s="22">
        <v>3055.41</v>
      </c>
      <c r="C4163" s="22">
        <f t="shared" si="130"/>
        <v>-54.920000000000073</v>
      </c>
      <c r="D4163" s="23">
        <f t="shared" si="131"/>
        <v>-1.7657290383978563E-2</v>
      </c>
      <c r="F4163" s="24">
        <f>B4163/B3919-1</f>
        <v>-0.16495580735614845</v>
      </c>
    </row>
    <row r="4164" spans="1:6">
      <c r="A4164" s="21">
        <v>36161</v>
      </c>
      <c r="B4164" s="22">
        <v>3060.34</v>
      </c>
      <c r="C4164" s="22">
        <f t="shared" si="130"/>
        <v>4.930000000000291</v>
      </c>
      <c r="D4164" s="23">
        <f t="shared" si="131"/>
        <v>1.6135314082235119E-3</v>
      </c>
    </row>
    <row r="4165" spans="1:6">
      <c r="A4165" s="21">
        <v>36164</v>
      </c>
      <c r="B4165" s="22">
        <v>3122.04</v>
      </c>
      <c r="C4165" s="22">
        <f t="shared" si="130"/>
        <v>61.699999999999818</v>
      </c>
      <c r="D4165" s="23">
        <f t="shared" si="131"/>
        <v>2.0161158564081072E-2</v>
      </c>
    </row>
    <row r="4166" spans="1:6">
      <c r="A4166" s="21">
        <v>36165</v>
      </c>
      <c r="B4166" s="22">
        <v>3149.06</v>
      </c>
      <c r="C4166" s="22">
        <f t="shared" si="130"/>
        <v>27.019999999999982</v>
      </c>
      <c r="D4166" s="23">
        <f t="shared" si="131"/>
        <v>8.654597634879746E-3</v>
      </c>
    </row>
    <row r="4167" spans="1:6">
      <c r="A4167" s="21">
        <v>36166</v>
      </c>
      <c r="B4167" s="22">
        <v>3205.68</v>
      </c>
      <c r="C4167" s="22">
        <f t="shared" si="130"/>
        <v>56.619999999999891</v>
      </c>
      <c r="D4167" s="23">
        <f t="shared" si="131"/>
        <v>1.7979968625558174E-2</v>
      </c>
    </row>
    <row r="4168" spans="1:6">
      <c r="A4168" s="21">
        <v>36167</v>
      </c>
      <c r="B4168" s="22">
        <v>3299.09</v>
      </c>
      <c r="C4168" s="22">
        <f t="shared" ref="C4168:C4231" si="132">B4168-B4167</f>
        <v>93.410000000000309</v>
      </c>
      <c r="D4168" s="23">
        <f t="shared" ref="D4168:D4231" si="133">B4168/B4167-1</f>
        <v>2.9138903446382702E-2</v>
      </c>
    </row>
    <row r="4169" spans="1:6">
      <c r="A4169" s="21">
        <v>36168</v>
      </c>
      <c r="B4169" s="22">
        <v>3397.84</v>
      </c>
      <c r="C4169" s="22">
        <f t="shared" si="132"/>
        <v>98.75</v>
      </c>
      <c r="D4169" s="23">
        <f t="shared" si="133"/>
        <v>2.9932496536923869E-2</v>
      </c>
    </row>
    <row r="4170" spans="1:6">
      <c r="A4170" s="21">
        <v>36171</v>
      </c>
      <c r="B4170" s="22">
        <v>3433.21</v>
      </c>
      <c r="C4170" s="22">
        <f t="shared" si="132"/>
        <v>35.369999999999891</v>
      </c>
      <c r="D4170" s="23">
        <f t="shared" si="133"/>
        <v>1.0409554305087942E-2</v>
      </c>
    </row>
    <row r="4171" spans="1:6">
      <c r="A4171" s="21">
        <v>36172</v>
      </c>
      <c r="B4171" s="22">
        <v>3353.22</v>
      </c>
      <c r="C4171" s="22">
        <f t="shared" si="132"/>
        <v>-79.990000000000236</v>
      </c>
      <c r="D4171" s="23">
        <f t="shared" si="133"/>
        <v>-2.3298895203031633E-2</v>
      </c>
    </row>
    <row r="4172" spans="1:6">
      <c r="A4172" s="21">
        <v>36173</v>
      </c>
      <c r="B4172" s="22">
        <v>3310.46</v>
      </c>
      <c r="C4172" s="22">
        <f t="shared" si="132"/>
        <v>-42.759999999999764</v>
      </c>
      <c r="D4172" s="23">
        <f t="shared" si="133"/>
        <v>-1.275192203315012E-2</v>
      </c>
    </row>
    <row r="4173" spans="1:6">
      <c r="A4173" s="21">
        <v>36174</v>
      </c>
      <c r="B4173" s="22">
        <v>3292.28</v>
      </c>
      <c r="C4173" s="22">
        <f t="shared" si="132"/>
        <v>-18.179999999999836</v>
      </c>
      <c r="D4173" s="23">
        <f t="shared" si="133"/>
        <v>-5.4916839351630831E-3</v>
      </c>
    </row>
    <row r="4174" spans="1:6">
      <c r="A4174" s="21">
        <v>36175</v>
      </c>
      <c r="B4174" s="22">
        <v>3207.85</v>
      </c>
      <c r="C4174" s="22">
        <f t="shared" si="132"/>
        <v>-84.430000000000291</v>
      </c>
      <c r="D4174" s="23">
        <f t="shared" si="133"/>
        <v>-2.5644841872501822E-2</v>
      </c>
    </row>
    <row r="4175" spans="1:6">
      <c r="A4175" s="21">
        <v>36178</v>
      </c>
      <c r="B4175" s="22">
        <v>3278.58</v>
      </c>
      <c r="C4175" s="22">
        <f t="shared" si="132"/>
        <v>70.730000000000018</v>
      </c>
      <c r="D4175" s="23">
        <f t="shared" si="133"/>
        <v>2.204903595866381E-2</v>
      </c>
    </row>
    <row r="4176" spans="1:6">
      <c r="A4176" s="21">
        <v>36179</v>
      </c>
      <c r="B4176" s="22">
        <v>3218.91</v>
      </c>
      <c r="C4176" s="22">
        <f t="shared" si="132"/>
        <v>-59.670000000000073</v>
      </c>
      <c r="D4176" s="23">
        <f t="shared" si="133"/>
        <v>-1.8199952418425092E-2</v>
      </c>
    </row>
    <row r="4177" spans="1:4">
      <c r="A4177" s="21">
        <v>36181</v>
      </c>
      <c r="B4177" s="22">
        <v>3329.93</v>
      </c>
      <c r="C4177" s="22">
        <f t="shared" si="132"/>
        <v>111.01999999999998</v>
      </c>
      <c r="D4177" s="23">
        <f t="shared" si="133"/>
        <v>3.4489936034247659E-2</v>
      </c>
    </row>
    <row r="4178" spans="1:4">
      <c r="A4178" s="21">
        <v>36182</v>
      </c>
      <c r="B4178" s="22">
        <v>3297.86</v>
      </c>
      <c r="C4178" s="22">
        <f t="shared" si="132"/>
        <v>-32.069999999999709</v>
      </c>
      <c r="D4178" s="23">
        <f t="shared" si="133"/>
        <v>-9.6308330805752185E-3</v>
      </c>
    </row>
    <row r="4179" spans="1:4">
      <c r="A4179" s="21">
        <v>36185</v>
      </c>
      <c r="B4179" s="22">
        <v>3309.15</v>
      </c>
      <c r="C4179" s="22">
        <f t="shared" si="132"/>
        <v>11.289999999999964</v>
      </c>
      <c r="D4179" s="23">
        <f t="shared" si="133"/>
        <v>3.4234321651009925E-3</v>
      </c>
    </row>
    <row r="4180" spans="1:4">
      <c r="A4180" s="21">
        <v>36187</v>
      </c>
      <c r="B4180" s="22">
        <v>3353.98</v>
      </c>
      <c r="C4180" s="22">
        <f t="shared" si="132"/>
        <v>44.829999999999927</v>
      </c>
      <c r="D4180" s="23">
        <f t="shared" si="133"/>
        <v>1.3547285556714028E-2</v>
      </c>
    </row>
    <row r="4181" spans="1:4">
      <c r="A4181" s="21">
        <v>36188</v>
      </c>
      <c r="B4181" s="22">
        <v>3292.95</v>
      </c>
      <c r="C4181" s="22">
        <f t="shared" si="132"/>
        <v>-61.0300000000002</v>
      </c>
      <c r="D4181" s="23">
        <f t="shared" si="133"/>
        <v>-1.8196292166321903E-2</v>
      </c>
    </row>
    <row r="4182" spans="1:4">
      <c r="A4182" s="21">
        <v>36189</v>
      </c>
      <c r="B4182" s="22">
        <v>3315.57</v>
      </c>
      <c r="C4182" s="22">
        <f t="shared" si="132"/>
        <v>22.620000000000346</v>
      </c>
      <c r="D4182" s="23">
        <f t="shared" si="133"/>
        <v>6.86922060766193E-3</v>
      </c>
    </row>
    <row r="4183" spans="1:4">
      <c r="A4183" s="21">
        <v>36192</v>
      </c>
      <c r="B4183" s="22">
        <v>3265.91</v>
      </c>
      <c r="C4183" s="22">
        <f t="shared" si="132"/>
        <v>-49.660000000000309</v>
      </c>
      <c r="D4183" s="23">
        <f t="shared" si="133"/>
        <v>-1.4977816785650799E-2</v>
      </c>
    </row>
    <row r="4184" spans="1:4">
      <c r="A4184" s="21">
        <v>36193</v>
      </c>
      <c r="B4184" s="22">
        <v>3236.76</v>
      </c>
      <c r="C4184" s="22">
        <f t="shared" si="132"/>
        <v>-29.149999999999636</v>
      </c>
      <c r="D4184" s="23">
        <f t="shared" si="133"/>
        <v>-8.9255368335316998E-3</v>
      </c>
    </row>
    <row r="4185" spans="1:4">
      <c r="A4185" s="21">
        <v>36194</v>
      </c>
      <c r="B4185" s="22">
        <v>3277.57</v>
      </c>
      <c r="C4185" s="22">
        <f t="shared" si="132"/>
        <v>40.809999999999945</v>
      </c>
      <c r="D4185" s="23">
        <f t="shared" si="133"/>
        <v>1.260828729964536E-2</v>
      </c>
    </row>
    <row r="4186" spans="1:4">
      <c r="A4186" s="21">
        <v>36195</v>
      </c>
      <c r="B4186" s="22">
        <v>3236.42</v>
      </c>
      <c r="C4186" s="22">
        <f t="shared" si="132"/>
        <v>-41.150000000000091</v>
      </c>
      <c r="D4186" s="23">
        <f t="shared" si="133"/>
        <v>-1.255503314955897E-2</v>
      </c>
    </row>
    <row r="4187" spans="1:4">
      <c r="A4187" s="21">
        <v>36196</v>
      </c>
      <c r="B4187" s="22">
        <v>3215.35</v>
      </c>
      <c r="C4187" s="22">
        <f t="shared" si="132"/>
        <v>-21.070000000000164</v>
      </c>
      <c r="D4187" s="23">
        <f t="shared" si="133"/>
        <v>-6.5102798771482506E-3</v>
      </c>
    </row>
    <row r="4188" spans="1:4">
      <c r="A4188" s="21">
        <v>36199</v>
      </c>
      <c r="B4188" s="22">
        <v>3183.64</v>
      </c>
      <c r="C4188" s="22">
        <f t="shared" si="132"/>
        <v>-31.710000000000036</v>
      </c>
      <c r="D4188" s="23">
        <f t="shared" si="133"/>
        <v>-9.8620678930754213E-3</v>
      </c>
    </row>
    <row r="4189" spans="1:4">
      <c r="A4189" s="21">
        <v>36200</v>
      </c>
      <c r="B4189" s="22">
        <v>3207.71</v>
      </c>
      <c r="C4189" s="22">
        <f t="shared" si="132"/>
        <v>24.070000000000164</v>
      </c>
      <c r="D4189" s="23">
        <f t="shared" si="133"/>
        <v>7.5605282004247432E-3</v>
      </c>
    </row>
    <row r="4190" spans="1:4">
      <c r="A4190" s="21">
        <v>36201</v>
      </c>
      <c r="B4190" s="22">
        <v>3307.49</v>
      </c>
      <c r="C4190" s="22">
        <f t="shared" si="132"/>
        <v>99.779999999999745</v>
      </c>
      <c r="D4190" s="23">
        <f t="shared" si="133"/>
        <v>3.1106303250605594E-2</v>
      </c>
    </row>
    <row r="4191" spans="1:4">
      <c r="A4191" s="21">
        <v>36202</v>
      </c>
      <c r="B4191" s="22">
        <v>3313.4</v>
      </c>
      <c r="C4191" s="22">
        <f t="shared" si="132"/>
        <v>5.9100000000003092</v>
      </c>
      <c r="D4191" s="23">
        <f t="shared" si="133"/>
        <v>1.7868534749916343E-3</v>
      </c>
    </row>
    <row r="4192" spans="1:4">
      <c r="A4192" s="21">
        <v>36203</v>
      </c>
      <c r="B4192" s="22">
        <v>3337.49</v>
      </c>
      <c r="C4192" s="22">
        <f t="shared" si="132"/>
        <v>24.089999999999691</v>
      </c>
      <c r="D4192" s="23">
        <f t="shared" si="133"/>
        <v>7.2704774551819451E-3</v>
      </c>
    </row>
    <row r="4193" spans="1:4">
      <c r="A4193" s="21">
        <v>36206</v>
      </c>
      <c r="B4193" s="22">
        <v>3315.08</v>
      </c>
      <c r="C4193" s="22">
        <f t="shared" si="132"/>
        <v>-22.409999999999854</v>
      </c>
      <c r="D4193" s="23">
        <f t="shared" si="133"/>
        <v>-6.7146268603051062E-3</v>
      </c>
    </row>
    <row r="4194" spans="1:4">
      <c r="A4194" s="21">
        <v>36207</v>
      </c>
      <c r="B4194" s="22">
        <v>3344.68</v>
      </c>
      <c r="C4194" s="22">
        <f t="shared" si="132"/>
        <v>29.599999999999909</v>
      </c>
      <c r="D4194" s="23">
        <f t="shared" si="133"/>
        <v>8.9288946269772129E-3</v>
      </c>
    </row>
    <row r="4195" spans="1:4">
      <c r="A4195" s="21">
        <v>36208</v>
      </c>
      <c r="B4195" s="22">
        <v>3336.42</v>
      </c>
      <c r="C4195" s="22">
        <f t="shared" si="132"/>
        <v>-8.2599999999997635</v>
      </c>
      <c r="D4195" s="23">
        <f t="shared" si="133"/>
        <v>-2.469593503713341E-3</v>
      </c>
    </row>
    <row r="4196" spans="1:4">
      <c r="A4196" s="21">
        <v>36209</v>
      </c>
      <c r="B4196" s="22">
        <v>3351.05</v>
      </c>
      <c r="C4196" s="22">
        <f t="shared" si="132"/>
        <v>14.630000000000109</v>
      </c>
      <c r="D4196" s="23">
        <f t="shared" si="133"/>
        <v>4.3849395459805152E-3</v>
      </c>
    </row>
    <row r="4197" spans="1:4">
      <c r="A4197" s="21">
        <v>36210</v>
      </c>
      <c r="B4197" s="22">
        <v>3354.92</v>
      </c>
      <c r="C4197" s="22">
        <f t="shared" si="132"/>
        <v>3.8699999999998909</v>
      </c>
      <c r="D4197" s="23">
        <f t="shared" si="133"/>
        <v>1.1548619089538636E-3</v>
      </c>
    </row>
    <row r="4198" spans="1:4">
      <c r="A4198" s="21">
        <v>36213</v>
      </c>
      <c r="B4198" s="22">
        <v>3303.89</v>
      </c>
      <c r="C4198" s="22">
        <f t="shared" si="132"/>
        <v>-51.0300000000002</v>
      </c>
      <c r="D4198" s="23">
        <f t="shared" si="133"/>
        <v>-1.5210496822577024E-2</v>
      </c>
    </row>
    <row r="4199" spans="1:4">
      <c r="A4199" s="21">
        <v>36214</v>
      </c>
      <c r="B4199" s="22">
        <v>3283.97</v>
      </c>
      <c r="C4199" s="22">
        <f t="shared" si="132"/>
        <v>-19.920000000000073</v>
      </c>
      <c r="D4199" s="23">
        <f t="shared" si="133"/>
        <v>-6.0292564219753819E-3</v>
      </c>
    </row>
    <row r="4200" spans="1:4">
      <c r="A4200" s="21">
        <v>36215</v>
      </c>
      <c r="B4200" s="22">
        <v>3287.53</v>
      </c>
      <c r="C4200" s="22">
        <f t="shared" si="132"/>
        <v>3.5600000000004002</v>
      </c>
      <c r="D4200" s="23">
        <f t="shared" si="133"/>
        <v>1.0840537520135918E-3</v>
      </c>
    </row>
    <row r="4201" spans="1:4">
      <c r="A4201" s="21">
        <v>36216</v>
      </c>
      <c r="B4201" s="22">
        <v>3281.29</v>
      </c>
      <c r="C4201" s="22">
        <f t="shared" si="132"/>
        <v>-6.2400000000002365</v>
      </c>
      <c r="D4201" s="23">
        <f t="shared" si="133"/>
        <v>-1.8980815384195271E-3</v>
      </c>
    </row>
    <row r="4202" spans="1:4">
      <c r="A4202" s="21">
        <v>36217</v>
      </c>
      <c r="B4202" s="22">
        <v>3233.86</v>
      </c>
      <c r="C4202" s="22">
        <f t="shared" si="132"/>
        <v>-47.429999999999836</v>
      </c>
      <c r="D4202" s="23">
        <f t="shared" si="133"/>
        <v>-1.4454680933413289E-2</v>
      </c>
    </row>
    <row r="4203" spans="1:4">
      <c r="A4203" s="21">
        <v>36218</v>
      </c>
      <c r="B4203" s="22">
        <v>3399.63</v>
      </c>
      <c r="C4203" s="22">
        <f t="shared" si="132"/>
        <v>165.76999999999998</v>
      </c>
      <c r="D4203" s="23">
        <f t="shared" si="133"/>
        <v>5.1260722480255705E-2</v>
      </c>
    </row>
    <row r="4204" spans="1:4">
      <c r="A4204" s="21">
        <v>36220</v>
      </c>
      <c r="B4204" s="22">
        <v>3523.98</v>
      </c>
      <c r="C4204" s="22">
        <f t="shared" si="132"/>
        <v>124.34999999999991</v>
      </c>
      <c r="D4204" s="23">
        <f t="shared" si="133"/>
        <v>3.6577509905489691E-2</v>
      </c>
    </row>
    <row r="4205" spans="1:4">
      <c r="A4205" s="21">
        <v>36222</v>
      </c>
      <c r="B4205" s="22">
        <v>3640.42</v>
      </c>
      <c r="C4205" s="22">
        <f t="shared" si="132"/>
        <v>116.44000000000005</v>
      </c>
      <c r="D4205" s="23">
        <f t="shared" si="133"/>
        <v>3.3042185256443091E-2</v>
      </c>
    </row>
    <row r="4206" spans="1:4">
      <c r="A4206" s="21">
        <v>36223</v>
      </c>
      <c r="B4206" s="22">
        <v>3601.96</v>
      </c>
      <c r="C4206" s="22">
        <f t="shared" si="132"/>
        <v>-38.460000000000036</v>
      </c>
      <c r="D4206" s="23">
        <f t="shared" si="133"/>
        <v>-1.0564715060350172E-2</v>
      </c>
    </row>
    <row r="4207" spans="1:4">
      <c r="A4207" s="21">
        <v>36224</v>
      </c>
      <c r="B4207" s="22">
        <v>3649.06</v>
      </c>
      <c r="C4207" s="22">
        <f t="shared" si="132"/>
        <v>47.099999999999909</v>
      </c>
      <c r="D4207" s="23">
        <f t="shared" si="133"/>
        <v>1.3076214061233271E-2</v>
      </c>
    </row>
    <row r="4208" spans="1:4">
      <c r="A4208" s="21">
        <v>36227</v>
      </c>
      <c r="B4208" s="22">
        <v>3732.1</v>
      </c>
      <c r="C4208" s="22">
        <f t="shared" si="132"/>
        <v>83.039999999999964</v>
      </c>
      <c r="D4208" s="23">
        <f t="shared" si="133"/>
        <v>2.2756545521312344E-2</v>
      </c>
    </row>
    <row r="4209" spans="1:4">
      <c r="A4209" s="21">
        <v>36228</v>
      </c>
      <c r="B4209" s="22">
        <v>3778.44</v>
      </c>
      <c r="C4209" s="22">
        <f t="shared" si="132"/>
        <v>46.340000000000146</v>
      </c>
      <c r="D4209" s="23">
        <f t="shared" si="133"/>
        <v>1.2416601913131986E-2</v>
      </c>
    </row>
    <row r="4210" spans="1:4">
      <c r="A4210" s="21">
        <v>36229</v>
      </c>
      <c r="B4210" s="22">
        <v>3743.37</v>
      </c>
      <c r="C4210" s="22">
        <f t="shared" si="132"/>
        <v>-35.070000000000164</v>
      </c>
      <c r="D4210" s="23">
        <f t="shared" si="133"/>
        <v>-9.2816082827834601E-3</v>
      </c>
    </row>
    <row r="4211" spans="1:4">
      <c r="A4211" s="21">
        <v>36230</v>
      </c>
      <c r="B4211" s="22">
        <v>3673.51</v>
      </c>
      <c r="C4211" s="22">
        <f t="shared" si="132"/>
        <v>-69.859999999999673</v>
      </c>
      <c r="D4211" s="23">
        <f t="shared" si="133"/>
        <v>-1.8662328329820399E-2</v>
      </c>
    </row>
    <row r="4212" spans="1:4">
      <c r="A4212" s="21">
        <v>36231</v>
      </c>
      <c r="B4212" s="22">
        <v>3702.81</v>
      </c>
      <c r="C4212" s="22">
        <f t="shared" si="132"/>
        <v>29.299999999999727</v>
      </c>
      <c r="D4212" s="23">
        <f t="shared" si="133"/>
        <v>7.9760229317464848E-3</v>
      </c>
    </row>
    <row r="4213" spans="1:4">
      <c r="A4213" s="21">
        <v>36234</v>
      </c>
      <c r="B4213" s="22">
        <v>3783.71</v>
      </c>
      <c r="C4213" s="22">
        <f t="shared" si="132"/>
        <v>80.900000000000091</v>
      </c>
      <c r="D4213" s="23">
        <f t="shared" si="133"/>
        <v>2.1848271988030632E-2</v>
      </c>
    </row>
    <row r="4214" spans="1:4">
      <c r="A4214" s="21">
        <v>36235</v>
      </c>
      <c r="B4214" s="22">
        <v>3744.18</v>
      </c>
      <c r="C4214" s="22">
        <f t="shared" si="132"/>
        <v>-39.5300000000002</v>
      </c>
      <c r="D4214" s="23">
        <f t="shared" si="133"/>
        <v>-1.0447418010365528E-2</v>
      </c>
    </row>
    <row r="4215" spans="1:4">
      <c r="A4215" s="21">
        <v>36236</v>
      </c>
      <c r="B4215" s="22">
        <v>3672.71</v>
      </c>
      <c r="C4215" s="22">
        <f t="shared" si="132"/>
        <v>-71.4699999999998</v>
      </c>
      <c r="D4215" s="23">
        <f t="shared" si="133"/>
        <v>-1.9088291695377846E-2</v>
      </c>
    </row>
    <row r="4216" spans="1:4">
      <c r="A4216" s="21">
        <v>36238</v>
      </c>
      <c r="B4216" s="22">
        <v>3672.63</v>
      </c>
      <c r="C4216" s="22">
        <f t="shared" si="132"/>
        <v>-7.999999999992724E-2</v>
      </c>
      <c r="D4216" s="23">
        <f t="shared" si="133"/>
        <v>-2.1782280659188302E-5</v>
      </c>
    </row>
    <row r="4217" spans="1:4">
      <c r="A4217" s="21">
        <v>36241</v>
      </c>
      <c r="B4217" s="22">
        <v>3713.18</v>
      </c>
      <c r="C4217" s="22">
        <f t="shared" si="132"/>
        <v>40.549999999999727</v>
      </c>
      <c r="D4217" s="23">
        <f t="shared" si="133"/>
        <v>1.1041134010232323E-2</v>
      </c>
    </row>
    <row r="4218" spans="1:4">
      <c r="A4218" s="21">
        <v>36242</v>
      </c>
      <c r="B4218" s="22">
        <v>3757.5</v>
      </c>
      <c r="C4218" s="22">
        <f t="shared" si="132"/>
        <v>44.320000000000164</v>
      </c>
      <c r="D4218" s="23">
        <f t="shared" si="133"/>
        <v>1.1935860906285178E-2</v>
      </c>
    </row>
    <row r="4219" spans="1:4">
      <c r="A4219" s="21">
        <v>36243</v>
      </c>
      <c r="B4219" s="22">
        <v>3682.69</v>
      </c>
      <c r="C4219" s="22">
        <f t="shared" si="132"/>
        <v>-74.809999999999945</v>
      </c>
      <c r="D4219" s="23">
        <f t="shared" si="133"/>
        <v>-1.9909514304723874E-2</v>
      </c>
    </row>
    <row r="4220" spans="1:4">
      <c r="A4220" s="21">
        <v>36245</v>
      </c>
      <c r="B4220" s="22">
        <v>3597.58</v>
      </c>
      <c r="C4220" s="22">
        <f t="shared" si="132"/>
        <v>-85.110000000000127</v>
      </c>
      <c r="D4220" s="23">
        <f t="shared" si="133"/>
        <v>-2.3110823881456244E-2</v>
      </c>
    </row>
    <row r="4221" spans="1:4">
      <c r="A4221" s="21">
        <v>36249</v>
      </c>
      <c r="B4221" s="22">
        <v>3683.49</v>
      </c>
      <c r="C4221" s="22">
        <f t="shared" si="132"/>
        <v>85.909999999999854</v>
      </c>
      <c r="D4221" s="23">
        <f t="shared" si="133"/>
        <v>2.3879941516241399E-2</v>
      </c>
    </row>
    <row r="4222" spans="1:4">
      <c r="A4222" s="21">
        <v>36250</v>
      </c>
      <c r="B4222" s="22">
        <v>3739.96</v>
      </c>
      <c r="C4222" s="22">
        <f t="shared" si="132"/>
        <v>56.470000000000255</v>
      </c>
      <c r="D4222" s="23">
        <f t="shared" si="133"/>
        <v>1.5330569649978809E-2</v>
      </c>
    </row>
    <row r="4223" spans="1:4">
      <c r="A4223" s="21">
        <v>36251</v>
      </c>
      <c r="B4223" s="22">
        <v>3686.29</v>
      </c>
      <c r="C4223" s="22">
        <f t="shared" si="132"/>
        <v>-53.670000000000073</v>
      </c>
      <c r="D4223" s="23">
        <f t="shared" si="133"/>
        <v>-1.4350420860116175E-2</v>
      </c>
    </row>
    <row r="4224" spans="1:4">
      <c r="A4224" s="21">
        <v>36255</v>
      </c>
      <c r="B4224" s="22">
        <v>3519.39</v>
      </c>
      <c r="C4224" s="22">
        <f t="shared" si="132"/>
        <v>-166.90000000000009</v>
      </c>
      <c r="D4224" s="23">
        <f t="shared" si="133"/>
        <v>-4.5275873574786574E-2</v>
      </c>
    </row>
    <row r="4225" spans="1:4">
      <c r="A4225" s="21">
        <v>36256</v>
      </c>
      <c r="B4225" s="22">
        <v>3569.47</v>
      </c>
      <c r="C4225" s="22">
        <f t="shared" si="132"/>
        <v>50.079999999999927</v>
      </c>
      <c r="D4225" s="23">
        <f t="shared" si="133"/>
        <v>1.4229738676304615E-2</v>
      </c>
    </row>
    <row r="4226" spans="1:4">
      <c r="A4226" s="21">
        <v>36257</v>
      </c>
      <c r="B4226" s="22">
        <v>3586.8</v>
      </c>
      <c r="C4226" s="22">
        <f t="shared" si="132"/>
        <v>17.330000000000382</v>
      </c>
      <c r="D4226" s="23">
        <f t="shared" si="133"/>
        <v>4.8550625162839811E-3</v>
      </c>
    </row>
    <row r="4227" spans="1:4">
      <c r="A4227" s="21">
        <v>36258</v>
      </c>
      <c r="B4227" s="22">
        <v>3538.17</v>
      </c>
      <c r="C4227" s="22">
        <f t="shared" si="132"/>
        <v>-48.630000000000109</v>
      </c>
      <c r="D4227" s="23">
        <f t="shared" si="133"/>
        <v>-1.3558046169287463E-2</v>
      </c>
    </row>
    <row r="4228" spans="1:4">
      <c r="A4228" s="21">
        <v>36259</v>
      </c>
      <c r="B4228" s="22">
        <v>3441.19</v>
      </c>
      <c r="C4228" s="22">
        <f t="shared" si="132"/>
        <v>-96.980000000000018</v>
      </c>
      <c r="D4228" s="23">
        <f t="shared" si="133"/>
        <v>-2.7409649621131793E-2</v>
      </c>
    </row>
    <row r="4229" spans="1:4">
      <c r="A4229" s="21">
        <v>36262</v>
      </c>
      <c r="B4229" s="22">
        <v>3463.77</v>
      </c>
      <c r="C4229" s="22">
        <f t="shared" si="132"/>
        <v>22.579999999999927</v>
      </c>
      <c r="D4229" s="23">
        <f t="shared" si="133"/>
        <v>6.5616836036370696E-3</v>
      </c>
    </row>
    <row r="4230" spans="1:4">
      <c r="A4230" s="21">
        <v>36263</v>
      </c>
      <c r="B4230" s="22">
        <v>3464.52</v>
      </c>
      <c r="C4230" s="22">
        <f t="shared" si="132"/>
        <v>0.75</v>
      </c>
      <c r="D4230" s="23">
        <f t="shared" si="133"/>
        <v>2.1652707887653833E-4</v>
      </c>
    </row>
    <row r="4231" spans="1:4">
      <c r="A4231" s="21">
        <v>36265</v>
      </c>
      <c r="B4231" s="22">
        <v>3357.12</v>
      </c>
      <c r="C4231" s="22">
        <f t="shared" si="132"/>
        <v>-107.40000000000009</v>
      </c>
      <c r="D4231" s="23">
        <f t="shared" si="133"/>
        <v>-3.0999965363167181E-2</v>
      </c>
    </row>
    <row r="4232" spans="1:4">
      <c r="A4232" s="21">
        <v>36266</v>
      </c>
      <c r="B4232" s="22">
        <v>3572.91</v>
      </c>
      <c r="C4232" s="22">
        <f t="shared" ref="C4232:C4295" si="134">B4232-B4231</f>
        <v>215.78999999999996</v>
      </c>
      <c r="D4232" s="23">
        <f t="shared" ref="D4232:D4295" si="135">B4232/B4231-1</f>
        <v>6.4278309979982851E-2</v>
      </c>
    </row>
    <row r="4233" spans="1:4">
      <c r="A4233" s="21">
        <v>36267</v>
      </c>
      <c r="B4233" s="22">
        <v>3326.98</v>
      </c>
      <c r="C4233" s="22">
        <f t="shared" si="134"/>
        <v>-245.92999999999984</v>
      </c>
      <c r="D4233" s="23">
        <f t="shared" si="135"/>
        <v>-6.8831848549221752E-2</v>
      </c>
    </row>
    <row r="4234" spans="1:4">
      <c r="A4234" s="21">
        <v>36269</v>
      </c>
      <c r="B4234" s="22">
        <v>3451.43</v>
      </c>
      <c r="C4234" s="22">
        <f t="shared" si="134"/>
        <v>124.44999999999982</v>
      </c>
      <c r="D4234" s="23">
        <f t="shared" si="135"/>
        <v>3.7406296400940064E-2</v>
      </c>
    </row>
    <row r="4235" spans="1:4">
      <c r="A4235" s="21">
        <v>36270</v>
      </c>
      <c r="B4235" s="22">
        <v>3443.99</v>
      </c>
      <c r="C4235" s="22">
        <f t="shared" si="134"/>
        <v>-7.4400000000000546</v>
      </c>
      <c r="D4235" s="23">
        <f t="shared" si="135"/>
        <v>-2.155628246842678E-3</v>
      </c>
    </row>
    <row r="4236" spans="1:4">
      <c r="A4236" s="21">
        <v>36271</v>
      </c>
      <c r="B4236" s="22">
        <v>3464.54</v>
      </c>
      <c r="C4236" s="22">
        <f t="shared" si="134"/>
        <v>20.550000000000182</v>
      </c>
      <c r="D4236" s="23">
        <f t="shared" si="135"/>
        <v>5.9669162802447051E-3</v>
      </c>
    </row>
    <row r="4237" spans="1:4">
      <c r="A4237" s="21">
        <v>36272</v>
      </c>
      <c r="B4237" s="22">
        <v>3408.74</v>
      </c>
      <c r="C4237" s="22">
        <f t="shared" si="134"/>
        <v>-55.800000000000182</v>
      </c>
      <c r="D4237" s="23">
        <f t="shared" si="135"/>
        <v>-1.6106034278721038E-2</v>
      </c>
    </row>
    <row r="4238" spans="1:4">
      <c r="A4238" s="21">
        <v>36273</v>
      </c>
      <c r="B4238" s="22">
        <v>3406.59</v>
      </c>
      <c r="C4238" s="22">
        <f t="shared" si="134"/>
        <v>-2.1499999999996362</v>
      </c>
      <c r="D4238" s="23">
        <f t="shared" si="135"/>
        <v>-6.3073158997151157E-4</v>
      </c>
    </row>
    <row r="4239" spans="1:4">
      <c r="A4239" s="21">
        <v>36276</v>
      </c>
      <c r="B4239" s="22">
        <v>3245.27</v>
      </c>
      <c r="C4239" s="22">
        <f t="shared" si="134"/>
        <v>-161.32000000000016</v>
      </c>
      <c r="D4239" s="23">
        <f t="shared" si="135"/>
        <v>-4.7355273161724831E-2</v>
      </c>
    </row>
    <row r="4240" spans="1:4">
      <c r="A4240" s="21">
        <v>36278</v>
      </c>
      <c r="B4240" s="22">
        <v>3272.71</v>
      </c>
      <c r="C4240" s="22">
        <f t="shared" si="134"/>
        <v>27.440000000000055</v>
      </c>
      <c r="D4240" s="23">
        <f t="shared" si="135"/>
        <v>8.4553827570588158E-3</v>
      </c>
    </row>
    <row r="4241" spans="1:4">
      <c r="A4241" s="21">
        <v>36279</v>
      </c>
      <c r="B4241" s="22">
        <v>3325.69</v>
      </c>
      <c r="C4241" s="22">
        <f t="shared" si="134"/>
        <v>52.980000000000018</v>
      </c>
      <c r="D4241" s="23">
        <f t="shared" si="135"/>
        <v>1.6188418772210111E-2</v>
      </c>
    </row>
    <row r="4242" spans="1:4">
      <c r="A4242" s="21">
        <v>36283</v>
      </c>
      <c r="B4242" s="22">
        <v>3378.4</v>
      </c>
      <c r="C4242" s="22">
        <f t="shared" si="134"/>
        <v>52.710000000000036</v>
      </c>
      <c r="D4242" s="23">
        <f t="shared" si="135"/>
        <v>1.584934254244974E-2</v>
      </c>
    </row>
    <row r="4243" spans="1:4">
      <c r="A4243" s="21">
        <v>36284</v>
      </c>
      <c r="B4243" s="22">
        <v>3502.95</v>
      </c>
      <c r="C4243" s="22">
        <f t="shared" si="134"/>
        <v>124.54999999999973</v>
      </c>
      <c r="D4243" s="23">
        <f t="shared" si="135"/>
        <v>3.6866564053990025E-2</v>
      </c>
    </row>
    <row r="4244" spans="1:4">
      <c r="A4244" s="21">
        <v>36285</v>
      </c>
      <c r="B4244" s="22">
        <v>3557.07</v>
      </c>
      <c r="C4244" s="22">
        <f t="shared" si="134"/>
        <v>54.120000000000346</v>
      </c>
      <c r="D4244" s="23">
        <f t="shared" si="135"/>
        <v>1.5449835138954482E-2</v>
      </c>
    </row>
    <row r="4245" spans="1:4">
      <c r="A4245" s="21">
        <v>36286</v>
      </c>
      <c r="B4245" s="22">
        <v>3648.86</v>
      </c>
      <c r="C4245" s="22">
        <f t="shared" si="134"/>
        <v>91.789999999999964</v>
      </c>
      <c r="D4245" s="23">
        <f t="shared" si="135"/>
        <v>2.5804946205725487E-2</v>
      </c>
    </row>
    <row r="4246" spans="1:4">
      <c r="A4246" s="21">
        <v>36287</v>
      </c>
      <c r="B4246" s="22">
        <v>3707.75</v>
      </c>
      <c r="C4246" s="22">
        <f t="shared" si="134"/>
        <v>58.889999999999873</v>
      </c>
      <c r="D4246" s="23">
        <f t="shared" si="135"/>
        <v>1.6139287339059338E-2</v>
      </c>
    </row>
    <row r="4247" spans="1:4">
      <c r="A4247" s="21">
        <v>36290</v>
      </c>
      <c r="B4247" s="22">
        <v>3820.25</v>
      </c>
      <c r="C4247" s="22">
        <f t="shared" si="134"/>
        <v>112.5</v>
      </c>
      <c r="D4247" s="23">
        <f t="shared" si="135"/>
        <v>3.0341851527206476E-2</v>
      </c>
    </row>
    <row r="4248" spans="1:4">
      <c r="A4248" s="21">
        <v>36291</v>
      </c>
      <c r="B4248" s="22">
        <v>3900.49</v>
      </c>
      <c r="C4248" s="22">
        <f t="shared" si="134"/>
        <v>80.239999999999782</v>
      </c>
      <c r="D4248" s="23">
        <f t="shared" si="135"/>
        <v>2.100386100386098E-2</v>
      </c>
    </row>
    <row r="4249" spans="1:4">
      <c r="A4249" s="21">
        <v>36292</v>
      </c>
      <c r="B4249" s="22">
        <v>3876.89</v>
      </c>
      <c r="C4249" s="22">
        <f t="shared" si="134"/>
        <v>-23.599999999999909</v>
      </c>
      <c r="D4249" s="23">
        <f t="shared" si="135"/>
        <v>-6.0505218575102049E-3</v>
      </c>
    </row>
    <row r="4250" spans="1:4">
      <c r="A4250" s="21">
        <v>36293</v>
      </c>
      <c r="B4250" s="22">
        <v>4014.68</v>
      </c>
      <c r="C4250" s="22">
        <f t="shared" si="134"/>
        <v>137.78999999999996</v>
      </c>
      <c r="D4250" s="23">
        <f t="shared" si="135"/>
        <v>3.5541374658553559E-2</v>
      </c>
    </row>
    <row r="4251" spans="1:4">
      <c r="A4251" s="21">
        <v>36294</v>
      </c>
      <c r="B4251" s="22">
        <v>4075.47</v>
      </c>
      <c r="C4251" s="22">
        <f t="shared" si="134"/>
        <v>60.789999999999964</v>
      </c>
      <c r="D4251" s="23">
        <f t="shared" si="135"/>
        <v>1.5141929120129127E-2</v>
      </c>
    </row>
    <row r="4252" spans="1:4">
      <c r="A4252" s="21">
        <v>36297</v>
      </c>
      <c r="B4252" s="22">
        <v>4039.39</v>
      </c>
      <c r="C4252" s="22">
        <f t="shared" si="134"/>
        <v>-36.079999999999927</v>
      </c>
      <c r="D4252" s="23">
        <f t="shared" si="135"/>
        <v>-8.8529666516991012E-3</v>
      </c>
    </row>
    <row r="4253" spans="1:4">
      <c r="A4253" s="21">
        <v>36298</v>
      </c>
      <c r="B4253" s="22">
        <v>4085.11</v>
      </c>
      <c r="C4253" s="22">
        <f t="shared" si="134"/>
        <v>45.720000000000255</v>
      </c>
      <c r="D4253" s="23">
        <f t="shared" si="135"/>
        <v>1.1318540670745003E-2</v>
      </c>
    </row>
    <row r="4254" spans="1:4">
      <c r="A4254" s="21">
        <v>36299</v>
      </c>
      <c r="B4254" s="22">
        <v>4123.58</v>
      </c>
      <c r="C4254" s="22">
        <f t="shared" si="134"/>
        <v>38.4699999999998</v>
      </c>
      <c r="D4254" s="23">
        <f t="shared" si="135"/>
        <v>9.4171270785854411E-3</v>
      </c>
    </row>
    <row r="4255" spans="1:4">
      <c r="A4255" s="21">
        <v>36300</v>
      </c>
      <c r="B4255" s="22">
        <v>4079.45</v>
      </c>
      <c r="C4255" s="22">
        <f t="shared" si="134"/>
        <v>-44.130000000000109</v>
      </c>
      <c r="D4255" s="23">
        <f t="shared" si="135"/>
        <v>-1.070186585442745E-2</v>
      </c>
    </row>
    <row r="4256" spans="1:4">
      <c r="A4256" s="21">
        <v>36301</v>
      </c>
      <c r="B4256" s="22">
        <v>4015.75</v>
      </c>
      <c r="C4256" s="22">
        <f t="shared" si="134"/>
        <v>-63.699999999999818</v>
      </c>
      <c r="D4256" s="23">
        <f t="shared" si="135"/>
        <v>-1.5614850041059447E-2</v>
      </c>
    </row>
    <row r="4257" spans="1:4">
      <c r="A4257" s="21">
        <v>36304</v>
      </c>
      <c r="B4257" s="22">
        <v>4028.98</v>
      </c>
      <c r="C4257" s="22">
        <f t="shared" si="134"/>
        <v>13.230000000000018</v>
      </c>
      <c r="D4257" s="23">
        <f t="shared" si="135"/>
        <v>3.2945277968001729E-3</v>
      </c>
    </row>
    <row r="4258" spans="1:4">
      <c r="A4258" s="21">
        <v>36305</v>
      </c>
      <c r="B4258" s="22">
        <v>4060.08</v>
      </c>
      <c r="C4258" s="22">
        <f t="shared" si="134"/>
        <v>31.099999999999909</v>
      </c>
      <c r="D4258" s="23">
        <f t="shared" si="135"/>
        <v>7.7190752994553691E-3</v>
      </c>
    </row>
    <row r="4259" spans="1:4">
      <c r="A4259" s="21">
        <v>36306</v>
      </c>
      <c r="B4259" s="22">
        <v>3973.3</v>
      </c>
      <c r="C4259" s="22">
        <f t="shared" si="134"/>
        <v>-86.779999999999745</v>
      </c>
      <c r="D4259" s="23">
        <f t="shared" si="135"/>
        <v>-2.137396307461914E-2</v>
      </c>
    </row>
    <row r="4260" spans="1:4">
      <c r="A4260" s="21">
        <v>36307</v>
      </c>
      <c r="B4260" s="22">
        <v>3862.45</v>
      </c>
      <c r="C4260" s="22">
        <f t="shared" si="134"/>
        <v>-110.85000000000036</v>
      </c>
      <c r="D4260" s="23">
        <f t="shared" si="135"/>
        <v>-2.7898723982583862E-2</v>
      </c>
    </row>
    <row r="4261" spans="1:4">
      <c r="A4261" s="21">
        <v>36308</v>
      </c>
      <c r="B4261" s="22">
        <v>3773.32</v>
      </c>
      <c r="C4261" s="22">
        <f t="shared" si="134"/>
        <v>-89.129999999999654</v>
      </c>
      <c r="D4261" s="23">
        <f t="shared" si="135"/>
        <v>-2.3076026874134237E-2</v>
      </c>
    </row>
    <row r="4262" spans="1:4">
      <c r="A4262" s="21">
        <v>36311</v>
      </c>
      <c r="B4262" s="22">
        <v>3963.56</v>
      </c>
      <c r="C4262" s="22">
        <f t="shared" si="134"/>
        <v>190.23999999999978</v>
      </c>
      <c r="D4262" s="23">
        <f t="shared" si="135"/>
        <v>5.0417139283177592E-2</v>
      </c>
    </row>
    <row r="4263" spans="1:4">
      <c r="A4263" s="21">
        <v>36312</v>
      </c>
      <c r="B4263" s="22">
        <v>3912</v>
      </c>
      <c r="C4263" s="22">
        <f t="shared" si="134"/>
        <v>-51.559999999999945</v>
      </c>
      <c r="D4263" s="23">
        <f t="shared" si="135"/>
        <v>-1.3008507503355582E-2</v>
      </c>
    </row>
    <row r="4264" spans="1:4">
      <c r="A4264" s="21">
        <v>36313</v>
      </c>
      <c r="B4264" s="22">
        <v>3935.82</v>
      </c>
      <c r="C4264" s="22">
        <f t="shared" si="134"/>
        <v>23.820000000000164</v>
      </c>
      <c r="D4264" s="23">
        <f t="shared" si="135"/>
        <v>6.0889570552147276E-3</v>
      </c>
    </row>
    <row r="4265" spans="1:4">
      <c r="A4265" s="21">
        <v>36314</v>
      </c>
      <c r="B4265" s="22">
        <v>3976.88</v>
      </c>
      <c r="C4265" s="22">
        <f t="shared" si="134"/>
        <v>41.059999999999945</v>
      </c>
      <c r="D4265" s="23">
        <f t="shared" si="135"/>
        <v>1.043238766000476E-2</v>
      </c>
    </row>
    <row r="4266" spans="1:4">
      <c r="A4266" s="21">
        <v>36315</v>
      </c>
      <c r="B4266" s="22">
        <v>4042.52</v>
      </c>
      <c r="C4266" s="22">
        <f t="shared" si="134"/>
        <v>65.639999999999873</v>
      </c>
      <c r="D4266" s="23">
        <f t="shared" si="135"/>
        <v>1.6505401219045979E-2</v>
      </c>
    </row>
    <row r="4267" spans="1:4">
      <c r="A4267" s="21">
        <v>36318</v>
      </c>
      <c r="B4267" s="22">
        <v>4035.32</v>
      </c>
      <c r="C4267" s="22">
        <f t="shared" si="134"/>
        <v>-7.1999999999998181</v>
      </c>
      <c r="D4267" s="23">
        <f t="shared" si="135"/>
        <v>-1.7810672550784279E-3</v>
      </c>
    </row>
    <row r="4268" spans="1:4">
      <c r="A4268" s="21">
        <v>36319</v>
      </c>
      <c r="B4268" s="22">
        <v>4066.82</v>
      </c>
      <c r="C4268" s="22">
        <f t="shared" si="134"/>
        <v>31.5</v>
      </c>
      <c r="D4268" s="23">
        <f t="shared" si="135"/>
        <v>7.8060723808768273E-3</v>
      </c>
    </row>
    <row r="4269" spans="1:4">
      <c r="A4269" s="21">
        <v>36320</v>
      </c>
      <c r="B4269" s="22">
        <v>4041.89</v>
      </c>
      <c r="C4269" s="22">
        <f t="shared" si="134"/>
        <v>-24.930000000000291</v>
      </c>
      <c r="D4269" s="23">
        <f t="shared" si="135"/>
        <v>-6.1300967340576218E-3</v>
      </c>
    </row>
    <row r="4270" spans="1:4">
      <c r="A4270" s="21">
        <v>36321</v>
      </c>
      <c r="B4270" s="22">
        <v>4056.47</v>
      </c>
      <c r="C4270" s="22">
        <f t="shared" si="134"/>
        <v>14.579999999999927</v>
      </c>
      <c r="D4270" s="23">
        <f t="shared" si="135"/>
        <v>3.6072233534312215E-3</v>
      </c>
    </row>
    <row r="4271" spans="1:4">
      <c r="A4271" s="21">
        <v>36322</v>
      </c>
      <c r="B4271" s="22">
        <v>3969.36</v>
      </c>
      <c r="C4271" s="22">
        <f t="shared" si="134"/>
        <v>-87.109999999999673</v>
      </c>
      <c r="D4271" s="23">
        <f t="shared" si="135"/>
        <v>-2.1474336060663513E-2</v>
      </c>
    </row>
    <row r="4272" spans="1:4">
      <c r="A4272" s="21">
        <v>36325</v>
      </c>
      <c r="B4272" s="22">
        <v>3950.96</v>
      </c>
      <c r="C4272" s="22">
        <f t="shared" si="134"/>
        <v>-18.400000000000091</v>
      </c>
      <c r="D4272" s="23">
        <f t="shared" si="135"/>
        <v>-4.6355079912127062E-3</v>
      </c>
    </row>
    <row r="4273" spans="1:4">
      <c r="A4273" s="21">
        <v>36326</v>
      </c>
      <c r="B4273" s="22">
        <v>3901.73</v>
      </c>
      <c r="C4273" s="22">
        <f t="shared" si="134"/>
        <v>-49.230000000000018</v>
      </c>
      <c r="D4273" s="23">
        <f t="shared" si="135"/>
        <v>-1.2460262822200141E-2</v>
      </c>
    </row>
    <row r="4274" spans="1:4">
      <c r="A4274" s="21">
        <v>36327</v>
      </c>
      <c r="B4274" s="22">
        <v>4021.4</v>
      </c>
      <c r="C4274" s="22">
        <f t="shared" si="134"/>
        <v>119.67000000000007</v>
      </c>
      <c r="D4274" s="23">
        <f t="shared" si="135"/>
        <v>3.0671010039136526E-2</v>
      </c>
    </row>
    <row r="4275" spans="1:4">
      <c r="A4275" s="21">
        <v>36328</v>
      </c>
      <c r="B4275" s="22">
        <v>4125.25</v>
      </c>
      <c r="C4275" s="22">
        <f t="shared" si="134"/>
        <v>103.84999999999991</v>
      </c>
      <c r="D4275" s="23">
        <f t="shared" si="135"/>
        <v>2.5824339782165362E-2</v>
      </c>
    </row>
    <row r="4276" spans="1:4">
      <c r="A4276" s="21">
        <v>36329</v>
      </c>
      <c r="B4276" s="22">
        <v>4109.8900000000003</v>
      </c>
      <c r="C4276" s="22">
        <f t="shared" si="134"/>
        <v>-15.359999999999673</v>
      </c>
      <c r="D4276" s="23">
        <f t="shared" si="135"/>
        <v>-3.7234107023815799E-3</v>
      </c>
    </row>
    <row r="4277" spans="1:4">
      <c r="A4277" s="21">
        <v>36332</v>
      </c>
      <c r="B4277" s="22">
        <v>4210.3599999999997</v>
      </c>
      <c r="C4277" s="22">
        <f t="shared" si="134"/>
        <v>100.46999999999935</v>
      </c>
      <c r="D4277" s="23">
        <f t="shared" si="135"/>
        <v>2.444590974454286E-2</v>
      </c>
    </row>
    <row r="4278" spans="1:4">
      <c r="A4278" s="21">
        <v>36333</v>
      </c>
      <c r="B4278" s="22">
        <v>4254.8599999999997</v>
      </c>
      <c r="C4278" s="22">
        <f t="shared" si="134"/>
        <v>44.5</v>
      </c>
      <c r="D4278" s="23">
        <f t="shared" si="135"/>
        <v>1.056916748211556E-2</v>
      </c>
    </row>
    <row r="4279" spans="1:4">
      <c r="A4279" s="21">
        <v>36334</v>
      </c>
      <c r="B4279" s="22">
        <v>4157.13</v>
      </c>
      <c r="C4279" s="22">
        <f t="shared" si="134"/>
        <v>-97.729999999999563</v>
      </c>
      <c r="D4279" s="23">
        <f t="shared" si="135"/>
        <v>-2.2969028358159727E-2</v>
      </c>
    </row>
    <row r="4280" spans="1:4">
      <c r="A4280" s="21">
        <v>36335</v>
      </c>
      <c r="B4280" s="22">
        <v>4119.7299999999996</v>
      </c>
      <c r="C4280" s="22">
        <f t="shared" si="134"/>
        <v>-37.400000000000546</v>
      </c>
      <c r="D4280" s="23">
        <f t="shared" si="135"/>
        <v>-8.996591398392817E-3</v>
      </c>
    </row>
    <row r="4281" spans="1:4">
      <c r="A4281" s="21">
        <v>36336</v>
      </c>
      <c r="B4281" s="22">
        <v>4111.7700000000004</v>
      </c>
      <c r="C4281" s="22">
        <f t="shared" si="134"/>
        <v>-7.9599999999991269</v>
      </c>
      <c r="D4281" s="23">
        <f t="shared" si="135"/>
        <v>-1.93216545744479E-3</v>
      </c>
    </row>
    <row r="4282" spans="1:4">
      <c r="A4282" s="21">
        <v>36339</v>
      </c>
      <c r="B4282" s="22">
        <v>4158.67</v>
      </c>
      <c r="C4282" s="22">
        <f t="shared" si="134"/>
        <v>46.899999999999636</v>
      </c>
      <c r="D4282" s="23">
        <f t="shared" si="135"/>
        <v>1.1406280020526349E-2</v>
      </c>
    </row>
    <row r="4283" spans="1:4">
      <c r="A4283" s="21">
        <v>36340</v>
      </c>
      <c r="B4283" s="22">
        <v>4170.83</v>
      </c>
      <c r="C4283" s="22">
        <f t="shared" si="134"/>
        <v>12.159999999999854</v>
      </c>
      <c r="D4283" s="23">
        <f t="shared" si="135"/>
        <v>2.9240117633761997E-3</v>
      </c>
    </row>
    <row r="4284" spans="1:4">
      <c r="A4284" s="21">
        <v>36341</v>
      </c>
      <c r="B4284" s="22">
        <v>4140.7299999999996</v>
      </c>
      <c r="C4284" s="22">
        <f t="shared" si="134"/>
        <v>-30.100000000000364</v>
      </c>
      <c r="D4284" s="23">
        <f t="shared" si="135"/>
        <v>-7.2167889844467759E-3</v>
      </c>
    </row>
    <row r="4285" spans="1:4">
      <c r="A4285" s="21">
        <v>36342</v>
      </c>
      <c r="B4285" s="22">
        <v>4144.5200000000004</v>
      </c>
      <c r="C4285" s="22">
        <f t="shared" si="134"/>
        <v>3.7900000000008731</v>
      </c>
      <c r="D4285" s="23">
        <f t="shared" si="135"/>
        <v>9.1529754415309306E-4</v>
      </c>
    </row>
    <row r="4286" spans="1:4">
      <c r="A4286" s="21">
        <v>36343</v>
      </c>
      <c r="B4286" s="22">
        <v>4194.55</v>
      </c>
      <c r="C4286" s="22">
        <f t="shared" si="134"/>
        <v>50.029999999999745</v>
      </c>
      <c r="D4286" s="23">
        <f t="shared" si="135"/>
        <v>1.2071361701716965E-2</v>
      </c>
    </row>
    <row r="4287" spans="1:4">
      <c r="A4287" s="21">
        <v>36346</v>
      </c>
      <c r="B4287" s="22">
        <v>4306.3999999999996</v>
      </c>
      <c r="C4287" s="22">
        <f t="shared" si="134"/>
        <v>111.84999999999945</v>
      </c>
      <c r="D4287" s="23">
        <f t="shared" si="135"/>
        <v>2.6665554111883205E-2</v>
      </c>
    </row>
    <row r="4288" spans="1:4">
      <c r="A4288" s="21">
        <v>36347</v>
      </c>
      <c r="B4288" s="22">
        <v>4332.7</v>
      </c>
      <c r="C4288" s="22">
        <f t="shared" si="134"/>
        <v>26.300000000000182</v>
      </c>
      <c r="D4288" s="23">
        <f t="shared" si="135"/>
        <v>6.1071892996471533E-3</v>
      </c>
    </row>
    <row r="4289" spans="1:4">
      <c r="A4289" s="21">
        <v>36348</v>
      </c>
      <c r="B4289" s="22">
        <v>4321.51</v>
      </c>
      <c r="C4289" s="22">
        <f t="shared" si="134"/>
        <v>-11.1899999999996</v>
      </c>
      <c r="D4289" s="23">
        <f t="shared" si="135"/>
        <v>-2.5826851616773672E-3</v>
      </c>
    </row>
    <row r="4290" spans="1:4">
      <c r="A4290" s="21">
        <v>36349</v>
      </c>
      <c r="B4290" s="22">
        <v>4326.41</v>
      </c>
      <c r="C4290" s="22">
        <f t="shared" si="134"/>
        <v>4.8999999999996362</v>
      </c>
      <c r="D4290" s="23">
        <f t="shared" si="135"/>
        <v>1.1338629321695493E-3</v>
      </c>
    </row>
    <row r="4291" spans="1:4">
      <c r="A4291" s="21">
        <v>36350</v>
      </c>
      <c r="B4291" s="22">
        <v>4362.87</v>
      </c>
      <c r="C4291" s="22">
        <f t="shared" si="134"/>
        <v>36.460000000000036</v>
      </c>
      <c r="D4291" s="23">
        <f t="shared" si="135"/>
        <v>8.4273104028513846E-3</v>
      </c>
    </row>
    <row r="4292" spans="1:4">
      <c r="A4292" s="21">
        <v>36353</v>
      </c>
      <c r="B4292" s="22">
        <v>4585.63</v>
      </c>
      <c r="C4292" s="22">
        <f t="shared" si="134"/>
        <v>222.76000000000022</v>
      </c>
      <c r="D4292" s="23">
        <f t="shared" si="135"/>
        <v>5.1058133751406887E-2</v>
      </c>
    </row>
    <row r="4293" spans="1:4">
      <c r="A4293" s="21">
        <v>36354</v>
      </c>
      <c r="B4293" s="22">
        <v>4615.2</v>
      </c>
      <c r="C4293" s="22">
        <f t="shared" si="134"/>
        <v>29.569999999999709</v>
      </c>
      <c r="D4293" s="23">
        <f t="shared" si="135"/>
        <v>6.4484051264492859E-3</v>
      </c>
    </row>
    <row r="4294" spans="1:4">
      <c r="A4294" s="21">
        <v>36355</v>
      </c>
      <c r="B4294" s="22">
        <v>4710.25</v>
      </c>
      <c r="C4294" s="22">
        <f t="shared" si="134"/>
        <v>95.050000000000182</v>
      </c>
      <c r="D4294" s="23">
        <f t="shared" si="135"/>
        <v>2.0594990466285434E-2</v>
      </c>
    </row>
    <row r="4295" spans="1:4">
      <c r="A4295" s="21">
        <v>36356</v>
      </c>
      <c r="B4295" s="22">
        <v>4679.92</v>
      </c>
      <c r="C4295" s="22">
        <f t="shared" si="134"/>
        <v>-30.329999999999927</v>
      </c>
      <c r="D4295" s="23">
        <f t="shared" si="135"/>
        <v>-6.4391486651451668E-3</v>
      </c>
    </row>
    <row r="4296" spans="1:4">
      <c r="A4296" s="21">
        <v>36357</v>
      </c>
      <c r="B4296" s="22">
        <v>4639.9399999999996</v>
      </c>
      <c r="C4296" s="22">
        <f t="shared" ref="C4296:C4359" si="136">B4296-B4295</f>
        <v>-39.980000000000473</v>
      </c>
      <c r="D4296" s="23">
        <f t="shared" ref="D4296:D4359" si="137">B4296/B4295-1</f>
        <v>-8.5428810748903183E-3</v>
      </c>
    </row>
    <row r="4297" spans="1:4">
      <c r="A4297" s="21">
        <v>36360</v>
      </c>
      <c r="B4297" s="22">
        <v>4716.8100000000004</v>
      </c>
      <c r="C4297" s="22">
        <f t="shared" si="136"/>
        <v>76.8700000000008</v>
      </c>
      <c r="D4297" s="23">
        <f t="shared" si="137"/>
        <v>1.6567024573593825E-2</v>
      </c>
    </row>
    <row r="4298" spans="1:4">
      <c r="A4298" s="21">
        <v>36361</v>
      </c>
      <c r="B4298" s="22">
        <v>4617.82</v>
      </c>
      <c r="C4298" s="22">
        <f t="shared" si="136"/>
        <v>-98.990000000000691</v>
      </c>
      <c r="D4298" s="23">
        <f t="shared" si="137"/>
        <v>-2.0986641395350003E-2</v>
      </c>
    </row>
    <row r="4299" spans="1:4">
      <c r="A4299" s="21">
        <v>36362</v>
      </c>
      <c r="B4299" s="22">
        <v>4659.59</v>
      </c>
      <c r="C4299" s="22">
        <f t="shared" si="136"/>
        <v>41.770000000000437</v>
      </c>
      <c r="D4299" s="23">
        <f t="shared" si="137"/>
        <v>9.0453937139169938E-3</v>
      </c>
    </row>
    <row r="4300" spans="1:4">
      <c r="A4300" s="21">
        <v>36363</v>
      </c>
      <c r="B4300" s="22">
        <v>4728.78</v>
      </c>
      <c r="C4300" s="22">
        <f t="shared" si="136"/>
        <v>69.1899999999996</v>
      </c>
      <c r="D4300" s="23">
        <f t="shared" si="137"/>
        <v>1.4848945937303348E-2</v>
      </c>
    </row>
    <row r="4301" spans="1:4">
      <c r="A4301" s="21">
        <v>36364</v>
      </c>
      <c r="B4301" s="22">
        <v>4672.12</v>
      </c>
      <c r="C4301" s="22">
        <f t="shared" si="136"/>
        <v>-56.659999999999854</v>
      </c>
      <c r="D4301" s="23">
        <f t="shared" si="137"/>
        <v>-1.1981948832468392E-2</v>
      </c>
    </row>
    <row r="4302" spans="1:4">
      <c r="A4302" s="21">
        <v>36367</v>
      </c>
      <c r="B4302" s="22">
        <v>4625.3999999999996</v>
      </c>
      <c r="C4302" s="22">
        <f t="shared" si="136"/>
        <v>-46.720000000000255</v>
      </c>
      <c r="D4302" s="23">
        <f t="shared" si="137"/>
        <v>-9.9997431572820261E-3</v>
      </c>
    </row>
    <row r="4303" spans="1:4">
      <c r="A4303" s="21">
        <v>36368</v>
      </c>
      <c r="B4303" s="22">
        <v>4593.22</v>
      </c>
      <c r="C4303" s="22">
        <f t="shared" si="136"/>
        <v>-32.179999999999382</v>
      </c>
      <c r="D4303" s="23">
        <f t="shared" si="137"/>
        <v>-6.9572361309291342E-3</v>
      </c>
    </row>
    <row r="4304" spans="1:4">
      <c r="A4304" s="21">
        <v>36369</v>
      </c>
      <c r="B4304" s="22">
        <v>4598.18</v>
      </c>
      <c r="C4304" s="22">
        <f t="shared" si="136"/>
        <v>4.9600000000000364</v>
      </c>
      <c r="D4304" s="23">
        <f t="shared" si="137"/>
        <v>1.0798524782178465E-3</v>
      </c>
    </row>
    <row r="4305" spans="1:4">
      <c r="A4305" s="21">
        <v>36370</v>
      </c>
      <c r="B4305" s="22">
        <v>4603.42</v>
      </c>
      <c r="C4305" s="22">
        <f t="shared" si="136"/>
        <v>5.2399999999997817</v>
      </c>
      <c r="D4305" s="23">
        <f t="shared" si="137"/>
        <v>1.1395813126062748E-3</v>
      </c>
    </row>
    <row r="4306" spans="1:4">
      <c r="A4306" s="21">
        <v>36371</v>
      </c>
      <c r="B4306" s="22">
        <v>4542.34</v>
      </c>
      <c r="C4306" s="22">
        <f t="shared" si="136"/>
        <v>-61.079999999999927</v>
      </c>
      <c r="D4306" s="23">
        <f t="shared" si="137"/>
        <v>-1.3268396105504121E-2</v>
      </c>
    </row>
    <row r="4307" spans="1:4">
      <c r="A4307" s="21">
        <v>36374</v>
      </c>
      <c r="B4307" s="22">
        <v>4494.18</v>
      </c>
      <c r="C4307" s="22">
        <f t="shared" si="136"/>
        <v>-48.159999999999854</v>
      </c>
      <c r="D4307" s="23">
        <f t="shared" si="137"/>
        <v>-1.0602464808887047E-2</v>
      </c>
    </row>
    <row r="4308" spans="1:4">
      <c r="A4308" s="21">
        <v>36375</v>
      </c>
      <c r="B4308" s="22">
        <v>4527.3</v>
      </c>
      <c r="C4308" s="22">
        <f t="shared" si="136"/>
        <v>33.119999999999891</v>
      </c>
      <c r="D4308" s="23">
        <f t="shared" si="137"/>
        <v>7.3695312604300511E-3</v>
      </c>
    </row>
    <row r="4309" spans="1:4">
      <c r="A4309" s="21">
        <v>36376</v>
      </c>
      <c r="B4309" s="22">
        <v>4644.07</v>
      </c>
      <c r="C4309" s="22">
        <f t="shared" si="136"/>
        <v>116.76999999999953</v>
      </c>
      <c r="D4309" s="23">
        <f t="shared" si="137"/>
        <v>2.5792414905130956E-2</v>
      </c>
    </row>
    <row r="4310" spans="1:4">
      <c r="A4310" s="21">
        <v>36377</v>
      </c>
      <c r="B4310" s="22">
        <v>4601.1899999999996</v>
      </c>
      <c r="C4310" s="22">
        <f t="shared" si="136"/>
        <v>-42.880000000000109</v>
      </c>
      <c r="D4310" s="23">
        <f t="shared" si="137"/>
        <v>-9.2332802907794109E-3</v>
      </c>
    </row>
    <row r="4311" spans="1:4">
      <c r="A4311" s="21">
        <v>36378</v>
      </c>
      <c r="B4311" s="22">
        <v>4575.3</v>
      </c>
      <c r="C4311" s="22">
        <f t="shared" si="136"/>
        <v>-25.889999999999418</v>
      </c>
      <c r="D4311" s="23">
        <f t="shared" si="137"/>
        <v>-5.6268052395139767E-3</v>
      </c>
    </row>
    <row r="4312" spans="1:4">
      <c r="A4312" s="21">
        <v>36381</v>
      </c>
      <c r="B4312" s="22">
        <v>4639.2</v>
      </c>
      <c r="C4312" s="22">
        <f t="shared" si="136"/>
        <v>63.899999999999636</v>
      </c>
      <c r="D4312" s="23">
        <f t="shared" si="137"/>
        <v>1.3966297291980734E-2</v>
      </c>
    </row>
    <row r="4313" spans="1:4">
      <c r="A4313" s="21">
        <v>36382</v>
      </c>
      <c r="B4313" s="22">
        <v>4594.12</v>
      </c>
      <c r="C4313" s="22">
        <f t="shared" si="136"/>
        <v>-45.079999999999927</v>
      </c>
      <c r="D4313" s="23">
        <f t="shared" si="137"/>
        <v>-9.7171926194171698E-3</v>
      </c>
    </row>
    <row r="4314" spans="1:4">
      <c r="A4314" s="21">
        <v>36383</v>
      </c>
      <c r="B4314" s="22">
        <v>4553.63</v>
      </c>
      <c r="C4314" s="22">
        <f t="shared" si="136"/>
        <v>-40.489999999999782</v>
      </c>
      <c r="D4314" s="23">
        <f t="shared" si="137"/>
        <v>-8.8134397882509985E-3</v>
      </c>
    </row>
    <row r="4315" spans="1:4">
      <c r="A4315" s="21">
        <v>36384</v>
      </c>
      <c r="B4315" s="22">
        <v>4543.6400000000003</v>
      </c>
      <c r="C4315" s="22">
        <f t="shared" si="136"/>
        <v>-9.9899999999997817</v>
      </c>
      <c r="D4315" s="23">
        <f t="shared" si="137"/>
        <v>-2.1938541339546758E-3</v>
      </c>
    </row>
    <row r="4316" spans="1:4">
      <c r="A4316" s="21">
        <v>36385</v>
      </c>
      <c r="B4316" s="22">
        <v>4487.87</v>
      </c>
      <c r="C4316" s="22">
        <f t="shared" si="136"/>
        <v>-55.770000000000437</v>
      </c>
      <c r="D4316" s="23">
        <f t="shared" si="137"/>
        <v>-1.2274299900520425E-2</v>
      </c>
    </row>
    <row r="4317" spans="1:4">
      <c r="A4317" s="21">
        <v>36388</v>
      </c>
      <c r="B4317" s="22">
        <v>4558.2299999999996</v>
      </c>
      <c r="C4317" s="22">
        <f t="shared" si="136"/>
        <v>70.359999999999673</v>
      </c>
      <c r="D4317" s="23">
        <f t="shared" si="137"/>
        <v>1.5677815979518117E-2</v>
      </c>
    </row>
    <row r="4318" spans="1:4">
      <c r="A4318" s="21">
        <v>36389</v>
      </c>
      <c r="B4318" s="22">
        <v>4621</v>
      </c>
      <c r="C4318" s="22">
        <f t="shared" si="136"/>
        <v>62.770000000000437</v>
      </c>
      <c r="D4318" s="23">
        <f t="shared" si="137"/>
        <v>1.3770696081593092E-2</v>
      </c>
    </row>
    <row r="4319" spans="1:4">
      <c r="A4319" s="21">
        <v>36390</v>
      </c>
      <c r="B4319" s="22">
        <v>4705.13</v>
      </c>
      <c r="C4319" s="22">
        <f t="shared" si="136"/>
        <v>84.130000000000109</v>
      </c>
      <c r="D4319" s="23">
        <f t="shared" si="137"/>
        <v>1.8206016013849746E-2</v>
      </c>
    </row>
    <row r="4320" spans="1:4">
      <c r="A4320" s="21">
        <v>36391</v>
      </c>
      <c r="B4320" s="22">
        <v>4630.0600000000004</v>
      </c>
      <c r="C4320" s="22">
        <f t="shared" si="136"/>
        <v>-75.069999999999709</v>
      </c>
      <c r="D4320" s="23">
        <f t="shared" si="137"/>
        <v>-1.5954925793761232E-2</v>
      </c>
    </row>
    <row r="4321" spans="1:4">
      <c r="A4321" s="21">
        <v>36392</v>
      </c>
      <c r="B4321" s="22">
        <v>4645.8100000000004</v>
      </c>
      <c r="C4321" s="22">
        <f t="shared" si="136"/>
        <v>15.75</v>
      </c>
      <c r="D4321" s="23">
        <f t="shared" si="137"/>
        <v>3.4016837794759169E-3</v>
      </c>
    </row>
    <row r="4322" spans="1:4">
      <c r="A4322" s="21">
        <v>36395</v>
      </c>
      <c r="B4322" s="22">
        <v>4729.78</v>
      </c>
      <c r="C4322" s="22">
        <f t="shared" si="136"/>
        <v>83.969999999999345</v>
      </c>
      <c r="D4322" s="23">
        <f t="shared" si="137"/>
        <v>1.8074350866694733E-2</v>
      </c>
    </row>
    <row r="4323" spans="1:4">
      <c r="A4323" s="21">
        <v>36396</v>
      </c>
      <c r="B4323" s="22">
        <v>4792.1000000000004</v>
      </c>
      <c r="C4323" s="22">
        <f t="shared" si="136"/>
        <v>62.320000000000618</v>
      </c>
      <c r="D4323" s="23">
        <f t="shared" si="137"/>
        <v>1.3176088528430663E-2</v>
      </c>
    </row>
    <row r="4324" spans="1:4">
      <c r="A4324" s="21">
        <v>36397</v>
      </c>
      <c r="B4324" s="22">
        <v>4718.7299999999996</v>
      </c>
      <c r="C4324" s="22">
        <f t="shared" si="136"/>
        <v>-73.3700000000008</v>
      </c>
      <c r="D4324" s="23">
        <f t="shared" si="137"/>
        <v>-1.5310615387825965E-2</v>
      </c>
    </row>
    <row r="4325" spans="1:4">
      <c r="A4325" s="21">
        <v>36398</v>
      </c>
      <c r="B4325" s="22">
        <v>4846.3599999999997</v>
      </c>
      <c r="C4325" s="22">
        <f t="shared" si="136"/>
        <v>127.63000000000011</v>
      </c>
      <c r="D4325" s="23">
        <f t="shared" si="137"/>
        <v>2.7047531857088636E-2</v>
      </c>
    </row>
    <row r="4326" spans="1:4">
      <c r="A4326" s="21">
        <v>36399</v>
      </c>
      <c r="B4326" s="22">
        <v>4870.66</v>
      </c>
      <c r="C4326" s="22">
        <f t="shared" si="136"/>
        <v>24.300000000000182</v>
      </c>
      <c r="D4326" s="23">
        <f t="shared" si="137"/>
        <v>5.0140724172369477E-3</v>
      </c>
    </row>
    <row r="4327" spans="1:4">
      <c r="A4327" s="21">
        <v>36402</v>
      </c>
      <c r="B4327" s="22">
        <v>4905.8900000000003</v>
      </c>
      <c r="C4327" s="22">
        <f t="shared" si="136"/>
        <v>35.230000000000473</v>
      </c>
      <c r="D4327" s="23">
        <f t="shared" si="137"/>
        <v>7.2331059856365343E-3</v>
      </c>
    </row>
    <row r="4328" spans="1:4">
      <c r="A4328" s="21">
        <v>36403</v>
      </c>
      <c r="B4328" s="22">
        <v>4898.21</v>
      </c>
      <c r="C4328" s="22">
        <f t="shared" si="136"/>
        <v>-7.680000000000291</v>
      </c>
      <c r="D4328" s="23">
        <f t="shared" si="137"/>
        <v>-1.5654651857257562E-3</v>
      </c>
    </row>
    <row r="4329" spans="1:4">
      <c r="A4329" s="21">
        <v>36404</v>
      </c>
      <c r="B4329" s="22">
        <v>4824.4399999999996</v>
      </c>
      <c r="C4329" s="22">
        <f t="shared" si="136"/>
        <v>-73.770000000000437</v>
      </c>
      <c r="D4329" s="23">
        <f t="shared" si="137"/>
        <v>-1.5060603771581915E-2</v>
      </c>
    </row>
    <row r="4330" spans="1:4">
      <c r="A4330" s="21">
        <v>36405</v>
      </c>
      <c r="B4330" s="22">
        <v>4729.7299999999996</v>
      </c>
      <c r="C4330" s="22">
        <f t="shared" si="136"/>
        <v>-94.710000000000036</v>
      </c>
      <c r="D4330" s="23">
        <f t="shared" si="137"/>
        <v>-1.9631293994743393E-2</v>
      </c>
    </row>
    <row r="4331" spans="1:4">
      <c r="A4331" s="21">
        <v>36406</v>
      </c>
      <c r="B4331" s="22">
        <v>4709.93</v>
      </c>
      <c r="C4331" s="22">
        <f t="shared" si="136"/>
        <v>-19.799999999999272</v>
      </c>
      <c r="D4331" s="23">
        <f t="shared" si="137"/>
        <v>-4.1862854750692735E-3</v>
      </c>
    </row>
    <row r="4332" spans="1:4">
      <c r="A4332" s="21">
        <v>36409</v>
      </c>
      <c r="B4332" s="22">
        <v>4832.5600000000004</v>
      </c>
      <c r="C4332" s="22">
        <f t="shared" si="136"/>
        <v>122.63000000000011</v>
      </c>
      <c r="D4332" s="23">
        <f t="shared" si="137"/>
        <v>2.603648037231987E-2</v>
      </c>
    </row>
    <row r="4333" spans="1:4">
      <c r="A4333" s="21">
        <v>36410</v>
      </c>
      <c r="B4333" s="22">
        <v>4773.6499999999996</v>
      </c>
      <c r="C4333" s="22">
        <f t="shared" si="136"/>
        <v>-58.910000000000764</v>
      </c>
      <c r="D4333" s="23">
        <f t="shared" si="137"/>
        <v>-1.2190226298276818E-2</v>
      </c>
    </row>
    <row r="4334" spans="1:4">
      <c r="A4334" s="21">
        <v>36411</v>
      </c>
      <c r="B4334" s="22">
        <v>4781.62</v>
      </c>
      <c r="C4334" s="22">
        <f t="shared" si="136"/>
        <v>7.9700000000002547</v>
      </c>
      <c r="D4334" s="23">
        <f t="shared" si="137"/>
        <v>1.6695819760561559E-3</v>
      </c>
    </row>
    <row r="4335" spans="1:4">
      <c r="A4335" s="21">
        <v>36412</v>
      </c>
      <c r="B4335" s="22">
        <v>4764.59</v>
      </c>
      <c r="C4335" s="22">
        <f t="shared" si="136"/>
        <v>-17.029999999999745</v>
      </c>
      <c r="D4335" s="23">
        <f t="shared" si="137"/>
        <v>-3.5615544522566989E-3</v>
      </c>
    </row>
    <row r="4336" spans="1:4">
      <c r="A4336" s="21">
        <v>36413</v>
      </c>
      <c r="B4336" s="22">
        <v>4760.21</v>
      </c>
      <c r="C4336" s="22">
        <f t="shared" si="136"/>
        <v>-4.3800000000001091</v>
      </c>
      <c r="D4336" s="23">
        <f t="shared" si="137"/>
        <v>-9.1928161709609046E-4</v>
      </c>
    </row>
    <row r="4337" spans="1:4">
      <c r="A4337" s="21">
        <v>36417</v>
      </c>
      <c r="B4337" s="22">
        <v>4731.12</v>
      </c>
      <c r="C4337" s="22">
        <f t="shared" si="136"/>
        <v>-29.090000000000146</v>
      </c>
      <c r="D4337" s="23">
        <f t="shared" si="137"/>
        <v>-6.1110749315681501E-3</v>
      </c>
    </row>
    <row r="4338" spans="1:4">
      <c r="A4338" s="21">
        <v>36418</v>
      </c>
      <c r="B4338" s="22">
        <v>4661.04</v>
      </c>
      <c r="C4338" s="22">
        <f t="shared" si="136"/>
        <v>-70.079999999999927</v>
      </c>
      <c r="D4338" s="23">
        <f t="shared" si="137"/>
        <v>-1.481256023943589E-2</v>
      </c>
    </row>
    <row r="4339" spans="1:4">
      <c r="A4339" s="21">
        <v>36419</v>
      </c>
      <c r="B4339" s="22">
        <v>4571.09</v>
      </c>
      <c r="C4339" s="22">
        <f t="shared" si="136"/>
        <v>-89.949999999999818</v>
      </c>
      <c r="D4339" s="23">
        <f t="shared" si="137"/>
        <v>-1.9298268197655455E-2</v>
      </c>
    </row>
    <row r="4340" spans="1:4">
      <c r="A4340" s="21">
        <v>36420</v>
      </c>
      <c r="B4340" s="22">
        <v>4618.3900000000003</v>
      </c>
      <c r="C4340" s="22">
        <f t="shared" si="136"/>
        <v>47.300000000000182</v>
      </c>
      <c r="D4340" s="23">
        <f t="shared" si="137"/>
        <v>1.0347641372189242E-2</v>
      </c>
    </row>
    <row r="4341" spans="1:4">
      <c r="A4341" s="21">
        <v>36423</v>
      </c>
      <c r="B4341" s="22">
        <v>4641.07</v>
      </c>
      <c r="C4341" s="22">
        <f t="shared" si="136"/>
        <v>22.679999999999382</v>
      </c>
      <c r="D4341" s="23">
        <f t="shared" si="137"/>
        <v>4.9108022492685421E-3</v>
      </c>
    </row>
    <row r="4342" spans="1:4">
      <c r="A4342" s="21">
        <v>36424</v>
      </c>
      <c r="B4342" s="22">
        <v>4633</v>
      </c>
      <c r="C4342" s="22">
        <f t="shared" si="136"/>
        <v>-8.069999999999709</v>
      </c>
      <c r="D4342" s="23">
        <f t="shared" si="137"/>
        <v>-1.7388231593145065E-3</v>
      </c>
    </row>
    <row r="4343" spans="1:4">
      <c r="A4343" s="21">
        <v>36425</v>
      </c>
      <c r="B4343" s="22">
        <v>4687.2299999999996</v>
      </c>
      <c r="C4343" s="22">
        <f t="shared" si="136"/>
        <v>54.229999999999563</v>
      </c>
      <c r="D4343" s="23">
        <f t="shared" si="137"/>
        <v>1.1705158644506719E-2</v>
      </c>
    </row>
    <row r="4344" spans="1:4">
      <c r="A4344" s="21">
        <v>36426</v>
      </c>
      <c r="B4344" s="22">
        <v>4735.8100000000004</v>
      </c>
      <c r="C4344" s="22">
        <f t="shared" si="136"/>
        <v>48.580000000000837</v>
      </c>
      <c r="D4344" s="23">
        <f t="shared" si="137"/>
        <v>1.036433031875994E-2</v>
      </c>
    </row>
    <row r="4345" spans="1:4">
      <c r="A4345" s="21">
        <v>36427</v>
      </c>
      <c r="B4345" s="22">
        <v>4757.82</v>
      </c>
      <c r="C4345" s="22">
        <f t="shared" si="136"/>
        <v>22.009999999999309</v>
      </c>
      <c r="D4345" s="23">
        <f t="shared" si="137"/>
        <v>4.647568209028563E-3</v>
      </c>
    </row>
    <row r="4346" spans="1:4">
      <c r="A4346" s="21">
        <v>36430</v>
      </c>
      <c r="B4346" s="22">
        <v>4715.67</v>
      </c>
      <c r="C4346" s="22">
        <f t="shared" si="136"/>
        <v>-42.149999999999636</v>
      </c>
      <c r="D4346" s="23">
        <f t="shared" si="137"/>
        <v>-8.859099335409848E-3</v>
      </c>
    </row>
    <row r="4347" spans="1:4">
      <c r="A4347" s="21">
        <v>36431</v>
      </c>
      <c r="B4347" s="22">
        <v>4733.42</v>
      </c>
      <c r="C4347" s="22">
        <f t="shared" si="136"/>
        <v>17.75</v>
      </c>
      <c r="D4347" s="23">
        <f t="shared" si="137"/>
        <v>3.7640462542969377E-3</v>
      </c>
    </row>
    <row r="4348" spans="1:4">
      <c r="A4348" s="21">
        <v>36432</v>
      </c>
      <c r="B4348" s="22">
        <v>4797.41</v>
      </c>
      <c r="C4348" s="22">
        <f t="shared" si="136"/>
        <v>63.989999999999782</v>
      </c>
      <c r="D4348" s="23">
        <f t="shared" si="137"/>
        <v>1.3518766557795381E-2</v>
      </c>
    </row>
    <row r="4349" spans="1:4">
      <c r="A4349" s="21">
        <v>36433</v>
      </c>
      <c r="B4349" s="22">
        <v>4764.42</v>
      </c>
      <c r="C4349" s="22">
        <f t="shared" si="136"/>
        <v>-32.989999999999782</v>
      </c>
      <c r="D4349" s="23">
        <f t="shared" si="137"/>
        <v>-6.8766271800825285E-3</v>
      </c>
    </row>
    <row r="4350" spans="1:4">
      <c r="A4350" s="21">
        <v>36434</v>
      </c>
      <c r="B4350" s="22">
        <v>4702.3100000000004</v>
      </c>
      <c r="C4350" s="22">
        <f t="shared" si="136"/>
        <v>-62.109999999999673</v>
      </c>
      <c r="D4350" s="23">
        <f t="shared" si="137"/>
        <v>-1.3036214271621716E-2</v>
      </c>
    </row>
    <row r="4351" spans="1:4">
      <c r="A4351" s="21">
        <v>36437</v>
      </c>
      <c r="B4351" s="22">
        <v>4654.72</v>
      </c>
      <c r="C4351" s="22">
        <f t="shared" si="136"/>
        <v>-47.590000000000146</v>
      </c>
      <c r="D4351" s="23">
        <f t="shared" si="137"/>
        <v>-1.0120557768416027E-2</v>
      </c>
    </row>
    <row r="4352" spans="1:4">
      <c r="A4352" s="21">
        <v>36438</v>
      </c>
      <c r="B4352" s="22">
        <v>4708.92</v>
      </c>
      <c r="C4352" s="22">
        <f t="shared" si="136"/>
        <v>54.199999999999818</v>
      </c>
      <c r="D4352" s="23">
        <f t="shared" si="137"/>
        <v>1.1644094596452659E-2</v>
      </c>
    </row>
    <row r="4353" spans="1:4">
      <c r="A4353" s="21">
        <v>36439</v>
      </c>
      <c r="B4353" s="22">
        <v>4697.7</v>
      </c>
      <c r="C4353" s="22">
        <f t="shared" si="136"/>
        <v>-11.220000000000255</v>
      </c>
      <c r="D4353" s="23">
        <f t="shared" si="137"/>
        <v>-2.3827119594302948E-3</v>
      </c>
    </row>
    <row r="4354" spans="1:4">
      <c r="A4354" s="21">
        <v>36440</v>
      </c>
      <c r="B4354" s="22">
        <v>4963.1000000000004</v>
      </c>
      <c r="C4354" s="22">
        <f t="shared" si="136"/>
        <v>265.40000000000055</v>
      </c>
      <c r="D4354" s="23">
        <f t="shared" si="137"/>
        <v>5.649573195393498E-2</v>
      </c>
    </row>
    <row r="4355" spans="1:4">
      <c r="A4355" s="21">
        <v>36441</v>
      </c>
      <c r="B4355" s="22">
        <v>4981.74</v>
      </c>
      <c r="C4355" s="22">
        <f t="shared" si="136"/>
        <v>18.639999999999418</v>
      </c>
      <c r="D4355" s="23">
        <f t="shared" si="137"/>
        <v>3.7557171928832567E-3</v>
      </c>
    </row>
    <row r="4356" spans="1:4">
      <c r="A4356" s="21">
        <v>36444</v>
      </c>
      <c r="B4356" s="22">
        <v>5031.78</v>
      </c>
      <c r="C4356" s="22">
        <f t="shared" si="136"/>
        <v>50.039999999999964</v>
      </c>
      <c r="D4356" s="23">
        <f t="shared" si="137"/>
        <v>1.0044683182984349E-2</v>
      </c>
    </row>
    <row r="4357" spans="1:4">
      <c r="A4357" s="21">
        <v>36445</v>
      </c>
      <c r="B4357" s="22">
        <v>5057.32</v>
      </c>
      <c r="C4357" s="22">
        <f t="shared" si="136"/>
        <v>25.539999999999964</v>
      </c>
      <c r="D4357" s="23">
        <f t="shared" si="137"/>
        <v>5.075738605423874E-3</v>
      </c>
    </row>
    <row r="4358" spans="1:4">
      <c r="A4358" s="21">
        <v>36446</v>
      </c>
      <c r="B4358" s="22">
        <v>5032.99</v>
      </c>
      <c r="C4358" s="22">
        <f t="shared" si="136"/>
        <v>-24.329999999999927</v>
      </c>
      <c r="D4358" s="23">
        <f t="shared" si="137"/>
        <v>-4.810848433557724E-3</v>
      </c>
    </row>
    <row r="4359" spans="1:4">
      <c r="A4359" s="21">
        <v>36447</v>
      </c>
      <c r="B4359" s="22">
        <v>5075.3900000000003</v>
      </c>
      <c r="C4359" s="22">
        <f t="shared" si="136"/>
        <v>42.400000000000546</v>
      </c>
      <c r="D4359" s="23">
        <f t="shared" si="137"/>
        <v>8.4244157051773794E-3</v>
      </c>
    </row>
    <row r="4360" spans="1:4">
      <c r="A4360" s="21">
        <v>36448</v>
      </c>
      <c r="B4360" s="22">
        <v>4884.0200000000004</v>
      </c>
      <c r="C4360" s="22">
        <f t="shared" ref="C4360:C4423" si="138">B4360-B4359</f>
        <v>-191.36999999999989</v>
      </c>
      <c r="D4360" s="23">
        <f t="shared" ref="D4360:D4423" si="139">B4360/B4359-1</f>
        <v>-3.7705476820500516E-2</v>
      </c>
    </row>
    <row r="4361" spans="1:4">
      <c r="A4361" s="21">
        <v>36451</v>
      </c>
      <c r="B4361" s="22">
        <v>4930.6899999999996</v>
      </c>
      <c r="C4361" s="22">
        <f t="shared" si="138"/>
        <v>46.669999999999163</v>
      </c>
      <c r="D4361" s="23">
        <f t="shared" si="139"/>
        <v>9.5556529252540656E-3</v>
      </c>
    </row>
    <row r="4362" spans="1:4">
      <c r="A4362" s="21">
        <v>36453</v>
      </c>
      <c r="B4362" s="22">
        <v>4943.1400000000003</v>
      </c>
      <c r="C4362" s="22">
        <f t="shared" si="138"/>
        <v>12.450000000000728</v>
      </c>
      <c r="D4362" s="23">
        <f t="shared" si="139"/>
        <v>2.5250015717883656E-3</v>
      </c>
    </row>
    <row r="4363" spans="1:4">
      <c r="A4363" s="21">
        <v>36454</v>
      </c>
      <c r="B4363" s="22">
        <v>4836.91</v>
      </c>
      <c r="C4363" s="22">
        <f t="shared" si="138"/>
        <v>-106.23000000000047</v>
      </c>
      <c r="D4363" s="23">
        <f t="shared" si="139"/>
        <v>-2.1490388700299956E-2</v>
      </c>
    </row>
    <row r="4364" spans="1:4">
      <c r="A4364" s="21">
        <v>36455</v>
      </c>
      <c r="B4364" s="22">
        <v>4783.08</v>
      </c>
      <c r="C4364" s="22">
        <f t="shared" si="138"/>
        <v>-53.829999999999927</v>
      </c>
      <c r="D4364" s="23">
        <f t="shared" si="139"/>
        <v>-1.1129005914933265E-2</v>
      </c>
    </row>
    <row r="4365" spans="1:4">
      <c r="A4365" s="21">
        <v>36458</v>
      </c>
      <c r="B4365" s="22">
        <v>4816.01</v>
      </c>
      <c r="C4365" s="22">
        <f t="shared" si="138"/>
        <v>32.930000000000291</v>
      </c>
      <c r="D4365" s="23">
        <f t="shared" si="139"/>
        <v>6.8846851819330812E-3</v>
      </c>
    </row>
    <row r="4366" spans="1:4">
      <c r="A4366" s="21">
        <v>36459</v>
      </c>
      <c r="B4366" s="22">
        <v>4814.34</v>
      </c>
      <c r="C4366" s="22">
        <f t="shared" si="138"/>
        <v>-1.6700000000000728</v>
      </c>
      <c r="D4366" s="23">
        <f t="shared" si="139"/>
        <v>-3.4676007732548086E-4</v>
      </c>
    </row>
    <row r="4367" spans="1:4">
      <c r="A4367" s="21">
        <v>36460</v>
      </c>
      <c r="B4367" s="22">
        <v>4756.2</v>
      </c>
      <c r="C4367" s="22">
        <f t="shared" si="138"/>
        <v>-58.140000000000327</v>
      </c>
      <c r="D4367" s="23">
        <f t="shared" si="139"/>
        <v>-1.2076421690200623E-2</v>
      </c>
    </row>
    <row r="4368" spans="1:4">
      <c r="A4368" s="21">
        <v>36461</v>
      </c>
      <c r="B4368" s="22">
        <v>4594.57</v>
      </c>
      <c r="C4368" s="22">
        <f t="shared" si="138"/>
        <v>-161.63000000000011</v>
      </c>
      <c r="D4368" s="23">
        <f t="shared" si="139"/>
        <v>-3.3983011647954253E-2</v>
      </c>
    </row>
    <row r="4369" spans="1:4">
      <c r="A4369" s="21">
        <v>36462</v>
      </c>
      <c r="B4369" s="22">
        <v>4444.5600000000004</v>
      </c>
      <c r="C4369" s="22">
        <f t="shared" si="138"/>
        <v>-150.00999999999931</v>
      </c>
      <c r="D4369" s="23">
        <f t="shared" si="139"/>
        <v>-3.2649410064489071E-2</v>
      </c>
    </row>
    <row r="4370" spans="1:4">
      <c r="A4370" s="21">
        <v>36465</v>
      </c>
      <c r="B4370" s="22">
        <v>4270.74</v>
      </c>
      <c r="C4370" s="22">
        <f t="shared" si="138"/>
        <v>-173.82000000000062</v>
      </c>
      <c r="D4370" s="23">
        <f t="shared" si="139"/>
        <v>-3.9108483179437492E-2</v>
      </c>
    </row>
    <row r="4371" spans="1:4">
      <c r="A4371" s="21">
        <v>36466</v>
      </c>
      <c r="B4371" s="22">
        <v>4491.5600000000004</v>
      </c>
      <c r="C4371" s="22">
        <f t="shared" si="138"/>
        <v>220.82000000000062</v>
      </c>
      <c r="D4371" s="23">
        <f t="shared" si="139"/>
        <v>5.1705325072469943E-2</v>
      </c>
    </row>
    <row r="4372" spans="1:4">
      <c r="A4372" s="21">
        <v>36467</v>
      </c>
      <c r="B4372" s="22">
        <v>4456.18</v>
      </c>
      <c r="C4372" s="22">
        <f t="shared" si="138"/>
        <v>-35.380000000000109</v>
      </c>
      <c r="D4372" s="23">
        <f t="shared" si="139"/>
        <v>-7.8769959657669641E-3</v>
      </c>
    </row>
    <row r="4373" spans="1:4">
      <c r="A4373" s="21">
        <v>36468</v>
      </c>
      <c r="B4373" s="22">
        <v>4485.92</v>
      </c>
      <c r="C4373" s="22">
        <f t="shared" si="138"/>
        <v>29.739999999999782</v>
      </c>
      <c r="D4373" s="23">
        <f t="shared" si="139"/>
        <v>6.6738776261281441E-3</v>
      </c>
    </row>
    <row r="4374" spans="1:4">
      <c r="A4374" s="21">
        <v>36469</v>
      </c>
      <c r="B4374" s="22">
        <v>4598.45</v>
      </c>
      <c r="C4374" s="22">
        <f t="shared" si="138"/>
        <v>112.52999999999975</v>
      </c>
      <c r="D4374" s="23">
        <f t="shared" si="139"/>
        <v>2.5085155330456077E-2</v>
      </c>
    </row>
    <row r="4375" spans="1:4">
      <c r="A4375" s="21">
        <v>36471</v>
      </c>
      <c r="B4375" s="22">
        <v>4650.54</v>
      </c>
      <c r="C4375" s="22">
        <f t="shared" si="138"/>
        <v>52.090000000000146</v>
      </c>
      <c r="D4375" s="23">
        <f t="shared" si="139"/>
        <v>1.1327729995976865E-2</v>
      </c>
    </row>
    <row r="4376" spans="1:4">
      <c r="A4376" s="21">
        <v>36473</v>
      </c>
      <c r="B4376" s="22">
        <v>4621.96</v>
      </c>
      <c r="C4376" s="22">
        <f t="shared" si="138"/>
        <v>-28.579999999999927</v>
      </c>
      <c r="D4376" s="23">
        <f t="shared" si="139"/>
        <v>-6.1455228855143984E-3</v>
      </c>
    </row>
    <row r="4377" spans="1:4">
      <c r="A4377" s="21">
        <v>36475</v>
      </c>
      <c r="B4377" s="22">
        <v>4639.3599999999997</v>
      </c>
      <c r="C4377" s="22">
        <f t="shared" si="138"/>
        <v>17.399999999999636</v>
      </c>
      <c r="D4377" s="23">
        <f t="shared" si="139"/>
        <v>3.7646366476558057E-3</v>
      </c>
    </row>
    <row r="4378" spans="1:4">
      <c r="A4378" s="21">
        <v>36476</v>
      </c>
      <c r="B4378" s="22">
        <v>4629.6099999999997</v>
      </c>
      <c r="C4378" s="22">
        <f t="shared" si="138"/>
        <v>-9.75</v>
      </c>
      <c r="D4378" s="23">
        <f t="shared" si="139"/>
        <v>-2.1015829769623906E-3</v>
      </c>
    </row>
    <row r="4379" spans="1:4">
      <c r="A4379" s="21">
        <v>36479</v>
      </c>
      <c r="B4379" s="22">
        <v>4585.92</v>
      </c>
      <c r="C4379" s="22">
        <f t="shared" si="138"/>
        <v>-43.6899999999996</v>
      </c>
      <c r="D4379" s="23">
        <f t="shared" si="139"/>
        <v>-9.4370800132191901E-3</v>
      </c>
    </row>
    <row r="4380" spans="1:4">
      <c r="A4380" s="21">
        <v>36480</v>
      </c>
      <c r="B4380" s="22">
        <v>4578.87</v>
      </c>
      <c r="C4380" s="22">
        <f t="shared" si="138"/>
        <v>-7.0500000000001819</v>
      </c>
      <c r="D4380" s="23">
        <f t="shared" si="139"/>
        <v>-1.5373142139418761E-3</v>
      </c>
    </row>
    <row r="4381" spans="1:4">
      <c r="A4381" s="21">
        <v>36481</v>
      </c>
      <c r="B4381" s="22">
        <v>4541.4799999999996</v>
      </c>
      <c r="C4381" s="22">
        <f t="shared" si="138"/>
        <v>-37.390000000000327</v>
      </c>
      <c r="D4381" s="23">
        <f t="shared" si="139"/>
        <v>-8.1657701572659391E-3</v>
      </c>
    </row>
    <row r="4382" spans="1:4">
      <c r="A4382" s="21">
        <v>36482</v>
      </c>
      <c r="B4382" s="22">
        <v>4606.16</v>
      </c>
      <c r="C4382" s="22">
        <f t="shared" si="138"/>
        <v>64.680000000000291</v>
      </c>
      <c r="D4382" s="23">
        <f t="shared" si="139"/>
        <v>1.4242053251362963E-2</v>
      </c>
    </row>
    <row r="4383" spans="1:4">
      <c r="A4383" s="21">
        <v>36483</v>
      </c>
      <c r="B4383" s="22">
        <v>4584.1000000000004</v>
      </c>
      <c r="C4383" s="22">
        <f t="shared" si="138"/>
        <v>-22.059999999999491</v>
      </c>
      <c r="D4383" s="23">
        <f t="shared" si="139"/>
        <v>-4.7892387585319884E-3</v>
      </c>
    </row>
    <row r="4384" spans="1:4">
      <c r="A4384" s="21">
        <v>36486</v>
      </c>
      <c r="B4384" s="22">
        <v>4636.3100000000004</v>
      </c>
      <c r="C4384" s="22">
        <f t="shared" si="138"/>
        <v>52.210000000000036</v>
      </c>
      <c r="D4384" s="23">
        <f t="shared" si="139"/>
        <v>1.1389367596692956E-2</v>
      </c>
    </row>
    <row r="4385" spans="1:4">
      <c r="A4385" s="21">
        <v>36488</v>
      </c>
      <c r="B4385" s="22">
        <v>4686.1099999999997</v>
      </c>
      <c r="C4385" s="22">
        <f t="shared" si="138"/>
        <v>49.799999999999272</v>
      </c>
      <c r="D4385" s="23">
        <f t="shared" si="139"/>
        <v>1.0741300732694636E-2</v>
      </c>
    </row>
    <row r="4386" spans="1:4">
      <c r="A4386" s="21">
        <v>36489</v>
      </c>
      <c r="B4386" s="22">
        <v>4740.68</v>
      </c>
      <c r="C4386" s="22">
        <f t="shared" si="138"/>
        <v>54.570000000000618</v>
      </c>
      <c r="D4386" s="23">
        <f t="shared" si="139"/>
        <v>1.1645053146426498E-2</v>
      </c>
    </row>
    <row r="4387" spans="1:4">
      <c r="A4387" s="21">
        <v>36490</v>
      </c>
      <c r="B4387" s="22">
        <v>4704.99</v>
      </c>
      <c r="C4387" s="22">
        <f t="shared" si="138"/>
        <v>-35.690000000000509</v>
      </c>
      <c r="D4387" s="23">
        <f t="shared" si="139"/>
        <v>-7.5284558333404972E-3</v>
      </c>
    </row>
    <row r="4388" spans="1:4">
      <c r="A4388" s="21">
        <v>36493</v>
      </c>
      <c r="B4388" s="22">
        <v>4639.43</v>
      </c>
      <c r="C4388" s="22">
        <f t="shared" si="138"/>
        <v>-65.559999999999491</v>
      </c>
      <c r="D4388" s="23">
        <f t="shared" si="139"/>
        <v>-1.393414226172629E-2</v>
      </c>
    </row>
    <row r="4389" spans="1:4">
      <c r="A4389" s="21">
        <v>36494</v>
      </c>
      <c r="B4389" s="22">
        <v>4622.21</v>
      </c>
      <c r="C4389" s="22">
        <f t="shared" si="138"/>
        <v>-17.220000000000255</v>
      </c>
      <c r="D4389" s="23">
        <f t="shared" si="139"/>
        <v>-3.7116628551352449E-3</v>
      </c>
    </row>
    <row r="4390" spans="1:4">
      <c r="A4390" s="21">
        <v>36495</v>
      </c>
      <c r="B4390" s="22">
        <v>4614.96</v>
      </c>
      <c r="C4390" s="22">
        <f t="shared" si="138"/>
        <v>-7.25</v>
      </c>
      <c r="D4390" s="23">
        <f t="shared" si="139"/>
        <v>-1.5685137628970169E-3</v>
      </c>
    </row>
    <row r="4391" spans="1:4">
      <c r="A4391" s="21">
        <v>36496</v>
      </c>
      <c r="B4391" s="22">
        <v>4691.67</v>
      </c>
      <c r="C4391" s="22">
        <f t="shared" si="138"/>
        <v>76.710000000000036</v>
      </c>
      <c r="D4391" s="23">
        <f t="shared" si="139"/>
        <v>1.6622029226688761E-2</v>
      </c>
    </row>
    <row r="4392" spans="1:4">
      <c r="A4392" s="21">
        <v>36497</v>
      </c>
      <c r="B4392" s="22">
        <v>4714.1400000000003</v>
      </c>
      <c r="C4392" s="22">
        <f t="shared" si="138"/>
        <v>22.470000000000255</v>
      </c>
      <c r="D4392" s="23">
        <f t="shared" si="139"/>
        <v>4.7893394036666592E-3</v>
      </c>
    </row>
    <row r="4393" spans="1:4">
      <c r="A4393" s="21">
        <v>36500</v>
      </c>
      <c r="B4393" s="22">
        <v>4835.9799999999996</v>
      </c>
      <c r="C4393" s="22">
        <f t="shared" si="138"/>
        <v>121.83999999999924</v>
      </c>
      <c r="D4393" s="23">
        <f t="shared" si="139"/>
        <v>2.5845647350311918E-2</v>
      </c>
    </row>
    <row r="4394" spans="1:4">
      <c r="A4394" s="21">
        <v>36501</v>
      </c>
      <c r="B4394" s="22">
        <v>4867.6099999999997</v>
      </c>
      <c r="C4394" s="22">
        <f t="shared" si="138"/>
        <v>31.630000000000109</v>
      </c>
      <c r="D4394" s="23">
        <f t="shared" si="139"/>
        <v>6.5405564125575744E-3</v>
      </c>
    </row>
    <row r="4395" spans="1:4">
      <c r="A4395" s="21">
        <v>36502</v>
      </c>
      <c r="B4395" s="22">
        <v>4802.21</v>
      </c>
      <c r="C4395" s="22">
        <f t="shared" si="138"/>
        <v>-65.399999999999636</v>
      </c>
      <c r="D4395" s="23">
        <f t="shared" si="139"/>
        <v>-1.343575183714385E-2</v>
      </c>
    </row>
    <row r="4396" spans="1:4">
      <c r="A4396" s="21">
        <v>36503</v>
      </c>
      <c r="B4396" s="22">
        <v>4842.1499999999996</v>
      </c>
      <c r="C4396" s="22">
        <f t="shared" si="138"/>
        <v>39.9399999999996</v>
      </c>
      <c r="D4396" s="23">
        <f t="shared" si="139"/>
        <v>8.3170040460536221E-3</v>
      </c>
    </row>
    <row r="4397" spans="1:4">
      <c r="A4397" s="21">
        <v>36504</v>
      </c>
      <c r="B4397" s="22">
        <v>4791.46</v>
      </c>
      <c r="C4397" s="22">
        <f t="shared" si="138"/>
        <v>-50.6899999999996</v>
      </c>
      <c r="D4397" s="23">
        <f t="shared" si="139"/>
        <v>-1.0468490236774874E-2</v>
      </c>
    </row>
    <row r="4398" spans="1:4">
      <c r="A4398" s="21">
        <v>36507</v>
      </c>
      <c r="B4398" s="22">
        <v>4802.96</v>
      </c>
      <c r="C4398" s="22">
        <f t="shared" si="138"/>
        <v>11.5</v>
      </c>
      <c r="D4398" s="23">
        <f t="shared" si="139"/>
        <v>2.4001035175083008E-3</v>
      </c>
    </row>
    <row r="4399" spans="1:4">
      <c r="A4399" s="21">
        <v>36508</v>
      </c>
      <c r="B4399" s="22">
        <v>4690.78</v>
      </c>
      <c r="C4399" s="22">
        <f t="shared" si="138"/>
        <v>-112.18000000000029</v>
      </c>
      <c r="D4399" s="23">
        <f t="shared" si="139"/>
        <v>-2.33564302013759E-2</v>
      </c>
    </row>
    <row r="4400" spans="1:4">
      <c r="A4400" s="21">
        <v>36509</v>
      </c>
      <c r="B4400" s="22">
        <v>4668.55</v>
      </c>
      <c r="C4400" s="22">
        <f t="shared" si="138"/>
        <v>-22.229999999999563</v>
      </c>
      <c r="D4400" s="23">
        <f t="shared" si="139"/>
        <v>-4.7390839050220901E-3</v>
      </c>
    </row>
    <row r="4401" spans="1:6">
      <c r="A4401" s="21">
        <v>36510</v>
      </c>
      <c r="B4401" s="22">
        <v>4710.49</v>
      </c>
      <c r="C4401" s="22">
        <f t="shared" si="138"/>
        <v>41.9399999999996</v>
      </c>
      <c r="D4401" s="23">
        <f t="shared" si="139"/>
        <v>8.9835173662056178E-3</v>
      </c>
    </row>
    <row r="4402" spans="1:6">
      <c r="A4402" s="21">
        <v>36511</v>
      </c>
      <c r="B4402" s="22">
        <v>4675.8500000000004</v>
      </c>
      <c r="C4402" s="22">
        <f t="shared" si="138"/>
        <v>-34.639999999999418</v>
      </c>
      <c r="D4402" s="23">
        <f t="shared" si="139"/>
        <v>-7.3537997108580333E-3</v>
      </c>
    </row>
    <row r="4403" spans="1:6">
      <c r="A4403" s="21">
        <v>36514</v>
      </c>
      <c r="B4403" s="22">
        <v>4746.54</v>
      </c>
      <c r="C4403" s="22">
        <f t="shared" si="138"/>
        <v>70.6899999999996</v>
      </c>
      <c r="D4403" s="23">
        <f t="shared" si="139"/>
        <v>1.5118106868269754E-2</v>
      </c>
    </row>
    <row r="4404" spans="1:6">
      <c r="A4404" s="21">
        <v>36515</v>
      </c>
      <c r="B4404" s="22">
        <v>4786.01</v>
      </c>
      <c r="C4404" s="22">
        <f t="shared" si="138"/>
        <v>39.470000000000255</v>
      </c>
      <c r="D4404" s="23">
        <f t="shared" si="139"/>
        <v>8.3155308919760085E-3</v>
      </c>
    </row>
    <row r="4405" spans="1:6">
      <c r="A4405" s="21">
        <v>36516</v>
      </c>
      <c r="B4405" s="22">
        <v>4948.54</v>
      </c>
      <c r="C4405" s="22">
        <f t="shared" si="138"/>
        <v>162.52999999999975</v>
      </c>
      <c r="D4405" s="23">
        <f t="shared" si="139"/>
        <v>3.3959394150868905E-2</v>
      </c>
    </row>
    <row r="4406" spans="1:6">
      <c r="A4406" s="21">
        <v>36517</v>
      </c>
      <c r="B4406" s="22">
        <v>4969.22</v>
      </c>
      <c r="C4406" s="22">
        <f t="shared" si="138"/>
        <v>20.680000000000291</v>
      </c>
      <c r="D4406" s="23">
        <f t="shared" si="139"/>
        <v>4.1790103747771923E-3</v>
      </c>
    </row>
    <row r="4407" spans="1:6">
      <c r="A4407" s="21">
        <v>36518</v>
      </c>
      <c r="B4407" s="22">
        <v>4874.7299999999996</v>
      </c>
      <c r="C4407" s="22">
        <f t="shared" si="138"/>
        <v>-94.490000000000691</v>
      </c>
      <c r="D4407" s="23">
        <f t="shared" si="139"/>
        <v>-1.9015056688977516E-2</v>
      </c>
    </row>
    <row r="4408" spans="1:6">
      <c r="A4408" s="21">
        <v>36521</v>
      </c>
      <c r="B4408" s="22">
        <v>4818.37</v>
      </c>
      <c r="C4408" s="22">
        <f t="shared" si="138"/>
        <v>-56.359999999999673</v>
      </c>
      <c r="D4408" s="23">
        <f t="shared" si="139"/>
        <v>-1.1561665979449076E-2</v>
      </c>
    </row>
    <row r="4409" spans="1:6">
      <c r="A4409" s="21">
        <v>36522</v>
      </c>
      <c r="B4409" s="22">
        <v>4861.93</v>
      </c>
      <c r="C4409" s="22">
        <f t="shared" si="138"/>
        <v>43.5600000000004</v>
      </c>
      <c r="D4409" s="23">
        <f t="shared" si="139"/>
        <v>9.0404016295968503E-3</v>
      </c>
    </row>
    <row r="4410" spans="1:6">
      <c r="A4410" s="21">
        <v>36523</v>
      </c>
      <c r="B4410" s="22">
        <v>4939.47</v>
      </c>
      <c r="C4410" s="22">
        <f t="shared" si="138"/>
        <v>77.539999999999964</v>
      </c>
      <c r="D4410" s="23">
        <f t="shared" si="139"/>
        <v>1.5948399092541532E-2</v>
      </c>
    </row>
    <row r="4411" spans="1:6">
      <c r="A4411" s="21">
        <v>36524</v>
      </c>
      <c r="B4411" s="22">
        <v>5005.82</v>
      </c>
      <c r="C4411" s="22">
        <f t="shared" si="138"/>
        <v>66.349999999999454</v>
      </c>
      <c r="D4411" s="23">
        <f t="shared" si="139"/>
        <v>1.3432615240096535E-2</v>
      </c>
      <c r="F4411" s="24">
        <f>B4411/B4163-1</f>
        <v>0.63834640850164126</v>
      </c>
    </row>
    <row r="4412" spans="1:6">
      <c r="A4412" s="21">
        <v>36528</v>
      </c>
      <c r="B4412" s="22">
        <v>5375.11</v>
      </c>
      <c r="C4412" s="22">
        <f t="shared" si="138"/>
        <v>369.28999999999996</v>
      </c>
      <c r="D4412" s="23">
        <f t="shared" si="139"/>
        <v>7.3772129241562734E-2</v>
      </c>
    </row>
    <row r="4413" spans="1:6">
      <c r="A4413" s="21">
        <v>36529</v>
      </c>
      <c r="B4413" s="22">
        <v>5491.01</v>
      </c>
      <c r="C4413" s="22">
        <f t="shared" si="138"/>
        <v>115.90000000000055</v>
      </c>
      <c r="D4413" s="23">
        <f t="shared" si="139"/>
        <v>2.1562349421686333E-2</v>
      </c>
    </row>
    <row r="4414" spans="1:6">
      <c r="A4414" s="21">
        <v>36530</v>
      </c>
      <c r="B4414" s="22">
        <v>5357</v>
      </c>
      <c r="C4414" s="22">
        <f t="shared" si="138"/>
        <v>-134.01000000000022</v>
      </c>
      <c r="D4414" s="23">
        <f t="shared" si="139"/>
        <v>-2.4405346193141164E-2</v>
      </c>
    </row>
    <row r="4415" spans="1:6">
      <c r="A4415" s="21">
        <v>36531</v>
      </c>
      <c r="B4415" s="22">
        <v>5421.53</v>
      </c>
      <c r="C4415" s="22">
        <f t="shared" si="138"/>
        <v>64.529999999999745</v>
      </c>
      <c r="D4415" s="23">
        <f t="shared" si="139"/>
        <v>1.2045921224566047E-2</v>
      </c>
    </row>
    <row r="4416" spans="1:6">
      <c r="A4416" s="21">
        <v>36532</v>
      </c>
      <c r="B4416" s="22">
        <v>5414.48</v>
      </c>
      <c r="C4416" s="22">
        <f t="shared" si="138"/>
        <v>-7.0500000000001819</v>
      </c>
      <c r="D4416" s="23">
        <f t="shared" si="139"/>
        <v>-1.3003709285017706E-3</v>
      </c>
    </row>
    <row r="4417" spans="1:4">
      <c r="A4417" s="21">
        <v>36535</v>
      </c>
      <c r="B4417" s="22">
        <v>5518.39</v>
      </c>
      <c r="C4417" s="22">
        <f t="shared" si="138"/>
        <v>103.91000000000076</v>
      </c>
      <c r="D4417" s="23">
        <f t="shared" si="139"/>
        <v>1.9191131927719818E-2</v>
      </c>
    </row>
    <row r="4418" spans="1:4">
      <c r="A4418" s="21">
        <v>36536</v>
      </c>
      <c r="B4418" s="22">
        <v>5296.3</v>
      </c>
      <c r="C4418" s="22">
        <f t="shared" si="138"/>
        <v>-222.09000000000015</v>
      </c>
      <c r="D4418" s="23">
        <f t="shared" si="139"/>
        <v>-4.0245433903729144E-2</v>
      </c>
    </row>
    <row r="4419" spans="1:4">
      <c r="A4419" s="21">
        <v>36537</v>
      </c>
      <c r="B4419" s="22">
        <v>5491.2</v>
      </c>
      <c r="C4419" s="22">
        <f t="shared" si="138"/>
        <v>194.89999999999964</v>
      </c>
      <c r="D4419" s="23">
        <f t="shared" si="139"/>
        <v>3.6799274965541917E-2</v>
      </c>
    </row>
    <row r="4420" spans="1:4">
      <c r="A4420" s="21">
        <v>36538</v>
      </c>
      <c r="B4420" s="22">
        <v>5444.82</v>
      </c>
      <c r="C4420" s="22">
        <f t="shared" si="138"/>
        <v>-46.380000000000109</v>
      </c>
      <c r="D4420" s="23">
        <f t="shared" si="139"/>
        <v>-8.4462412587412716E-3</v>
      </c>
    </row>
    <row r="4421" spans="1:4">
      <c r="A4421" s="21">
        <v>36539</v>
      </c>
      <c r="B4421" s="22">
        <v>5471.27</v>
      </c>
      <c r="C4421" s="22">
        <f t="shared" si="138"/>
        <v>26.450000000000728</v>
      </c>
      <c r="D4421" s="23">
        <f t="shared" si="139"/>
        <v>4.8578281743014706E-3</v>
      </c>
    </row>
    <row r="4422" spans="1:4">
      <c r="A4422" s="21">
        <v>36542</v>
      </c>
      <c r="B4422" s="22">
        <v>5404.07</v>
      </c>
      <c r="C4422" s="22">
        <f t="shared" si="138"/>
        <v>-67.200000000000728</v>
      </c>
      <c r="D4422" s="23">
        <f t="shared" si="139"/>
        <v>-1.228234029759101E-2</v>
      </c>
    </row>
    <row r="4423" spans="1:4">
      <c r="A4423" s="21">
        <v>36543</v>
      </c>
      <c r="B4423" s="22">
        <v>5464.51</v>
      </c>
      <c r="C4423" s="22">
        <f t="shared" si="138"/>
        <v>60.440000000000509</v>
      </c>
      <c r="D4423" s="23">
        <f t="shared" si="139"/>
        <v>1.1184163047480933E-2</v>
      </c>
    </row>
    <row r="4424" spans="1:4">
      <c r="A4424" s="21">
        <v>36544</v>
      </c>
      <c r="B4424" s="22">
        <v>5478.24</v>
      </c>
      <c r="C4424" s="22">
        <f t="shared" ref="C4424:C4487" si="140">B4424-B4423</f>
        <v>13.729999999999563</v>
      </c>
      <c r="D4424" s="23">
        <f t="shared" ref="D4424:D4487" si="141">B4424/B4423-1</f>
        <v>2.5125766079665546E-3</v>
      </c>
    </row>
    <row r="4425" spans="1:4">
      <c r="A4425" s="21">
        <v>36545</v>
      </c>
      <c r="B4425" s="22">
        <v>5355.8</v>
      </c>
      <c r="C4425" s="22">
        <f t="shared" si="140"/>
        <v>-122.4399999999996</v>
      </c>
      <c r="D4425" s="23">
        <f t="shared" si="141"/>
        <v>-2.2350243873944797E-2</v>
      </c>
    </row>
    <row r="4426" spans="1:4">
      <c r="A4426" s="21">
        <v>36546</v>
      </c>
      <c r="B4426" s="22">
        <v>5423.05</v>
      </c>
      <c r="C4426" s="22">
        <f t="shared" si="140"/>
        <v>67.25</v>
      </c>
      <c r="D4426" s="23">
        <f t="shared" si="141"/>
        <v>1.255648082452665E-2</v>
      </c>
    </row>
    <row r="4427" spans="1:4">
      <c r="A4427" s="21">
        <v>36549</v>
      </c>
      <c r="B4427" s="22">
        <v>5458.06</v>
      </c>
      <c r="C4427" s="22">
        <f t="shared" si="140"/>
        <v>35.010000000000218</v>
      </c>
      <c r="D4427" s="23">
        <f t="shared" si="141"/>
        <v>6.4557767308064395E-3</v>
      </c>
    </row>
    <row r="4428" spans="1:4">
      <c r="A4428" s="21">
        <v>36550</v>
      </c>
      <c r="B4428" s="22">
        <v>5367.79</v>
      </c>
      <c r="C4428" s="22">
        <f t="shared" si="140"/>
        <v>-90.270000000000437</v>
      </c>
      <c r="D4428" s="23">
        <f t="shared" si="141"/>
        <v>-1.6538843471856413E-2</v>
      </c>
    </row>
    <row r="4429" spans="1:4">
      <c r="A4429" s="21">
        <v>36552</v>
      </c>
      <c r="B4429" s="22">
        <v>5369.1</v>
      </c>
      <c r="C4429" s="22">
        <f t="shared" si="140"/>
        <v>1.3100000000004002</v>
      </c>
      <c r="D4429" s="23">
        <f t="shared" si="141"/>
        <v>2.4404829548108076E-4</v>
      </c>
    </row>
    <row r="4430" spans="1:4">
      <c r="A4430" s="21">
        <v>36553</v>
      </c>
      <c r="B4430" s="22">
        <v>5335.8</v>
      </c>
      <c r="C4430" s="22">
        <f t="shared" si="140"/>
        <v>-33.300000000000182</v>
      </c>
      <c r="D4430" s="23">
        <f t="shared" si="141"/>
        <v>-6.2021567860535143E-3</v>
      </c>
    </row>
    <row r="4431" spans="1:4">
      <c r="A4431" s="21">
        <v>36556</v>
      </c>
      <c r="B4431" s="22">
        <v>5205.29</v>
      </c>
      <c r="C4431" s="22">
        <f t="shared" si="140"/>
        <v>-130.51000000000022</v>
      </c>
      <c r="D4431" s="23">
        <f t="shared" si="141"/>
        <v>-2.4459312567937319E-2</v>
      </c>
    </row>
    <row r="4432" spans="1:4">
      <c r="A4432" s="21">
        <v>36557</v>
      </c>
      <c r="B4432" s="22">
        <v>5215.54</v>
      </c>
      <c r="C4432" s="22">
        <f t="shared" si="140"/>
        <v>10.25</v>
      </c>
      <c r="D4432" s="23">
        <f t="shared" si="141"/>
        <v>1.9691506140868675E-3</v>
      </c>
    </row>
    <row r="4433" spans="1:4">
      <c r="A4433" s="21">
        <v>36558</v>
      </c>
      <c r="B4433" s="22">
        <v>5304.92</v>
      </c>
      <c r="C4433" s="22">
        <f t="shared" si="140"/>
        <v>89.380000000000109</v>
      </c>
      <c r="D4433" s="23">
        <f t="shared" si="141"/>
        <v>1.7137247533333122E-2</v>
      </c>
    </row>
    <row r="4434" spans="1:4">
      <c r="A4434" s="21">
        <v>36559</v>
      </c>
      <c r="B4434" s="22">
        <v>5340.19</v>
      </c>
      <c r="C4434" s="22">
        <f t="shared" si="140"/>
        <v>35.269999999999527</v>
      </c>
      <c r="D4434" s="23">
        <f t="shared" si="141"/>
        <v>6.6485451241489191E-3</v>
      </c>
    </row>
    <row r="4435" spans="1:4">
      <c r="A4435" s="21">
        <v>36560</v>
      </c>
      <c r="B4435" s="22">
        <v>5313.59</v>
      </c>
      <c r="C4435" s="22">
        <f t="shared" si="140"/>
        <v>-26.599999999999454</v>
      </c>
      <c r="D4435" s="23">
        <f t="shared" si="141"/>
        <v>-4.9810961782257301E-3</v>
      </c>
    </row>
    <row r="4436" spans="1:4">
      <c r="A4436" s="21">
        <v>36563</v>
      </c>
      <c r="B4436" s="22">
        <v>5474</v>
      </c>
      <c r="C4436" s="22">
        <f t="shared" si="140"/>
        <v>160.40999999999985</v>
      </c>
      <c r="D4436" s="23">
        <f t="shared" si="141"/>
        <v>3.0188629532952316E-2</v>
      </c>
    </row>
    <row r="4437" spans="1:4">
      <c r="A4437" s="21">
        <v>36564</v>
      </c>
      <c r="B4437" s="22">
        <v>5610.56</v>
      </c>
      <c r="C4437" s="22">
        <f t="shared" si="140"/>
        <v>136.5600000000004</v>
      </c>
      <c r="D4437" s="23">
        <f t="shared" si="141"/>
        <v>2.4947022287175713E-2</v>
      </c>
    </row>
    <row r="4438" spans="1:4">
      <c r="A4438" s="21">
        <v>36565</v>
      </c>
      <c r="B4438" s="22">
        <v>5649.1</v>
      </c>
      <c r="C4438" s="22">
        <f t="shared" si="140"/>
        <v>38.539999999999964</v>
      </c>
      <c r="D4438" s="23">
        <f t="shared" si="141"/>
        <v>6.8691895283179427E-3</v>
      </c>
    </row>
    <row r="4439" spans="1:4">
      <c r="A4439" s="21">
        <v>36566</v>
      </c>
      <c r="B4439" s="22">
        <v>5789.04</v>
      </c>
      <c r="C4439" s="22">
        <f t="shared" si="140"/>
        <v>139.9399999999996</v>
      </c>
      <c r="D4439" s="23">
        <f t="shared" si="141"/>
        <v>2.4772087589173486E-2</v>
      </c>
    </row>
    <row r="4440" spans="1:4">
      <c r="A4440" s="21">
        <v>36567</v>
      </c>
      <c r="B4440" s="22">
        <v>5933.56</v>
      </c>
      <c r="C4440" s="22">
        <f t="shared" si="140"/>
        <v>144.52000000000044</v>
      </c>
      <c r="D4440" s="23">
        <f t="shared" si="141"/>
        <v>2.4964415516216976E-2</v>
      </c>
    </row>
    <row r="4441" spans="1:4">
      <c r="A4441" s="21">
        <v>36570</v>
      </c>
      <c r="B4441" s="22">
        <v>5924.31</v>
      </c>
      <c r="C4441" s="22">
        <f t="shared" si="140"/>
        <v>-9.25</v>
      </c>
      <c r="D4441" s="23">
        <f t="shared" si="141"/>
        <v>-1.5589292094458918E-3</v>
      </c>
    </row>
    <row r="4442" spans="1:4">
      <c r="A4442" s="21">
        <v>36571</v>
      </c>
      <c r="B4442" s="22">
        <v>5803.19</v>
      </c>
      <c r="C4442" s="22">
        <f t="shared" si="140"/>
        <v>-121.1200000000008</v>
      </c>
      <c r="D4442" s="23">
        <f t="shared" si="141"/>
        <v>-2.0444574980040042E-2</v>
      </c>
    </row>
    <row r="4443" spans="1:4">
      <c r="A4443" s="21">
        <v>36572</v>
      </c>
      <c r="B4443" s="22">
        <v>5725.5</v>
      </c>
      <c r="C4443" s="22">
        <f t="shared" si="140"/>
        <v>-77.6899999999996</v>
      </c>
      <c r="D4443" s="23">
        <f t="shared" si="141"/>
        <v>-1.3387464480742461E-2</v>
      </c>
    </row>
    <row r="4444" spans="1:4">
      <c r="A4444" s="21">
        <v>36573</v>
      </c>
      <c r="B4444" s="22">
        <v>5835.15</v>
      </c>
      <c r="C4444" s="22">
        <f t="shared" si="140"/>
        <v>109.64999999999964</v>
      </c>
      <c r="D4444" s="23">
        <f t="shared" si="141"/>
        <v>1.9151165837044681E-2</v>
      </c>
    </row>
    <row r="4445" spans="1:4">
      <c r="A4445" s="21">
        <v>36574</v>
      </c>
      <c r="B4445" s="22">
        <v>5721.65</v>
      </c>
      <c r="C4445" s="22">
        <f t="shared" si="140"/>
        <v>-113.5</v>
      </c>
      <c r="D4445" s="23">
        <f t="shared" si="141"/>
        <v>-1.9451085233455845E-2</v>
      </c>
    </row>
    <row r="4446" spans="1:4">
      <c r="A4446" s="21">
        <v>36577</v>
      </c>
      <c r="B4446" s="22">
        <v>5876.89</v>
      </c>
      <c r="C4446" s="22">
        <f t="shared" si="140"/>
        <v>155.24000000000069</v>
      </c>
      <c r="D4446" s="23">
        <f t="shared" si="141"/>
        <v>2.7132033591708904E-2</v>
      </c>
    </row>
    <row r="4447" spans="1:4">
      <c r="A4447" s="21">
        <v>36578</v>
      </c>
      <c r="B4447" s="22">
        <v>5883.33</v>
      </c>
      <c r="C4447" s="22">
        <f t="shared" si="140"/>
        <v>6.4399999999995998</v>
      </c>
      <c r="D4447" s="23">
        <f t="shared" si="141"/>
        <v>1.0958176858848478E-3</v>
      </c>
    </row>
    <row r="4448" spans="1:4">
      <c r="A4448" s="21">
        <v>36579</v>
      </c>
      <c r="B4448" s="22">
        <v>5642.46</v>
      </c>
      <c r="C4448" s="22">
        <f t="shared" si="140"/>
        <v>-240.86999999999989</v>
      </c>
      <c r="D4448" s="23">
        <f t="shared" si="141"/>
        <v>-4.0941099683342586E-2</v>
      </c>
    </row>
    <row r="4449" spans="1:4">
      <c r="A4449" s="21">
        <v>36580</v>
      </c>
      <c r="B4449" s="22">
        <v>5810.17</v>
      </c>
      <c r="C4449" s="22">
        <f t="shared" si="140"/>
        <v>167.71000000000004</v>
      </c>
      <c r="D4449" s="23">
        <f t="shared" si="141"/>
        <v>2.9722851380426185E-2</v>
      </c>
    </row>
    <row r="4450" spans="1:4">
      <c r="A4450" s="21">
        <v>36581</v>
      </c>
      <c r="B4450" s="22">
        <v>5623.08</v>
      </c>
      <c r="C4450" s="22">
        <f t="shared" si="140"/>
        <v>-187.09000000000015</v>
      </c>
      <c r="D4450" s="23">
        <f t="shared" si="141"/>
        <v>-3.2200434754921181E-2</v>
      </c>
    </row>
    <row r="4451" spans="1:4">
      <c r="A4451" s="21">
        <v>36584</v>
      </c>
      <c r="B4451" s="22">
        <v>5740.69</v>
      </c>
      <c r="C4451" s="22">
        <f t="shared" si="140"/>
        <v>117.60999999999967</v>
      </c>
      <c r="D4451" s="23">
        <f t="shared" si="141"/>
        <v>2.0915583630323642E-2</v>
      </c>
    </row>
    <row r="4452" spans="1:4">
      <c r="A4452" s="21">
        <v>36585</v>
      </c>
      <c r="B4452" s="22">
        <v>5446.98</v>
      </c>
      <c r="C4452" s="22">
        <f t="shared" si="140"/>
        <v>-293.71000000000004</v>
      </c>
      <c r="D4452" s="23">
        <f t="shared" si="141"/>
        <v>-5.1162839310257113E-2</v>
      </c>
    </row>
    <row r="4453" spans="1:4">
      <c r="A4453" s="21">
        <v>36586</v>
      </c>
      <c r="B4453" s="22">
        <v>5642.12</v>
      </c>
      <c r="C4453" s="22">
        <f t="shared" si="140"/>
        <v>195.14000000000033</v>
      </c>
      <c r="D4453" s="23">
        <f t="shared" si="141"/>
        <v>3.5825356436043565E-2</v>
      </c>
    </row>
    <row r="4454" spans="1:4">
      <c r="A4454" s="21">
        <v>36587</v>
      </c>
      <c r="B4454" s="22">
        <v>5528.31</v>
      </c>
      <c r="C4454" s="22">
        <f t="shared" si="140"/>
        <v>-113.80999999999949</v>
      </c>
      <c r="D4454" s="23">
        <f t="shared" si="141"/>
        <v>-2.0171495820719754E-2</v>
      </c>
    </row>
    <row r="4455" spans="1:4">
      <c r="A4455" s="21">
        <v>36588</v>
      </c>
      <c r="B4455" s="22">
        <v>5378.27</v>
      </c>
      <c r="C4455" s="22">
        <f t="shared" si="140"/>
        <v>-150.03999999999996</v>
      </c>
      <c r="D4455" s="23">
        <f t="shared" si="141"/>
        <v>-2.7140301466451744E-2</v>
      </c>
    </row>
    <row r="4456" spans="1:4">
      <c r="A4456" s="21">
        <v>36591</v>
      </c>
      <c r="B4456" s="22">
        <v>5520.69</v>
      </c>
      <c r="C4456" s="22">
        <f t="shared" si="140"/>
        <v>142.41999999999916</v>
      </c>
      <c r="D4456" s="23">
        <f t="shared" si="141"/>
        <v>2.6480634107249879E-2</v>
      </c>
    </row>
    <row r="4457" spans="1:4">
      <c r="A4457" s="21">
        <v>36592</v>
      </c>
      <c r="B4457" s="22">
        <v>5589.85</v>
      </c>
      <c r="C4457" s="22">
        <f t="shared" si="140"/>
        <v>69.160000000000764</v>
      </c>
      <c r="D4457" s="23">
        <f t="shared" si="141"/>
        <v>1.2527419579799082E-2</v>
      </c>
    </row>
    <row r="4458" spans="1:4">
      <c r="A4458" s="21">
        <v>36593</v>
      </c>
      <c r="B4458" s="22">
        <v>5511.42</v>
      </c>
      <c r="C4458" s="22">
        <f t="shared" si="140"/>
        <v>-78.430000000000291</v>
      </c>
      <c r="D4458" s="23">
        <f t="shared" si="141"/>
        <v>-1.4030787946009315E-2</v>
      </c>
    </row>
    <row r="4459" spans="1:4">
      <c r="A4459" s="21">
        <v>36594</v>
      </c>
      <c r="B4459" s="22">
        <v>5328.79</v>
      </c>
      <c r="C4459" s="22">
        <f t="shared" si="140"/>
        <v>-182.63000000000011</v>
      </c>
      <c r="D4459" s="23">
        <f t="shared" si="141"/>
        <v>-3.3136650808684553E-2</v>
      </c>
    </row>
    <row r="4460" spans="1:4">
      <c r="A4460" s="21">
        <v>36595</v>
      </c>
      <c r="B4460" s="22">
        <v>5301.78</v>
      </c>
      <c r="C4460" s="22">
        <f t="shared" si="140"/>
        <v>-27.010000000000218</v>
      </c>
      <c r="D4460" s="23">
        <f t="shared" si="141"/>
        <v>-5.0686928927580199E-3</v>
      </c>
    </row>
    <row r="4461" spans="1:4">
      <c r="A4461" s="21">
        <v>36598</v>
      </c>
      <c r="B4461" s="22">
        <v>5129.22</v>
      </c>
      <c r="C4461" s="22">
        <f t="shared" si="140"/>
        <v>-172.55999999999949</v>
      </c>
      <c r="D4461" s="23">
        <f t="shared" si="141"/>
        <v>-3.2547559498885215E-2</v>
      </c>
    </row>
    <row r="4462" spans="1:4">
      <c r="A4462" s="21">
        <v>36599</v>
      </c>
      <c r="B4462" s="22">
        <v>5175.71</v>
      </c>
      <c r="C4462" s="22">
        <f t="shared" si="140"/>
        <v>46.489999999999782</v>
      </c>
      <c r="D4462" s="23">
        <f t="shared" si="141"/>
        <v>9.0637562826316742E-3</v>
      </c>
    </row>
    <row r="4463" spans="1:4">
      <c r="A4463" s="21">
        <v>36600</v>
      </c>
      <c r="B4463" s="22">
        <v>5249.76</v>
      </c>
      <c r="C4463" s="22">
        <f t="shared" si="140"/>
        <v>74.050000000000182</v>
      </c>
      <c r="D4463" s="23">
        <f t="shared" si="141"/>
        <v>1.4307215821597552E-2</v>
      </c>
    </row>
    <row r="4464" spans="1:4">
      <c r="A4464" s="21">
        <v>36601</v>
      </c>
      <c r="B4464" s="22">
        <v>5102.41</v>
      </c>
      <c r="C4464" s="22">
        <f t="shared" si="140"/>
        <v>-147.35000000000036</v>
      </c>
      <c r="D4464" s="23">
        <f t="shared" si="141"/>
        <v>-2.8067949772942025E-2</v>
      </c>
    </row>
    <row r="4465" spans="1:4">
      <c r="A4465" s="21">
        <v>36606</v>
      </c>
      <c r="B4465" s="22">
        <v>5133.24</v>
      </c>
      <c r="C4465" s="22">
        <f t="shared" si="140"/>
        <v>30.829999999999927</v>
      </c>
      <c r="D4465" s="23">
        <f t="shared" si="141"/>
        <v>6.0422427833122239E-3</v>
      </c>
    </row>
    <row r="4466" spans="1:4">
      <c r="A4466" s="21">
        <v>36607</v>
      </c>
      <c r="B4466" s="22">
        <v>5201.87</v>
      </c>
      <c r="C4466" s="22">
        <f t="shared" si="140"/>
        <v>68.630000000000109</v>
      </c>
      <c r="D4466" s="23">
        <f t="shared" si="141"/>
        <v>1.3369723605364259E-2</v>
      </c>
    </row>
    <row r="4467" spans="1:4">
      <c r="A4467" s="21">
        <v>36608</v>
      </c>
      <c r="B4467" s="22">
        <v>5115.0200000000004</v>
      </c>
      <c r="C4467" s="22">
        <f t="shared" si="140"/>
        <v>-86.849999999999454</v>
      </c>
      <c r="D4467" s="23">
        <f t="shared" si="141"/>
        <v>-1.6695918967601919E-2</v>
      </c>
    </row>
    <row r="4468" spans="1:4">
      <c r="A4468" s="21">
        <v>36609</v>
      </c>
      <c r="B4468" s="22">
        <v>5141.42</v>
      </c>
      <c r="C4468" s="22">
        <f t="shared" si="140"/>
        <v>26.399999999999636</v>
      </c>
      <c r="D4468" s="23">
        <f t="shared" si="141"/>
        <v>5.1612701416612339E-3</v>
      </c>
    </row>
    <row r="4469" spans="1:4">
      <c r="A4469" s="21">
        <v>36612</v>
      </c>
      <c r="B4469" s="22">
        <v>5146.3</v>
      </c>
      <c r="C4469" s="22">
        <f t="shared" si="140"/>
        <v>4.8800000000001091</v>
      </c>
      <c r="D4469" s="23">
        <f t="shared" si="141"/>
        <v>9.491541247359514E-4</v>
      </c>
    </row>
    <row r="4470" spans="1:4">
      <c r="A4470" s="21">
        <v>36613</v>
      </c>
      <c r="B4470" s="22">
        <v>5156.12</v>
      </c>
      <c r="C4470" s="22">
        <f t="shared" si="140"/>
        <v>9.819999999999709</v>
      </c>
      <c r="D4470" s="23">
        <f t="shared" si="141"/>
        <v>1.9081670326253075E-3</v>
      </c>
    </row>
    <row r="4471" spans="1:4">
      <c r="A4471" s="21">
        <v>36614</v>
      </c>
      <c r="B4471" s="22">
        <v>5102.46</v>
      </c>
      <c r="C4471" s="22">
        <f t="shared" si="140"/>
        <v>-53.659999999999854</v>
      </c>
      <c r="D4471" s="23">
        <f t="shared" si="141"/>
        <v>-1.0407050262600581E-2</v>
      </c>
    </row>
    <row r="4472" spans="1:4">
      <c r="A4472" s="21">
        <v>36615</v>
      </c>
      <c r="B4472" s="22">
        <v>5041.08</v>
      </c>
      <c r="C4472" s="22">
        <f t="shared" si="140"/>
        <v>-61.380000000000109</v>
      </c>
      <c r="D4472" s="23">
        <f t="shared" si="141"/>
        <v>-1.202949165696543E-2</v>
      </c>
    </row>
    <row r="4473" spans="1:4">
      <c r="A4473" s="21">
        <v>36616</v>
      </c>
      <c r="B4473" s="22">
        <v>5001.28</v>
      </c>
      <c r="C4473" s="22">
        <f t="shared" si="140"/>
        <v>-39.800000000000182</v>
      </c>
      <c r="D4473" s="23">
        <f t="shared" si="141"/>
        <v>-7.8951335824862801E-3</v>
      </c>
    </row>
    <row r="4474" spans="1:4">
      <c r="A4474" s="21">
        <v>36619</v>
      </c>
      <c r="B4474" s="22">
        <v>5052.9399999999996</v>
      </c>
      <c r="C4474" s="22">
        <f t="shared" si="140"/>
        <v>51.659999999999854</v>
      </c>
      <c r="D4474" s="23">
        <f t="shared" si="141"/>
        <v>1.0329355684944641E-2</v>
      </c>
    </row>
    <row r="4475" spans="1:4">
      <c r="A4475" s="21">
        <v>36620</v>
      </c>
      <c r="B4475" s="22">
        <v>4691.46</v>
      </c>
      <c r="C4475" s="22">
        <f t="shared" si="140"/>
        <v>-361.47999999999956</v>
      </c>
      <c r="D4475" s="23">
        <f t="shared" si="141"/>
        <v>-7.1538549834353815E-2</v>
      </c>
    </row>
    <row r="4476" spans="1:4">
      <c r="A4476" s="21">
        <v>36621</v>
      </c>
      <c r="B4476" s="22">
        <v>4757.0600000000004</v>
      </c>
      <c r="C4476" s="22">
        <f t="shared" si="140"/>
        <v>65.600000000000364</v>
      </c>
      <c r="D4476" s="23">
        <f t="shared" si="141"/>
        <v>1.3982853951648444E-2</v>
      </c>
    </row>
    <row r="4477" spans="1:4">
      <c r="A4477" s="21">
        <v>36622</v>
      </c>
      <c r="B4477" s="22">
        <v>4866.7299999999996</v>
      </c>
      <c r="C4477" s="22">
        <f t="shared" si="140"/>
        <v>109.66999999999916</v>
      </c>
      <c r="D4477" s="23">
        <f t="shared" si="141"/>
        <v>2.3054155297599577E-2</v>
      </c>
    </row>
    <row r="4478" spans="1:4">
      <c r="A4478" s="21">
        <v>36623</v>
      </c>
      <c r="B4478" s="22">
        <v>5219.2</v>
      </c>
      <c r="C4478" s="22">
        <f t="shared" si="140"/>
        <v>352.47000000000025</v>
      </c>
      <c r="D4478" s="23">
        <f t="shared" si="141"/>
        <v>7.2424399956438901E-2</v>
      </c>
    </row>
    <row r="4479" spans="1:4">
      <c r="A4479" s="21">
        <v>36626</v>
      </c>
      <c r="B4479" s="22">
        <v>5442.86</v>
      </c>
      <c r="C4479" s="22">
        <f t="shared" si="140"/>
        <v>223.65999999999985</v>
      </c>
      <c r="D4479" s="23">
        <f t="shared" si="141"/>
        <v>4.2853310852237758E-2</v>
      </c>
    </row>
    <row r="4480" spans="1:4">
      <c r="A4480" s="21">
        <v>36627</v>
      </c>
      <c r="B4480" s="22">
        <v>5541.54</v>
      </c>
      <c r="C4480" s="22">
        <f t="shared" si="140"/>
        <v>98.680000000000291</v>
      </c>
      <c r="D4480" s="23">
        <f t="shared" si="141"/>
        <v>1.8130174209882277E-2</v>
      </c>
    </row>
    <row r="4481" spans="1:4">
      <c r="A4481" s="21">
        <v>36628</v>
      </c>
      <c r="B4481" s="22">
        <v>5426.82</v>
      </c>
      <c r="C4481" s="22">
        <f t="shared" si="140"/>
        <v>-114.72000000000025</v>
      </c>
      <c r="D4481" s="23">
        <f t="shared" si="141"/>
        <v>-2.0701826568065962E-2</v>
      </c>
    </row>
    <row r="4482" spans="1:4">
      <c r="A4482" s="21">
        <v>36629</v>
      </c>
      <c r="B4482" s="22">
        <v>5172.13</v>
      </c>
      <c r="C4482" s="22">
        <f t="shared" si="140"/>
        <v>-254.6899999999996</v>
      </c>
      <c r="D4482" s="23">
        <f t="shared" si="141"/>
        <v>-4.6931720602489069E-2</v>
      </c>
    </row>
    <row r="4483" spans="1:4">
      <c r="A4483" s="21">
        <v>36633</v>
      </c>
      <c r="B4483" s="22">
        <v>4880.71</v>
      </c>
      <c r="C4483" s="22">
        <f t="shared" si="140"/>
        <v>-291.42000000000007</v>
      </c>
      <c r="D4483" s="23">
        <f t="shared" si="141"/>
        <v>-5.6344291423456094E-2</v>
      </c>
    </row>
    <row r="4484" spans="1:4">
      <c r="A4484" s="21">
        <v>36634</v>
      </c>
      <c r="B4484" s="22">
        <v>4745.47</v>
      </c>
      <c r="C4484" s="22">
        <f t="shared" si="140"/>
        <v>-135.23999999999978</v>
      </c>
      <c r="D4484" s="23">
        <f t="shared" si="141"/>
        <v>-2.7709083309600424E-2</v>
      </c>
    </row>
    <row r="4485" spans="1:4">
      <c r="A4485" s="21">
        <v>36635</v>
      </c>
      <c r="B4485" s="22">
        <v>4665.8100000000004</v>
      </c>
      <c r="C4485" s="22">
        <f t="shared" si="140"/>
        <v>-79.659999999999854</v>
      </c>
      <c r="D4485" s="23">
        <f t="shared" si="141"/>
        <v>-1.6786535369520794E-2</v>
      </c>
    </row>
    <row r="4486" spans="1:4">
      <c r="A4486" s="21">
        <v>36636</v>
      </c>
      <c r="B4486" s="22">
        <v>4657.42</v>
      </c>
      <c r="C4486" s="22">
        <f t="shared" si="140"/>
        <v>-8.3900000000003274</v>
      </c>
      <c r="D4486" s="23">
        <f t="shared" si="141"/>
        <v>-1.7981872386574338E-3</v>
      </c>
    </row>
    <row r="4487" spans="1:4">
      <c r="A4487" s="21">
        <v>36640</v>
      </c>
      <c r="B4487" s="22">
        <v>4511.05</v>
      </c>
      <c r="C4487" s="22">
        <f t="shared" si="140"/>
        <v>-146.36999999999989</v>
      </c>
      <c r="D4487" s="23">
        <f t="shared" si="141"/>
        <v>-3.1427270892468329E-2</v>
      </c>
    </row>
    <row r="4488" spans="1:4">
      <c r="A4488" s="21">
        <v>36641</v>
      </c>
      <c r="B4488" s="22">
        <v>4533.99</v>
      </c>
      <c r="C4488" s="22">
        <f t="shared" ref="C4488:C4551" si="142">B4488-B4487</f>
        <v>22.9399999999996</v>
      </c>
      <c r="D4488" s="23">
        <f t="shared" ref="D4488:D4551" si="143">B4488/B4487-1</f>
        <v>5.0852905642808643E-3</v>
      </c>
    </row>
    <row r="4489" spans="1:4">
      <c r="A4489" s="21">
        <v>36642</v>
      </c>
      <c r="B4489" s="22">
        <v>4792.95</v>
      </c>
      <c r="C4489" s="22">
        <f t="shared" si="142"/>
        <v>258.96000000000004</v>
      </c>
      <c r="D4489" s="23">
        <f t="shared" si="143"/>
        <v>5.7115256098932754E-2</v>
      </c>
    </row>
    <row r="4490" spans="1:4">
      <c r="A4490" s="21">
        <v>36643</v>
      </c>
      <c r="B4490" s="22">
        <v>4679.63</v>
      </c>
      <c r="C4490" s="22">
        <f t="shared" si="142"/>
        <v>-113.31999999999971</v>
      </c>
      <c r="D4490" s="23">
        <f t="shared" si="143"/>
        <v>-2.3643059076351669E-2</v>
      </c>
    </row>
    <row r="4491" spans="1:4">
      <c r="A4491" s="21">
        <v>36644</v>
      </c>
      <c r="B4491" s="22">
        <v>4657.55</v>
      </c>
      <c r="C4491" s="22">
        <f t="shared" si="142"/>
        <v>-22.079999999999927</v>
      </c>
      <c r="D4491" s="23">
        <f t="shared" si="143"/>
        <v>-4.7183217476595152E-3</v>
      </c>
    </row>
    <row r="4492" spans="1:4">
      <c r="A4492" s="21">
        <v>36648</v>
      </c>
      <c r="B4492" s="22">
        <v>4372.22</v>
      </c>
      <c r="C4492" s="22">
        <f t="shared" si="142"/>
        <v>-285.32999999999993</v>
      </c>
      <c r="D4492" s="23">
        <f t="shared" si="143"/>
        <v>-6.1261822202660188E-2</v>
      </c>
    </row>
    <row r="4493" spans="1:4">
      <c r="A4493" s="21">
        <v>36649</v>
      </c>
      <c r="B4493" s="22">
        <v>4335.29</v>
      </c>
      <c r="C4493" s="22">
        <f t="shared" si="142"/>
        <v>-36.930000000000291</v>
      </c>
      <c r="D4493" s="23">
        <f t="shared" si="143"/>
        <v>-8.4465100109327729E-3</v>
      </c>
    </row>
    <row r="4494" spans="1:4">
      <c r="A4494" s="21">
        <v>36650</v>
      </c>
      <c r="B4494" s="22">
        <v>4553.92</v>
      </c>
      <c r="C4494" s="22">
        <f t="shared" si="142"/>
        <v>218.63000000000011</v>
      </c>
      <c r="D4494" s="23">
        <f t="shared" si="143"/>
        <v>5.0430305700426059E-2</v>
      </c>
    </row>
    <row r="4495" spans="1:4">
      <c r="A4495" s="21">
        <v>36651</v>
      </c>
      <c r="B4495" s="22">
        <v>4693.88</v>
      </c>
      <c r="C4495" s="22">
        <f t="shared" si="142"/>
        <v>139.96000000000004</v>
      </c>
      <c r="D4495" s="23">
        <f t="shared" si="143"/>
        <v>3.073396107090165E-2</v>
      </c>
    </row>
    <row r="4496" spans="1:4">
      <c r="A4496" s="21">
        <v>36654</v>
      </c>
      <c r="B4496" s="22">
        <v>4463.3999999999996</v>
      </c>
      <c r="C4496" s="22">
        <f t="shared" si="142"/>
        <v>-230.48000000000047</v>
      </c>
      <c r="D4496" s="23">
        <f t="shared" si="143"/>
        <v>-4.9102235251007764E-2</v>
      </c>
    </row>
    <row r="4497" spans="1:4">
      <c r="A4497" s="21">
        <v>36655</v>
      </c>
      <c r="B4497" s="22">
        <v>4578.49</v>
      </c>
      <c r="C4497" s="22">
        <f t="shared" si="142"/>
        <v>115.09000000000015</v>
      </c>
      <c r="D4497" s="23">
        <f t="shared" si="143"/>
        <v>2.5785275798718477E-2</v>
      </c>
    </row>
    <row r="4498" spans="1:4">
      <c r="A4498" s="21">
        <v>36656</v>
      </c>
      <c r="B4498" s="22">
        <v>4458.3999999999996</v>
      </c>
      <c r="C4498" s="22">
        <f t="shared" si="142"/>
        <v>-120.09000000000015</v>
      </c>
      <c r="D4498" s="23">
        <f t="shared" si="143"/>
        <v>-2.6229171626453329E-2</v>
      </c>
    </row>
    <row r="4499" spans="1:4">
      <c r="A4499" s="21">
        <v>36657</v>
      </c>
      <c r="B4499" s="22">
        <v>4251.3599999999997</v>
      </c>
      <c r="C4499" s="22">
        <f t="shared" si="142"/>
        <v>-207.03999999999996</v>
      </c>
      <c r="D4499" s="23">
        <f t="shared" si="143"/>
        <v>-4.6438184101920021E-2</v>
      </c>
    </row>
    <row r="4500" spans="1:4">
      <c r="A4500" s="21">
        <v>36658</v>
      </c>
      <c r="B4500" s="22">
        <v>4107.1400000000003</v>
      </c>
      <c r="C4500" s="22">
        <f t="shared" si="142"/>
        <v>-144.21999999999935</v>
      </c>
      <c r="D4500" s="23">
        <f t="shared" si="143"/>
        <v>-3.392326220315367E-2</v>
      </c>
    </row>
    <row r="4501" spans="1:4">
      <c r="A4501" s="21">
        <v>36661</v>
      </c>
      <c r="B4501" s="22">
        <v>4212.53</v>
      </c>
      <c r="C4501" s="22">
        <f t="shared" si="142"/>
        <v>105.38999999999942</v>
      </c>
      <c r="D4501" s="23">
        <f t="shared" si="143"/>
        <v>2.5660191763611451E-2</v>
      </c>
    </row>
    <row r="4502" spans="1:4">
      <c r="A4502" s="21">
        <v>36662</v>
      </c>
      <c r="B4502" s="22">
        <v>4230.13</v>
      </c>
      <c r="C4502" s="22">
        <f t="shared" si="142"/>
        <v>17.600000000000364</v>
      </c>
      <c r="D4502" s="23">
        <f t="shared" si="143"/>
        <v>4.1780117886400792E-3</v>
      </c>
    </row>
    <row r="4503" spans="1:4">
      <c r="A4503" s="21">
        <v>36663</v>
      </c>
      <c r="B4503" s="22">
        <v>4234.2299999999996</v>
      </c>
      <c r="C4503" s="22">
        <f t="shared" si="142"/>
        <v>4.0999999999994543</v>
      </c>
      <c r="D4503" s="23">
        <f t="shared" si="143"/>
        <v>9.692373520433506E-4</v>
      </c>
    </row>
    <row r="4504" spans="1:4">
      <c r="A4504" s="21">
        <v>36664</v>
      </c>
      <c r="B4504" s="22">
        <v>4192.4399999999996</v>
      </c>
      <c r="C4504" s="22">
        <f t="shared" si="142"/>
        <v>-41.789999999999964</v>
      </c>
      <c r="D4504" s="23">
        <f t="shared" si="143"/>
        <v>-9.8695630610524665E-3</v>
      </c>
    </row>
    <row r="4505" spans="1:4">
      <c r="A4505" s="21">
        <v>36665</v>
      </c>
      <c r="B4505" s="22">
        <v>4068.65</v>
      </c>
      <c r="C4505" s="22">
        <f t="shared" si="142"/>
        <v>-123.78999999999951</v>
      </c>
      <c r="D4505" s="23">
        <f t="shared" si="143"/>
        <v>-2.9526958048296303E-2</v>
      </c>
    </row>
    <row r="4506" spans="1:4">
      <c r="A4506" s="21">
        <v>36668</v>
      </c>
      <c r="B4506" s="22">
        <v>3920.18</v>
      </c>
      <c r="C4506" s="22">
        <f t="shared" si="142"/>
        <v>-148.47000000000025</v>
      </c>
      <c r="D4506" s="23">
        <f t="shared" si="143"/>
        <v>-3.6491219446253775E-2</v>
      </c>
    </row>
    <row r="4507" spans="1:4">
      <c r="A4507" s="21">
        <v>36669</v>
      </c>
      <c r="B4507" s="22">
        <v>3943.54</v>
      </c>
      <c r="C4507" s="22">
        <f t="shared" si="142"/>
        <v>23.360000000000127</v>
      </c>
      <c r="D4507" s="23">
        <f t="shared" si="143"/>
        <v>5.9589100500487824E-3</v>
      </c>
    </row>
    <row r="4508" spans="1:4">
      <c r="A4508" s="21">
        <v>36670</v>
      </c>
      <c r="B4508" s="22">
        <v>3933.65</v>
      </c>
      <c r="C4508" s="22">
        <f t="shared" si="142"/>
        <v>-9.8899999999998727</v>
      </c>
      <c r="D4508" s="23">
        <f t="shared" si="143"/>
        <v>-2.5078989943045915E-3</v>
      </c>
    </row>
    <row r="4509" spans="1:4">
      <c r="A4509" s="21">
        <v>36671</v>
      </c>
      <c r="B4509" s="22">
        <v>3999.03</v>
      </c>
      <c r="C4509" s="22">
        <f t="shared" si="142"/>
        <v>65.380000000000109</v>
      </c>
      <c r="D4509" s="23">
        <f t="shared" si="143"/>
        <v>1.6620695791440543E-2</v>
      </c>
    </row>
    <row r="4510" spans="1:4">
      <c r="A4510" s="21">
        <v>36672</v>
      </c>
      <c r="B4510" s="22">
        <v>4084.71</v>
      </c>
      <c r="C4510" s="22">
        <f t="shared" si="142"/>
        <v>85.679999999999836</v>
      </c>
      <c r="D4510" s="23">
        <f t="shared" si="143"/>
        <v>2.1425195609935388E-2</v>
      </c>
    </row>
    <row r="4511" spans="1:4">
      <c r="A4511" s="21">
        <v>36675</v>
      </c>
      <c r="B4511" s="22">
        <v>4189.8500000000004</v>
      </c>
      <c r="C4511" s="22">
        <f t="shared" si="142"/>
        <v>105.14000000000033</v>
      </c>
      <c r="D4511" s="23">
        <f t="shared" si="143"/>
        <v>2.5739893407365599E-2</v>
      </c>
    </row>
    <row r="4512" spans="1:4">
      <c r="A4512" s="21">
        <v>36676</v>
      </c>
      <c r="B4512" s="22">
        <v>4311.7700000000004</v>
      </c>
      <c r="C4512" s="22">
        <f t="shared" si="142"/>
        <v>121.92000000000007</v>
      </c>
      <c r="D4512" s="23">
        <f t="shared" si="143"/>
        <v>2.9098893755146404E-2</v>
      </c>
    </row>
    <row r="4513" spans="1:4">
      <c r="A4513" s="21">
        <v>36677</v>
      </c>
      <c r="B4513" s="22">
        <v>4433.6099999999997</v>
      </c>
      <c r="C4513" s="22">
        <f t="shared" si="142"/>
        <v>121.83999999999924</v>
      </c>
      <c r="D4513" s="23">
        <f t="shared" si="143"/>
        <v>2.8257536927990046E-2</v>
      </c>
    </row>
    <row r="4514" spans="1:4">
      <c r="A4514" s="21">
        <v>36678</v>
      </c>
      <c r="B4514" s="22">
        <v>4325.47</v>
      </c>
      <c r="C4514" s="22">
        <f t="shared" si="142"/>
        <v>-108.13999999999942</v>
      </c>
      <c r="D4514" s="23">
        <f t="shared" si="143"/>
        <v>-2.4390959060449524E-2</v>
      </c>
    </row>
    <row r="4515" spans="1:4">
      <c r="A4515" s="21">
        <v>36679</v>
      </c>
      <c r="B4515" s="22">
        <v>4453.47</v>
      </c>
      <c r="C4515" s="22">
        <f t="shared" si="142"/>
        <v>128</v>
      </c>
      <c r="D4515" s="23">
        <f t="shared" si="143"/>
        <v>2.959215992712938E-2</v>
      </c>
    </row>
    <row r="4516" spans="1:4">
      <c r="A4516" s="21">
        <v>36682</v>
      </c>
      <c r="B4516" s="22">
        <v>4531.53</v>
      </c>
      <c r="C4516" s="22">
        <f t="shared" si="142"/>
        <v>78.059999999999491</v>
      </c>
      <c r="D4516" s="23">
        <f t="shared" si="143"/>
        <v>1.7527905206501826E-2</v>
      </c>
    </row>
    <row r="4517" spans="1:4">
      <c r="A4517" s="21">
        <v>36683</v>
      </c>
      <c r="B4517" s="22">
        <v>4591.68</v>
      </c>
      <c r="C4517" s="22">
        <f t="shared" si="142"/>
        <v>60.150000000000546</v>
      </c>
      <c r="D4517" s="23">
        <f t="shared" si="143"/>
        <v>1.3273662537818476E-2</v>
      </c>
    </row>
    <row r="4518" spans="1:4">
      <c r="A4518" s="21">
        <v>36684</v>
      </c>
      <c r="B4518" s="22">
        <v>4604.84</v>
      </c>
      <c r="C4518" s="22">
        <f t="shared" si="142"/>
        <v>13.159999999999854</v>
      </c>
      <c r="D4518" s="23">
        <f t="shared" si="143"/>
        <v>2.8660533835109803E-3</v>
      </c>
    </row>
    <row r="4519" spans="1:4">
      <c r="A4519" s="21">
        <v>36685</v>
      </c>
      <c r="B4519" s="22">
        <v>4728.8100000000004</v>
      </c>
      <c r="C4519" s="22">
        <f t="shared" si="142"/>
        <v>123.97000000000025</v>
      </c>
      <c r="D4519" s="23">
        <f t="shared" si="143"/>
        <v>2.6921673717219319E-2</v>
      </c>
    </row>
    <row r="4520" spans="1:4">
      <c r="A4520" s="21">
        <v>36686</v>
      </c>
      <c r="B4520" s="22">
        <v>4729.63</v>
      </c>
      <c r="C4520" s="22">
        <f t="shared" si="142"/>
        <v>0.81999999999970896</v>
      </c>
      <c r="D4520" s="23">
        <f t="shared" si="143"/>
        <v>1.7340514844099708E-4</v>
      </c>
    </row>
    <row r="4521" spans="1:4">
      <c r="A4521" s="21">
        <v>36689</v>
      </c>
      <c r="B4521" s="22">
        <v>4639.46</v>
      </c>
      <c r="C4521" s="22">
        <f t="shared" si="142"/>
        <v>-90.170000000000073</v>
      </c>
      <c r="D4521" s="23">
        <f t="shared" si="143"/>
        <v>-1.9064916283091926E-2</v>
      </c>
    </row>
    <row r="4522" spans="1:4">
      <c r="A4522" s="21">
        <v>36690</v>
      </c>
      <c r="B4522" s="22">
        <v>4615.13</v>
      </c>
      <c r="C4522" s="22">
        <f t="shared" si="142"/>
        <v>-24.329999999999927</v>
      </c>
      <c r="D4522" s="23">
        <f t="shared" si="143"/>
        <v>-5.244144792712957E-3</v>
      </c>
    </row>
    <row r="4523" spans="1:4">
      <c r="A4523" s="21">
        <v>36691</v>
      </c>
      <c r="B4523" s="22">
        <v>4625.04</v>
      </c>
      <c r="C4523" s="22">
        <f t="shared" si="142"/>
        <v>9.9099999999998545</v>
      </c>
      <c r="D4523" s="23">
        <f t="shared" si="143"/>
        <v>2.1472851252293257E-3</v>
      </c>
    </row>
    <row r="4524" spans="1:4">
      <c r="A4524" s="21">
        <v>36692</v>
      </c>
      <c r="B4524" s="22">
        <v>4653.22</v>
      </c>
      <c r="C4524" s="22">
        <f t="shared" si="142"/>
        <v>28.180000000000291</v>
      </c>
      <c r="D4524" s="23">
        <f t="shared" si="143"/>
        <v>6.0929202774462343E-3</v>
      </c>
    </row>
    <row r="4525" spans="1:4">
      <c r="A4525" s="21">
        <v>36693</v>
      </c>
      <c r="B4525" s="22">
        <v>4764.67</v>
      </c>
      <c r="C4525" s="22">
        <f t="shared" si="142"/>
        <v>111.44999999999982</v>
      </c>
      <c r="D4525" s="23">
        <f t="shared" si="143"/>
        <v>2.3951156403522633E-2</v>
      </c>
    </row>
    <row r="4526" spans="1:4">
      <c r="A4526" s="21">
        <v>36696</v>
      </c>
      <c r="B4526" s="22">
        <v>4837.24</v>
      </c>
      <c r="C4526" s="22">
        <f t="shared" si="142"/>
        <v>72.569999999999709</v>
      </c>
      <c r="D4526" s="23">
        <f t="shared" si="143"/>
        <v>1.5230855442244673E-2</v>
      </c>
    </row>
    <row r="4527" spans="1:4">
      <c r="A4527" s="21">
        <v>36697</v>
      </c>
      <c r="B4527" s="22">
        <v>4863.8999999999996</v>
      </c>
      <c r="C4527" s="22">
        <f t="shared" si="142"/>
        <v>26.659999999999854</v>
      </c>
      <c r="D4527" s="23">
        <f t="shared" si="143"/>
        <v>5.5114073314534995E-3</v>
      </c>
    </row>
    <row r="4528" spans="1:4">
      <c r="A4528" s="21">
        <v>36698</v>
      </c>
      <c r="B4528" s="22">
        <v>4731.57</v>
      </c>
      <c r="C4528" s="22">
        <f t="shared" si="142"/>
        <v>-132.32999999999993</v>
      </c>
      <c r="D4528" s="23">
        <f t="shared" si="143"/>
        <v>-2.7206562634922604E-2</v>
      </c>
    </row>
    <row r="4529" spans="1:4">
      <c r="A4529" s="21">
        <v>36699</v>
      </c>
      <c r="B4529" s="22">
        <v>4794.16</v>
      </c>
      <c r="C4529" s="22">
        <f t="shared" si="142"/>
        <v>62.590000000000146</v>
      </c>
      <c r="D4529" s="23">
        <f t="shared" si="143"/>
        <v>1.3228167394754742E-2</v>
      </c>
    </row>
    <row r="4530" spans="1:4">
      <c r="A4530" s="21">
        <v>36700</v>
      </c>
      <c r="B4530" s="22">
        <v>4721.7</v>
      </c>
      <c r="C4530" s="22">
        <f t="shared" si="142"/>
        <v>-72.460000000000036</v>
      </c>
      <c r="D4530" s="23">
        <f t="shared" si="143"/>
        <v>-1.5114222303802993E-2</v>
      </c>
    </row>
    <row r="4531" spans="1:4">
      <c r="A4531" s="21">
        <v>36703</v>
      </c>
      <c r="B4531" s="22">
        <v>4670.09</v>
      </c>
      <c r="C4531" s="22">
        <f t="shared" si="142"/>
        <v>-51.609999999999673</v>
      </c>
      <c r="D4531" s="23">
        <f t="shared" si="143"/>
        <v>-1.0930385242603258E-2</v>
      </c>
    </row>
    <row r="4532" spans="1:4">
      <c r="A4532" s="21">
        <v>36704</v>
      </c>
      <c r="B4532" s="22">
        <v>4686.91</v>
      </c>
      <c r="C4532" s="22">
        <f t="shared" si="142"/>
        <v>16.819999999999709</v>
      </c>
      <c r="D4532" s="23">
        <f t="shared" si="143"/>
        <v>3.6016436514070271E-3</v>
      </c>
    </row>
    <row r="4533" spans="1:4">
      <c r="A4533" s="21">
        <v>36705</v>
      </c>
      <c r="B4533" s="22">
        <v>4748.8</v>
      </c>
      <c r="C4533" s="22">
        <f t="shared" si="142"/>
        <v>61.890000000000327</v>
      </c>
      <c r="D4533" s="23">
        <f t="shared" si="143"/>
        <v>1.3204862051970245E-2</v>
      </c>
    </row>
    <row r="4534" spans="1:4">
      <c r="A4534" s="21">
        <v>36706</v>
      </c>
      <c r="B4534" s="22">
        <v>4792.74</v>
      </c>
      <c r="C4534" s="22">
        <f t="shared" si="142"/>
        <v>43.9399999999996</v>
      </c>
      <c r="D4534" s="23">
        <f t="shared" si="143"/>
        <v>9.2528638814015629E-3</v>
      </c>
    </row>
    <row r="4535" spans="1:4">
      <c r="A4535" s="21">
        <v>36707</v>
      </c>
      <c r="B4535" s="22">
        <v>4748.7700000000004</v>
      </c>
      <c r="C4535" s="22">
        <f t="shared" si="142"/>
        <v>-43.969999999999345</v>
      </c>
      <c r="D4535" s="23">
        <f t="shared" si="143"/>
        <v>-9.1742927845031019E-3</v>
      </c>
    </row>
    <row r="4536" spans="1:4">
      <c r="A4536" s="21">
        <v>36710</v>
      </c>
      <c r="B4536" s="22">
        <v>4844.9799999999996</v>
      </c>
      <c r="C4536" s="22">
        <f t="shared" si="142"/>
        <v>96.209999999999127</v>
      </c>
      <c r="D4536" s="23">
        <f t="shared" si="143"/>
        <v>2.025998311141608E-2</v>
      </c>
    </row>
    <row r="4537" spans="1:4">
      <c r="A4537" s="21">
        <v>36711</v>
      </c>
      <c r="B4537" s="22">
        <v>4887.0600000000004</v>
      </c>
      <c r="C4537" s="22">
        <f t="shared" si="142"/>
        <v>42.080000000000837</v>
      </c>
      <c r="D4537" s="23">
        <f t="shared" si="143"/>
        <v>8.6852783706024006E-3</v>
      </c>
    </row>
    <row r="4538" spans="1:4">
      <c r="A4538" s="21">
        <v>36712</v>
      </c>
      <c r="B4538" s="22">
        <v>4912.1099999999997</v>
      </c>
      <c r="C4538" s="22">
        <f t="shared" si="142"/>
        <v>25.049999999999272</v>
      </c>
      <c r="D4538" s="23">
        <f t="shared" si="143"/>
        <v>5.1257811444915813E-3</v>
      </c>
    </row>
    <row r="4539" spans="1:4">
      <c r="A4539" s="21">
        <v>36713</v>
      </c>
      <c r="B4539" s="22">
        <v>4885.6000000000004</v>
      </c>
      <c r="C4539" s="22">
        <f t="shared" si="142"/>
        <v>-26.509999999999309</v>
      </c>
      <c r="D4539" s="23">
        <f t="shared" si="143"/>
        <v>-5.3968661125258777E-3</v>
      </c>
    </row>
    <row r="4540" spans="1:4">
      <c r="A4540" s="21">
        <v>36714</v>
      </c>
      <c r="B4540" s="22">
        <v>4905.9399999999996</v>
      </c>
      <c r="C4540" s="22">
        <f t="shared" si="142"/>
        <v>20.339999999999236</v>
      </c>
      <c r="D4540" s="23">
        <f t="shared" si="143"/>
        <v>4.1632552808250622E-3</v>
      </c>
    </row>
    <row r="4541" spans="1:4">
      <c r="A4541" s="21">
        <v>36717</v>
      </c>
      <c r="B4541" s="22">
        <v>4867.43</v>
      </c>
      <c r="C4541" s="22">
        <f t="shared" si="142"/>
        <v>-38.509999999999309</v>
      </c>
      <c r="D4541" s="23">
        <f t="shared" si="143"/>
        <v>-7.8496679535419167E-3</v>
      </c>
    </row>
    <row r="4542" spans="1:4">
      <c r="A4542" s="21">
        <v>36718</v>
      </c>
      <c r="B4542" s="22">
        <v>4898.07</v>
      </c>
      <c r="C4542" s="22">
        <f t="shared" si="142"/>
        <v>30.639999999999418</v>
      </c>
      <c r="D4542" s="23">
        <f t="shared" si="143"/>
        <v>6.2949030597254652E-3</v>
      </c>
    </row>
    <row r="4543" spans="1:4">
      <c r="A4543" s="21">
        <v>36719</v>
      </c>
      <c r="B4543" s="22">
        <v>4964.28</v>
      </c>
      <c r="C4543" s="22">
        <f t="shared" si="142"/>
        <v>66.210000000000036</v>
      </c>
      <c r="D4543" s="23">
        <f t="shared" si="143"/>
        <v>1.3517569164997578E-2</v>
      </c>
    </row>
    <row r="4544" spans="1:4">
      <c r="A4544" s="21">
        <v>36720</v>
      </c>
      <c r="B4544" s="22">
        <v>4880.8</v>
      </c>
      <c r="C4544" s="22">
        <f t="shared" si="142"/>
        <v>-83.479999999999563</v>
      </c>
      <c r="D4544" s="23">
        <f t="shared" si="143"/>
        <v>-1.6816134464615162E-2</v>
      </c>
    </row>
    <row r="4545" spans="1:4">
      <c r="A4545" s="21">
        <v>36721</v>
      </c>
      <c r="B4545" s="22">
        <v>4856.82</v>
      </c>
      <c r="C4545" s="22">
        <f t="shared" si="142"/>
        <v>-23.980000000000473</v>
      </c>
      <c r="D4545" s="23">
        <f t="shared" si="143"/>
        <v>-4.9131289952467627E-3</v>
      </c>
    </row>
    <row r="4546" spans="1:4">
      <c r="A4546" s="21">
        <v>36724</v>
      </c>
      <c r="B4546" s="22">
        <v>4747.32</v>
      </c>
      <c r="C4546" s="22">
        <f t="shared" si="142"/>
        <v>-109.5</v>
      </c>
      <c r="D4546" s="23">
        <f t="shared" si="143"/>
        <v>-2.2545616267434232E-2</v>
      </c>
    </row>
    <row r="4547" spans="1:4">
      <c r="A4547" s="21">
        <v>36725</v>
      </c>
      <c r="B4547" s="22">
        <v>4734.8</v>
      </c>
      <c r="C4547" s="22">
        <f t="shared" si="142"/>
        <v>-12.519999999999527</v>
      </c>
      <c r="D4547" s="23">
        <f t="shared" si="143"/>
        <v>-2.637277453384157E-3</v>
      </c>
    </row>
    <row r="4548" spans="1:4">
      <c r="A4548" s="21">
        <v>36726</v>
      </c>
      <c r="B4548" s="22">
        <v>4616.01</v>
      </c>
      <c r="C4548" s="22">
        <f t="shared" si="142"/>
        <v>-118.78999999999996</v>
      </c>
      <c r="D4548" s="23">
        <f t="shared" si="143"/>
        <v>-2.5088704908338255E-2</v>
      </c>
    </row>
    <row r="4549" spans="1:4">
      <c r="A4549" s="21">
        <v>36727</v>
      </c>
      <c r="B4549" s="22">
        <v>4575.67</v>
      </c>
      <c r="C4549" s="22">
        <f t="shared" si="142"/>
        <v>-40.340000000000146</v>
      </c>
      <c r="D4549" s="23">
        <f t="shared" si="143"/>
        <v>-8.7391491786196207E-3</v>
      </c>
    </row>
    <row r="4550" spans="1:4">
      <c r="A4550" s="21">
        <v>36728</v>
      </c>
      <c r="B4550" s="22">
        <v>4463.66</v>
      </c>
      <c r="C4550" s="22">
        <f t="shared" si="142"/>
        <v>-112.01000000000022</v>
      </c>
      <c r="D4550" s="23">
        <f t="shared" si="143"/>
        <v>-2.4479475136974571E-2</v>
      </c>
    </row>
    <row r="4551" spans="1:4">
      <c r="A4551" s="21">
        <v>36731</v>
      </c>
      <c r="B4551" s="22">
        <v>4188.34</v>
      </c>
      <c r="C4551" s="22">
        <f t="shared" si="142"/>
        <v>-275.31999999999971</v>
      </c>
      <c r="D4551" s="23">
        <f t="shared" si="143"/>
        <v>-6.168032511436794E-2</v>
      </c>
    </row>
    <row r="4552" spans="1:4">
      <c r="A4552" s="21">
        <v>36732</v>
      </c>
      <c r="B4552" s="22">
        <v>4336.2</v>
      </c>
      <c r="C4552" s="22">
        <f t="shared" ref="C4552:C4615" si="144">B4552-B4551</f>
        <v>147.85999999999967</v>
      </c>
      <c r="D4552" s="23">
        <f t="shared" ref="D4552:D4615" si="145">B4552/B4551-1</f>
        <v>3.5302769116165367E-2</v>
      </c>
    </row>
    <row r="4553" spans="1:4">
      <c r="A4553" s="21">
        <v>36733</v>
      </c>
      <c r="B4553" s="22">
        <v>4191.2700000000004</v>
      </c>
      <c r="C4553" s="22">
        <f t="shared" si="144"/>
        <v>-144.92999999999938</v>
      </c>
      <c r="D4553" s="23">
        <f t="shared" si="145"/>
        <v>-3.3423273834232603E-2</v>
      </c>
    </row>
    <row r="4554" spans="1:4">
      <c r="A4554" s="21">
        <v>36734</v>
      </c>
      <c r="B4554" s="22">
        <v>4281.13</v>
      </c>
      <c r="C4554" s="22">
        <f t="shared" si="144"/>
        <v>89.859999999999673</v>
      </c>
      <c r="D4554" s="23">
        <f t="shared" si="145"/>
        <v>2.1439802255640794E-2</v>
      </c>
    </row>
    <row r="4555" spans="1:4">
      <c r="A4555" s="21">
        <v>36735</v>
      </c>
      <c r="B4555" s="22">
        <v>4276.7</v>
      </c>
      <c r="C4555" s="22">
        <f t="shared" si="144"/>
        <v>-4.430000000000291</v>
      </c>
      <c r="D4555" s="23">
        <f t="shared" si="145"/>
        <v>-1.0347735294187199E-3</v>
      </c>
    </row>
    <row r="4556" spans="1:4">
      <c r="A4556" s="21">
        <v>36738</v>
      </c>
      <c r="B4556" s="22">
        <v>4279.8599999999997</v>
      </c>
      <c r="C4556" s="22">
        <f t="shared" si="144"/>
        <v>3.1599999999998545</v>
      </c>
      <c r="D4556" s="23">
        <f t="shared" si="145"/>
        <v>7.3888745995742688E-4</v>
      </c>
    </row>
    <row r="4557" spans="1:4">
      <c r="A4557" s="21">
        <v>36739</v>
      </c>
      <c r="B4557" s="22">
        <v>4253.6899999999996</v>
      </c>
      <c r="C4557" s="22">
        <f t="shared" si="144"/>
        <v>-26.170000000000073</v>
      </c>
      <c r="D4557" s="23">
        <f t="shared" si="145"/>
        <v>-6.1146859944016807E-3</v>
      </c>
    </row>
    <row r="4558" spans="1:4">
      <c r="A4558" s="21">
        <v>36740</v>
      </c>
      <c r="B4558" s="22">
        <v>4260.88</v>
      </c>
      <c r="C4558" s="22">
        <f t="shared" si="144"/>
        <v>7.1900000000005093</v>
      </c>
      <c r="D4558" s="23">
        <f t="shared" si="145"/>
        <v>1.6902971302563685E-3</v>
      </c>
    </row>
    <row r="4559" spans="1:4">
      <c r="A4559" s="21">
        <v>36741</v>
      </c>
      <c r="B4559" s="22">
        <v>4207.63</v>
      </c>
      <c r="C4559" s="22">
        <f t="shared" si="144"/>
        <v>-53.25</v>
      </c>
      <c r="D4559" s="23">
        <f t="shared" si="145"/>
        <v>-1.2497418373669245E-2</v>
      </c>
    </row>
    <row r="4560" spans="1:4">
      <c r="A4560" s="21">
        <v>36742</v>
      </c>
      <c r="B4560" s="22">
        <v>4186.16</v>
      </c>
      <c r="C4560" s="22">
        <f t="shared" si="144"/>
        <v>-21.470000000000255</v>
      </c>
      <c r="D4560" s="23">
        <f t="shared" si="145"/>
        <v>-5.1026349750334932E-3</v>
      </c>
    </row>
    <row r="4561" spans="1:4">
      <c r="A4561" s="21">
        <v>36745</v>
      </c>
      <c r="B4561" s="22">
        <v>4201.25</v>
      </c>
      <c r="C4561" s="22">
        <f t="shared" si="144"/>
        <v>15.090000000000146</v>
      </c>
      <c r="D4561" s="23">
        <f t="shared" si="145"/>
        <v>3.6047356049457857E-3</v>
      </c>
    </row>
    <row r="4562" spans="1:4">
      <c r="A4562" s="21">
        <v>36746</v>
      </c>
      <c r="B4562" s="22">
        <v>4317.22</v>
      </c>
      <c r="C4562" s="22">
        <f t="shared" si="144"/>
        <v>115.97000000000025</v>
      </c>
      <c r="D4562" s="23">
        <f t="shared" si="145"/>
        <v>2.7603689378161267E-2</v>
      </c>
    </row>
    <row r="4563" spans="1:4">
      <c r="A4563" s="21">
        <v>36747</v>
      </c>
      <c r="B4563" s="22">
        <v>4317.04</v>
      </c>
      <c r="C4563" s="22">
        <f t="shared" si="144"/>
        <v>-0.18000000000029104</v>
      </c>
      <c r="D4563" s="23">
        <f t="shared" si="145"/>
        <v>-4.1693497204287056E-5</v>
      </c>
    </row>
    <row r="4564" spans="1:4">
      <c r="A4564" s="21">
        <v>36748</v>
      </c>
      <c r="B4564" s="22">
        <v>4253.2299999999996</v>
      </c>
      <c r="C4564" s="22">
        <f t="shared" si="144"/>
        <v>-63.8100000000004</v>
      </c>
      <c r="D4564" s="23">
        <f t="shared" si="145"/>
        <v>-1.4780961028853179E-2</v>
      </c>
    </row>
    <row r="4565" spans="1:4">
      <c r="A4565" s="21">
        <v>36749</v>
      </c>
      <c r="B4565" s="22">
        <v>4192</v>
      </c>
      <c r="C4565" s="22">
        <f t="shared" si="144"/>
        <v>-61.229999999999563</v>
      </c>
      <c r="D4565" s="23">
        <f t="shared" si="145"/>
        <v>-1.4396117774021056E-2</v>
      </c>
    </row>
    <row r="4566" spans="1:4">
      <c r="A4566" s="21">
        <v>36752</v>
      </c>
      <c r="B4566" s="22">
        <v>4232.51</v>
      </c>
      <c r="C4566" s="22">
        <f t="shared" si="144"/>
        <v>40.510000000000218</v>
      </c>
      <c r="D4566" s="23">
        <f t="shared" si="145"/>
        <v>9.6636450381679673E-3</v>
      </c>
    </row>
    <row r="4567" spans="1:4">
      <c r="A4567" s="21">
        <v>36754</v>
      </c>
      <c r="B4567" s="22">
        <v>4325.67</v>
      </c>
      <c r="C4567" s="22">
        <f t="shared" si="144"/>
        <v>93.159999999999854</v>
      </c>
      <c r="D4567" s="23">
        <f t="shared" si="145"/>
        <v>2.2010580010442871E-2</v>
      </c>
    </row>
    <row r="4568" spans="1:4">
      <c r="A4568" s="21">
        <v>36755</v>
      </c>
      <c r="B4568" s="22">
        <v>4294.18</v>
      </c>
      <c r="C4568" s="22">
        <f t="shared" si="144"/>
        <v>-31.489999999999782</v>
      </c>
      <c r="D4568" s="23">
        <f t="shared" si="145"/>
        <v>-7.2797971181342014E-3</v>
      </c>
    </row>
    <row r="4569" spans="1:4">
      <c r="A4569" s="21">
        <v>36756</v>
      </c>
      <c r="B4569" s="22">
        <v>4347.04</v>
      </c>
      <c r="C4569" s="22">
        <f t="shared" si="144"/>
        <v>52.859999999999673</v>
      </c>
      <c r="D4569" s="23">
        <f t="shared" si="145"/>
        <v>1.2309684270337851E-2</v>
      </c>
    </row>
    <row r="4570" spans="1:4">
      <c r="A4570" s="21">
        <v>36759</v>
      </c>
      <c r="B4570" s="22">
        <v>4409.57</v>
      </c>
      <c r="C4570" s="22">
        <f t="shared" si="144"/>
        <v>62.529999999999745</v>
      </c>
      <c r="D4570" s="23">
        <f t="shared" si="145"/>
        <v>1.4384500717729676E-2</v>
      </c>
    </row>
    <row r="4571" spans="1:4">
      <c r="A4571" s="21">
        <v>36760</v>
      </c>
      <c r="B4571" s="22">
        <v>4461.2299999999996</v>
      </c>
      <c r="C4571" s="22">
        <f t="shared" si="144"/>
        <v>51.659999999999854</v>
      </c>
      <c r="D4571" s="23">
        <f t="shared" si="145"/>
        <v>1.1715428034932973E-2</v>
      </c>
    </row>
    <row r="4572" spans="1:4">
      <c r="A4572" s="21">
        <v>36761</v>
      </c>
      <c r="B4572" s="22">
        <v>4444.79</v>
      </c>
      <c r="C4572" s="22">
        <f t="shared" si="144"/>
        <v>-16.4399999999996</v>
      </c>
      <c r="D4572" s="23">
        <f t="shared" si="145"/>
        <v>-3.6850823651771725E-3</v>
      </c>
    </row>
    <row r="4573" spans="1:4">
      <c r="A4573" s="21">
        <v>36762</v>
      </c>
      <c r="B4573" s="22">
        <v>4459.07</v>
      </c>
      <c r="C4573" s="22">
        <f t="shared" si="144"/>
        <v>14.279999999999745</v>
      </c>
      <c r="D4573" s="23">
        <f t="shared" si="145"/>
        <v>3.2127502086711779E-3</v>
      </c>
    </row>
    <row r="4574" spans="1:4">
      <c r="A4574" s="21">
        <v>36763</v>
      </c>
      <c r="B4574" s="22">
        <v>4416.8599999999997</v>
      </c>
      <c r="C4574" s="22">
        <f t="shared" si="144"/>
        <v>-42.210000000000036</v>
      </c>
      <c r="D4574" s="23">
        <f t="shared" si="145"/>
        <v>-9.4660994332899095E-3</v>
      </c>
    </row>
    <row r="4575" spans="1:4">
      <c r="A4575" s="21">
        <v>36766</v>
      </c>
      <c r="B4575" s="22">
        <v>4395.8100000000004</v>
      </c>
      <c r="C4575" s="22">
        <f t="shared" si="144"/>
        <v>-21.049999999999272</v>
      </c>
      <c r="D4575" s="23">
        <f t="shared" si="145"/>
        <v>-4.7658291184233814E-3</v>
      </c>
    </row>
    <row r="4576" spans="1:4">
      <c r="A4576" s="21">
        <v>36767</v>
      </c>
      <c r="B4576" s="22">
        <v>4401.82</v>
      </c>
      <c r="C4576" s="22">
        <f t="shared" si="144"/>
        <v>6.0099999999993088</v>
      </c>
      <c r="D4576" s="23">
        <f t="shared" si="145"/>
        <v>1.3672110487030764E-3</v>
      </c>
    </row>
    <row r="4577" spans="1:4">
      <c r="A4577" s="21">
        <v>36768</v>
      </c>
      <c r="B4577" s="22">
        <v>4411.8500000000004</v>
      </c>
      <c r="C4577" s="22">
        <f t="shared" si="144"/>
        <v>10.030000000000655</v>
      </c>
      <c r="D4577" s="23">
        <f t="shared" si="145"/>
        <v>2.2786029415107212E-3</v>
      </c>
    </row>
    <row r="4578" spans="1:4">
      <c r="A4578" s="21">
        <v>36769</v>
      </c>
      <c r="B4578" s="22">
        <v>4477.3100000000004</v>
      </c>
      <c r="C4578" s="22">
        <f t="shared" si="144"/>
        <v>65.460000000000036</v>
      </c>
      <c r="D4578" s="23">
        <f t="shared" si="145"/>
        <v>1.4837313145279252E-2</v>
      </c>
    </row>
    <row r="4579" spans="1:4">
      <c r="A4579" s="21">
        <v>36773</v>
      </c>
      <c r="B4579" s="22">
        <v>4602.43</v>
      </c>
      <c r="C4579" s="22">
        <f t="shared" si="144"/>
        <v>125.11999999999989</v>
      </c>
      <c r="D4579" s="23">
        <f t="shared" si="145"/>
        <v>2.7945351114843531E-2</v>
      </c>
    </row>
    <row r="4580" spans="1:4">
      <c r="A4580" s="21">
        <v>36774</v>
      </c>
      <c r="B4580" s="22">
        <v>4598.6499999999996</v>
      </c>
      <c r="C4580" s="22">
        <f t="shared" si="144"/>
        <v>-3.7800000000006548</v>
      </c>
      <c r="D4580" s="23">
        <f t="shared" si="145"/>
        <v>-8.2130526700041617E-4</v>
      </c>
    </row>
    <row r="4581" spans="1:4">
      <c r="A4581" s="21">
        <v>36775</v>
      </c>
      <c r="B4581" s="22">
        <v>4606.3500000000004</v>
      </c>
      <c r="C4581" s="22">
        <f t="shared" si="144"/>
        <v>7.7000000000007276</v>
      </c>
      <c r="D4581" s="23">
        <f t="shared" si="145"/>
        <v>1.6744044447829509E-3</v>
      </c>
    </row>
    <row r="4582" spans="1:4">
      <c r="A4582" s="21">
        <v>36776</v>
      </c>
      <c r="B4582" s="22">
        <v>4628.93</v>
      </c>
      <c r="C4582" s="22">
        <f t="shared" si="144"/>
        <v>22.579999999999927</v>
      </c>
      <c r="D4582" s="23">
        <f t="shared" si="145"/>
        <v>4.9019288590750332E-3</v>
      </c>
    </row>
    <row r="4583" spans="1:4">
      <c r="A4583" s="21">
        <v>36777</v>
      </c>
      <c r="B4583" s="22">
        <v>4668.2700000000004</v>
      </c>
      <c r="C4583" s="22">
        <f t="shared" si="144"/>
        <v>39.340000000000146</v>
      </c>
      <c r="D4583" s="23">
        <f t="shared" si="145"/>
        <v>8.4987243272203195E-3</v>
      </c>
    </row>
    <row r="4584" spans="1:4">
      <c r="A4584" s="21">
        <v>36780</v>
      </c>
      <c r="B4584" s="22">
        <v>4696.6000000000004</v>
      </c>
      <c r="C4584" s="22">
        <f t="shared" si="144"/>
        <v>28.329999999999927</v>
      </c>
      <c r="D4584" s="23">
        <f t="shared" si="145"/>
        <v>6.0686292780838258E-3</v>
      </c>
    </row>
    <row r="4585" spans="1:4">
      <c r="A4585" s="21">
        <v>36781</v>
      </c>
      <c r="B4585" s="22">
        <v>4763.63</v>
      </c>
      <c r="C4585" s="22">
        <f t="shared" si="144"/>
        <v>67.029999999999745</v>
      </c>
      <c r="D4585" s="23">
        <f t="shared" si="145"/>
        <v>1.4272026572414109E-2</v>
      </c>
    </row>
    <row r="4586" spans="1:4">
      <c r="A4586" s="21">
        <v>36782</v>
      </c>
      <c r="B4586" s="22">
        <v>4702.5200000000004</v>
      </c>
      <c r="C4586" s="22">
        <f t="shared" si="144"/>
        <v>-61.109999999999673</v>
      </c>
      <c r="D4586" s="23">
        <f t="shared" si="145"/>
        <v>-1.2828452251749112E-2</v>
      </c>
    </row>
    <row r="4587" spans="1:4">
      <c r="A4587" s="21">
        <v>36783</v>
      </c>
      <c r="B4587" s="22">
        <v>4671.92</v>
      </c>
      <c r="C4587" s="22">
        <f t="shared" si="144"/>
        <v>-30.600000000000364</v>
      </c>
      <c r="D4587" s="23">
        <f t="shared" si="145"/>
        <v>-6.5071493582165019E-3</v>
      </c>
    </row>
    <row r="4588" spans="1:4">
      <c r="A4588" s="21">
        <v>36784</v>
      </c>
      <c r="B4588" s="22">
        <v>4562.38</v>
      </c>
      <c r="C4588" s="22">
        <f t="shared" si="144"/>
        <v>-109.53999999999996</v>
      </c>
      <c r="D4588" s="23">
        <f t="shared" si="145"/>
        <v>-2.3446463124368599E-2</v>
      </c>
    </row>
    <row r="4589" spans="1:4">
      <c r="A4589" s="21">
        <v>36787</v>
      </c>
      <c r="B4589" s="22">
        <v>4366.41</v>
      </c>
      <c r="C4589" s="22">
        <f t="shared" si="144"/>
        <v>-195.97000000000025</v>
      </c>
      <c r="D4589" s="23">
        <f t="shared" si="145"/>
        <v>-4.2953458501922337E-2</v>
      </c>
    </row>
    <row r="4590" spans="1:4">
      <c r="A4590" s="21">
        <v>36788</v>
      </c>
      <c r="B4590" s="22">
        <v>4264.34</v>
      </c>
      <c r="C4590" s="22">
        <f t="shared" si="144"/>
        <v>-102.06999999999971</v>
      </c>
      <c r="D4590" s="23">
        <f t="shared" si="145"/>
        <v>-2.3376183180232712E-2</v>
      </c>
    </row>
    <row r="4591" spans="1:4">
      <c r="A4591" s="21">
        <v>36789</v>
      </c>
      <c r="B4591" s="22">
        <v>4325.25</v>
      </c>
      <c r="C4591" s="22">
        <f t="shared" si="144"/>
        <v>60.909999999999854</v>
      </c>
      <c r="D4591" s="23">
        <f t="shared" si="145"/>
        <v>1.4283570259407075E-2</v>
      </c>
    </row>
    <row r="4592" spans="1:4">
      <c r="A4592" s="21">
        <v>36790</v>
      </c>
      <c r="B4592" s="22">
        <v>4257.2</v>
      </c>
      <c r="C4592" s="22">
        <f t="shared" si="144"/>
        <v>-68.050000000000182</v>
      </c>
      <c r="D4592" s="23">
        <f t="shared" si="145"/>
        <v>-1.5733194613028245E-2</v>
      </c>
    </row>
    <row r="4593" spans="1:4">
      <c r="A4593" s="21">
        <v>36791</v>
      </c>
      <c r="B4593" s="22">
        <v>4032.37</v>
      </c>
      <c r="C4593" s="22">
        <f t="shared" si="144"/>
        <v>-224.82999999999993</v>
      </c>
      <c r="D4593" s="23">
        <f t="shared" si="145"/>
        <v>-5.2811707225406401E-2</v>
      </c>
    </row>
    <row r="4594" spans="1:4">
      <c r="A4594" s="21">
        <v>36794</v>
      </c>
      <c r="B4594" s="22">
        <v>4173.4799999999996</v>
      </c>
      <c r="C4594" s="22">
        <f t="shared" si="144"/>
        <v>141.10999999999967</v>
      </c>
      <c r="D4594" s="23">
        <f t="shared" si="145"/>
        <v>3.4994308557994458E-2</v>
      </c>
    </row>
    <row r="4595" spans="1:4">
      <c r="A4595" s="21">
        <v>36795</v>
      </c>
      <c r="B4595" s="22">
        <v>4089.58</v>
      </c>
      <c r="C4595" s="22">
        <f t="shared" si="144"/>
        <v>-83.899999999999636</v>
      </c>
      <c r="D4595" s="23">
        <f t="shared" si="145"/>
        <v>-2.0103127366130846E-2</v>
      </c>
    </row>
    <row r="4596" spans="1:4">
      <c r="A4596" s="21">
        <v>36796</v>
      </c>
      <c r="B4596" s="22">
        <v>4164.1000000000004</v>
      </c>
      <c r="C4596" s="22">
        <f t="shared" si="144"/>
        <v>74.520000000000437</v>
      </c>
      <c r="D4596" s="23">
        <f t="shared" si="145"/>
        <v>1.8221920099374511E-2</v>
      </c>
    </row>
    <row r="4597" spans="1:4">
      <c r="A4597" s="21">
        <v>36797</v>
      </c>
      <c r="B4597" s="22">
        <v>4067.38</v>
      </c>
      <c r="C4597" s="22">
        <f t="shared" si="144"/>
        <v>-96.720000000000255</v>
      </c>
      <c r="D4597" s="23">
        <f t="shared" si="145"/>
        <v>-2.3227107898465493E-2</v>
      </c>
    </row>
    <row r="4598" spans="1:4">
      <c r="A4598" s="21">
        <v>36798</v>
      </c>
      <c r="B4598" s="22">
        <v>4090.38</v>
      </c>
      <c r="C4598" s="22">
        <f t="shared" si="144"/>
        <v>23</v>
      </c>
      <c r="D4598" s="23">
        <f t="shared" si="145"/>
        <v>5.6547458068829659E-3</v>
      </c>
    </row>
    <row r="4599" spans="1:4">
      <c r="A4599" s="21">
        <v>36802</v>
      </c>
      <c r="B4599" s="22">
        <v>4135.55</v>
      </c>
      <c r="C4599" s="22">
        <f t="shared" si="144"/>
        <v>45.170000000000073</v>
      </c>
      <c r="D4599" s="23">
        <f t="shared" si="145"/>
        <v>1.1042983781458071E-2</v>
      </c>
    </row>
    <row r="4600" spans="1:4">
      <c r="A4600" s="21">
        <v>36803</v>
      </c>
      <c r="B4600" s="22">
        <v>4160.41</v>
      </c>
      <c r="C4600" s="22">
        <f t="shared" si="144"/>
        <v>24.859999999999673</v>
      </c>
      <c r="D4600" s="23">
        <f t="shared" si="145"/>
        <v>6.011292331128848E-3</v>
      </c>
    </row>
    <row r="4601" spans="1:4">
      <c r="A4601" s="21">
        <v>36804</v>
      </c>
      <c r="B4601" s="22">
        <v>4116.25</v>
      </c>
      <c r="C4601" s="22">
        <f t="shared" si="144"/>
        <v>-44.159999999999854</v>
      </c>
      <c r="D4601" s="23">
        <f t="shared" si="145"/>
        <v>-1.0614338490677611E-2</v>
      </c>
    </row>
    <row r="4602" spans="1:4">
      <c r="A4602" s="21">
        <v>36805</v>
      </c>
      <c r="B4602" s="22">
        <v>4092.42</v>
      </c>
      <c r="C4602" s="22">
        <f t="shared" si="144"/>
        <v>-23.829999999999927</v>
      </c>
      <c r="D4602" s="23">
        <f t="shared" si="145"/>
        <v>-5.7892499240813633E-3</v>
      </c>
    </row>
    <row r="4603" spans="1:4">
      <c r="A4603" s="21">
        <v>36808</v>
      </c>
      <c r="B4603" s="22">
        <v>4056.07</v>
      </c>
      <c r="C4603" s="22">
        <f t="shared" si="144"/>
        <v>-36.349999999999909</v>
      </c>
      <c r="D4603" s="23">
        <f t="shared" si="145"/>
        <v>-8.8822750353091395E-3</v>
      </c>
    </row>
    <row r="4604" spans="1:4">
      <c r="A4604" s="21">
        <v>36809</v>
      </c>
      <c r="B4604" s="22">
        <v>3945.28</v>
      </c>
      <c r="C4604" s="22">
        <f t="shared" si="144"/>
        <v>-110.78999999999996</v>
      </c>
      <c r="D4604" s="23">
        <f t="shared" si="145"/>
        <v>-2.7314617351278492E-2</v>
      </c>
    </row>
    <row r="4605" spans="1:4">
      <c r="A4605" s="21">
        <v>36810</v>
      </c>
      <c r="B4605" s="22">
        <v>3836.51</v>
      </c>
      <c r="C4605" s="22">
        <f t="shared" si="144"/>
        <v>-108.76999999999998</v>
      </c>
      <c r="D4605" s="23">
        <f t="shared" si="145"/>
        <v>-2.7569652851001658E-2</v>
      </c>
    </row>
    <row r="4606" spans="1:4">
      <c r="A4606" s="21">
        <v>36811</v>
      </c>
      <c r="B4606" s="22">
        <v>3847.58</v>
      </c>
      <c r="C4606" s="22">
        <f t="shared" si="144"/>
        <v>11.069999999999709</v>
      </c>
      <c r="D4606" s="23">
        <f t="shared" si="145"/>
        <v>2.8854349395674994E-3</v>
      </c>
    </row>
    <row r="4607" spans="1:4">
      <c r="A4607" s="21">
        <v>36812</v>
      </c>
      <c r="B4607" s="22">
        <v>3738.93</v>
      </c>
      <c r="C4607" s="22">
        <f t="shared" si="144"/>
        <v>-108.65000000000009</v>
      </c>
      <c r="D4607" s="23">
        <f t="shared" si="145"/>
        <v>-2.823852915338998E-2</v>
      </c>
    </row>
    <row r="4608" spans="1:4">
      <c r="A4608" s="21">
        <v>36815</v>
      </c>
      <c r="B4608" s="22">
        <v>3728.67</v>
      </c>
      <c r="C4608" s="22">
        <f t="shared" si="144"/>
        <v>-10.259999999999764</v>
      </c>
      <c r="D4608" s="23">
        <f t="shared" si="145"/>
        <v>-2.7441005849266897E-3</v>
      </c>
    </row>
    <row r="4609" spans="1:4">
      <c r="A4609" s="21">
        <v>36816</v>
      </c>
      <c r="B4609" s="22">
        <v>3664.79</v>
      </c>
      <c r="C4609" s="22">
        <f t="shared" si="144"/>
        <v>-63.880000000000109</v>
      </c>
      <c r="D4609" s="23">
        <f t="shared" si="145"/>
        <v>-1.7132114131848675E-2</v>
      </c>
    </row>
    <row r="4610" spans="1:4">
      <c r="A4610" s="21">
        <v>36817</v>
      </c>
      <c r="B4610" s="22">
        <v>3593.63</v>
      </c>
      <c r="C4610" s="22">
        <f t="shared" si="144"/>
        <v>-71.159999999999854</v>
      </c>
      <c r="D4610" s="23">
        <f t="shared" si="145"/>
        <v>-1.9417210808804874E-2</v>
      </c>
    </row>
    <row r="4611" spans="1:4">
      <c r="A4611" s="21">
        <v>36818</v>
      </c>
      <c r="B4611" s="22">
        <v>3702.83</v>
      </c>
      <c r="C4611" s="22">
        <f t="shared" si="144"/>
        <v>109.19999999999982</v>
      </c>
      <c r="D4611" s="23">
        <f t="shared" si="145"/>
        <v>3.0387101621480284E-2</v>
      </c>
    </row>
    <row r="4612" spans="1:4">
      <c r="A4612" s="21">
        <v>36819</v>
      </c>
      <c r="B4612" s="22">
        <v>3692.75</v>
      </c>
      <c r="C4612" s="22">
        <f t="shared" si="144"/>
        <v>-10.079999999999927</v>
      </c>
      <c r="D4612" s="23">
        <f t="shared" si="145"/>
        <v>-2.7222421769295124E-3</v>
      </c>
    </row>
    <row r="4613" spans="1:4">
      <c r="A4613" s="21">
        <v>36822</v>
      </c>
      <c r="B4613" s="22">
        <v>3619.53</v>
      </c>
      <c r="C4613" s="22">
        <f t="shared" si="144"/>
        <v>-73.2199999999998</v>
      </c>
      <c r="D4613" s="23">
        <f t="shared" si="145"/>
        <v>-1.9828041432536692E-2</v>
      </c>
    </row>
    <row r="4614" spans="1:4">
      <c r="A4614" s="21">
        <v>36823</v>
      </c>
      <c r="B4614" s="22">
        <v>3651.99</v>
      </c>
      <c r="C4614" s="22">
        <f t="shared" si="144"/>
        <v>32.459999999999582</v>
      </c>
      <c r="D4614" s="23">
        <f t="shared" si="145"/>
        <v>8.9680151842916889E-3</v>
      </c>
    </row>
    <row r="4615" spans="1:4">
      <c r="A4615" s="21">
        <v>36824</v>
      </c>
      <c r="B4615" s="22">
        <v>3743.61</v>
      </c>
      <c r="C4615" s="22">
        <f t="shared" si="144"/>
        <v>91.620000000000346</v>
      </c>
      <c r="D4615" s="23">
        <f t="shared" si="145"/>
        <v>2.5087691915914423E-2</v>
      </c>
    </row>
    <row r="4616" spans="1:4">
      <c r="A4616" s="21">
        <v>36825</v>
      </c>
      <c r="B4616" s="22">
        <v>3757.16</v>
      </c>
      <c r="C4616" s="22">
        <f t="shared" ref="C4616:C4679" si="146">B4616-B4615</f>
        <v>13.549999999999727</v>
      </c>
      <c r="D4616" s="23">
        <f t="shared" ref="D4616:D4679" si="147">B4616/B4615-1</f>
        <v>3.6195009629742536E-3</v>
      </c>
    </row>
    <row r="4617" spans="1:4">
      <c r="A4617" s="21">
        <v>36826</v>
      </c>
      <c r="B4617" s="22">
        <v>3729.12</v>
      </c>
      <c r="C4617" s="22">
        <f t="shared" si="146"/>
        <v>-28.039999999999964</v>
      </c>
      <c r="D4617" s="23">
        <f t="shared" si="147"/>
        <v>-7.4630838186289239E-3</v>
      </c>
    </row>
    <row r="4618" spans="1:4">
      <c r="A4618" s="21">
        <v>36829</v>
      </c>
      <c r="B4618" s="22">
        <v>3689.43</v>
      </c>
      <c r="C4618" s="22">
        <f t="shared" si="146"/>
        <v>-39.690000000000055</v>
      </c>
      <c r="D4618" s="23">
        <f t="shared" si="147"/>
        <v>-1.0643261681040017E-2</v>
      </c>
    </row>
    <row r="4619" spans="1:4">
      <c r="A4619" s="21">
        <v>36830</v>
      </c>
      <c r="B4619" s="22">
        <v>3711.02</v>
      </c>
      <c r="C4619" s="22">
        <f t="shared" si="146"/>
        <v>21.590000000000146</v>
      </c>
      <c r="D4619" s="23">
        <f t="shared" si="147"/>
        <v>5.8518524541730788E-3</v>
      </c>
    </row>
    <row r="4620" spans="1:4">
      <c r="A4620" s="21">
        <v>36831</v>
      </c>
      <c r="B4620" s="22">
        <v>3788.53</v>
      </c>
      <c r="C4620" s="22">
        <f t="shared" si="146"/>
        <v>77.510000000000218</v>
      </c>
      <c r="D4620" s="23">
        <f t="shared" si="147"/>
        <v>2.0886440924597682E-2</v>
      </c>
    </row>
    <row r="4621" spans="1:4">
      <c r="A4621" s="21">
        <v>36832</v>
      </c>
      <c r="B4621" s="22">
        <v>3875.79</v>
      </c>
      <c r="C4621" s="22">
        <f t="shared" si="146"/>
        <v>87.259999999999764</v>
      </c>
      <c r="D4621" s="23">
        <f t="shared" si="147"/>
        <v>2.3032680221616308E-2</v>
      </c>
    </row>
    <row r="4622" spans="1:4">
      <c r="A4622" s="21">
        <v>36833</v>
      </c>
      <c r="B4622" s="22">
        <v>3935.7</v>
      </c>
      <c r="C4622" s="22">
        <f t="shared" si="146"/>
        <v>59.909999999999854</v>
      </c>
      <c r="D4622" s="23">
        <f t="shared" si="147"/>
        <v>1.545749382706485E-2</v>
      </c>
    </row>
    <row r="4623" spans="1:4">
      <c r="A4623" s="21">
        <v>36836</v>
      </c>
      <c r="B4623" s="22">
        <v>3931.54</v>
      </c>
      <c r="C4623" s="22">
        <f t="shared" si="146"/>
        <v>-4.1599999999998545</v>
      </c>
      <c r="D4623" s="23">
        <f t="shared" si="147"/>
        <v>-1.0569911324541659E-3</v>
      </c>
    </row>
    <row r="4624" spans="1:4">
      <c r="A4624" s="21">
        <v>36837</v>
      </c>
      <c r="B4624" s="22">
        <v>3954.83</v>
      </c>
      <c r="C4624" s="22">
        <f t="shared" si="146"/>
        <v>23.289999999999964</v>
      </c>
      <c r="D4624" s="23">
        <f t="shared" si="147"/>
        <v>5.9238873316818097E-3</v>
      </c>
    </row>
    <row r="4625" spans="1:4">
      <c r="A4625" s="21">
        <v>36838</v>
      </c>
      <c r="B4625" s="22">
        <v>4028.71</v>
      </c>
      <c r="C4625" s="22">
        <f t="shared" si="146"/>
        <v>73.880000000000109</v>
      </c>
      <c r="D4625" s="23">
        <f t="shared" si="147"/>
        <v>1.8680954680732276E-2</v>
      </c>
    </row>
    <row r="4626" spans="1:4">
      <c r="A4626" s="21">
        <v>36839</v>
      </c>
      <c r="B4626" s="22">
        <v>4022.5</v>
      </c>
      <c r="C4626" s="22">
        <f t="shared" si="146"/>
        <v>-6.2100000000000364</v>
      </c>
      <c r="D4626" s="23">
        <f t="shared" si="147"/>
        <v>-1.5414363406648368E-3</v>
      </c>
    </row>
    <row r="4627" spans="1:4">
      <c r="A4627" s="21">
        <v>36840</v>
      </c>
      <c r="B4627" s="22">
        <v>3941.13</v>
      </c>
      <c r="C4627" s="22">
        <f t="shared" si="146"/>
        <v>-81.369999999999891</v>
      </c>
      <c r="D4627" s="23">
        <f t="shared" si="147"/>
        <v>-2.0228713486637684E-2</v>
      </c>
    </row>
    <row r="4628" spans="1:4">
      <c r="A4628" s="21">
        <v>36843</v>
      </c>
      <c r="B4628" s="22">
        <v>3820.08</v>
      </c>
      <c r="C4628" s="22">
        <f t="shared" si="146"/>
        <v>-121.05000000000018</v>
      </c>
      <c r="D4628" s="23">
        <f t="shared" si="147"/>
        <v>-3.0714541261008921E-2</v>
      </c>
    </row>
    <row r="4629" spans="1:4">
      <c r="A4629" s="21">
        <v>36844</v>
      </c>
      <c r="B4629" s="22">
        <v>3943.54</v>
      </c>
      <c r="C4629" s="22">
        <f t="shared" si="146"/>
        <v>123.46000000000004</v>
      </c>
      <c r="D4629" s="23">
        <f t="shared" si="147"/>
        <v>3.2318694896442013E-2</v>
      </c>
    </row>
    <row r="4630" spans="1:4">
      <c r="A4630" s="21">
        <v>36845</v>
      </c>
      <c r="B4630" s="22">
        <v>3946.53</v>
      </c>
      <c r="C4630" s="22">
        <f t="shared" si="146"/>
        <v>2.9900000000002365</v>
      </c>
      <c r="D4630" s="23">
        <f t="shared" si="147"/>
        <v>7.5820202153398242E-4</v>
      </c>
    </row>
    <row r="4631" spans="1:4">
      <c r="A4631" s="21">
        <v>36846</v>
      </c>
      <c r="B4631" s="22">
        <v>3901.9</v>
      </c>
      <c r="C4631" s="22">
        <f t="shared" si="146"/>
        <v>-44.630000000000109</v>
      </c>
      <c r="D4631" s="23">
        <f t="shared" si="147"/>
        <v>-1.1308668627883267E-2</v>
      </c>
    </row>
    <row r="4632" spans="1:4">
      <c r="A4632" s="21">
        <v>36847</v>
      </c>
      <c r="B4632" s="22">
        <v>3905.84</v>
      </c>
      <c r="C4632" s="22">
        <f t="shared" si="146"/>
        <v>3.9400000000000546</v>
      </c>
      <c r="D4632" s="23">
        <f t="shared" si="147"/>
        <v>1.0097644737179223E-3</v>
      </c>
    </row>
    <row r="4633" spans="1:4">
      <c r="A4633" s="21">
        <v>36850</v>
      </c>
      <c r="B4633" s="22">
        <v>3926.52</v>
      </c>
      <c r="C4633" s="22">
        <f t="shared" si="146"/>
        <v>20.679999999999836</v>
      </c>
      <c r="D4633" s="23">
        <f t="shared" si="147"/>
        <v>5.2946357249656906E-3</v>
      </c>
    </row>
    <row r="4634" spans="1:4">
      <c r="A4634" s="21">
        <v>36851</v>
      </c>
      <c r="B4634" s="22">
        <v>3924.7</v>
      </c>
      <c r="C4634" s="22">
        <f t="shared" si="146"/>
        <v>-1.8200000000001637</v>
      </c>
      <c r="D4634" s="23">
        <f t="shared" si="147"/>
        <v>-4.6351476625616783E-4</v>
      </c>
    </row>
    <row r="4635" spans="1:4">
      <c r="A4635" s="21">
        <v>36852</v>
      </c>
      <c r="B4635" s="22">
        <v>3862.39</v>
      </c>
      <c r="C4635" s="22">
        <f t="shared" si="146"/>
        <v>-62.309999999999945</v>
      </c>
      <c r="D4635" s="23">
        <f t="shared" si="147"/>
        <v>-1.5876372716385978E-2</v>
      </c>
    </row>
    <row r="4636" spans="1:4">
      <c r="A4636" s="21">
        <v>36853</v>
      </c>
      <c r="B4636" s="22">
        <v>3852.4</v>
      </c>
      <c r="C4636" s="22">
        <f t="shared" si="146"/>
        <v>-9.9899999999997817</v>
      </c>
      <c r="D4636" s="23">
        <f t="shared" si="147"/>
        <v>-2.5864814273027781E-3</v>
      </c>
    </row>
    <row r="4637" spans="1:4">
      <c r="A4637" s="21">
        <v>36854</v>
      </c>
      <c r="B4637" s="22">
        <v>3868.34</v>
      </c>
      <c r="C4637" s="22">
        <f t="shared" si="146"/>
        <v>15.940000000000055</v>
      </c>
      <c r="D4637" s="23">
        <f t="shared" si="147"/>
        <v>4.1376804070190065E-3</v>
      </c>
    </row>
    <row r="4638" spans="1:4">
      <c r="A4638" s="21">
        <v>36857</v>
      </c>
      <c r="B4638" s="22">
        <v>3969.2</v>
      </c>
      <c r="C4638" s="22">
        <f t="shared" si="146"/>
        <v>100.85999999999967</v>
      </c>
      <c r="D4638" s="23">
        <f t="shared" si="147"/>
        <v>2.6073199356829946E-2</v>
      </c>
    </row>
    <row r="4639" spans="1:4">
      <c r="A4639" s="21">
        <v>36858</v>
      </c>
      <c r="B4639" s="22">
        <v>4023.92</v>
      </c>
      <c r="C4639" s="22">
        <f t="shared" si="146"/>
        <v>54.720000000000255</v>
      </c>
      <c r="D4639" s="23">
        <f t="shared" si="147"/>
        <v>1.378615338103395E-2</v>
      </c>
    </row>
    <row r="4640" spans="1:4">
      <c r="A4640" s="21">
        <v>36859</v>
      </c>
      <c r="B4640" s="22">
        <v>3996.18</v>
      </c>
      <c r="C4640" s="22">
        <f t="shared" si="146"/>
        <v>-27.740000000000236</v>
      </c>
      <c r="D4640" s="23">
        <f t="shared" si="147"/>
        <v>-6.8937752241595707E-3</v>
      </c>
    </row>
    <row r="4641" spans="1:4">
      <c r="A4641" s="21">
        <v>36860</v>
      </c>
      <c r="B4641" s="22">
        <v>3997.99</v>
      </c>
      <c r="C4641" s="22">
        <f t="shared" si="146"/>
        <v>1.8099999999999454</v>
      </c>
      <c r="D4641" s="23">
        <f t="shared" si="147"/>
        <v>4.5293255058576065E-4</v>
      </c>
    </row>
    <row r="4642" spans="1:4">
      <c r="A4642" s="21">
        <v>36861</v>
      </c>
      <c r="B4642" s="22">
        <v>4031.96</v>
      </c>
      <c r="C4642" s="22">
        <f t="shared" si="146"/>
        <v>33.970000000000255</v>
      </c>
      <c r="D4642" s="23">
        <f t="shared" si="147"/>
        <v>8.4967696267375104E-3</v>
      </c>
    </row>
    <row r="4643" spans="1:4">
      <c r="A4643" s="21">
        <v>36864</v>
      </c>
      <c r="B4643" s="22">
        <v>4036.49</v>
      </c>
      <c r="C4643" s="22">
        <f t="shared" si="146"/>
        <v>4.5299999999997453</v>
      </c>
      <c r="D4643" s="23">
        <f t="shared" si="147"/>
        <v>1.1235230508237493E-3</v>
      </c>
    </row>
    <row r="4644" spans="1:4">
      <c r="A4644" s="21">
        <v>36865</v>
      </c>
      <c r="B4644" s="22">
        <v>4071.98</v>
      </c>
      <c r="C4644" s="22">
        <f t="shared" si="146"/>
        <v>35.490000000000236</v>
      </c>
      <c r="D4644" s="23">
        <f t="shared" si="147"/>
        <v>8.7922923133714193E-3</v>
      </c>
    </row>
    <row r="4645" spans="1:4">
      <c r="A4645" s="21">
        <v>36866</v>
      </c>
      <c r="B4645" s="22">
        <v>4108.43</v>
      </c>
      <c r="C4645" s="22">
        <f t="shared" si="146"/>
        <v>36.450000000000273</v>
      </c>
      <c r="D4645" s="23">
        <f t="shared" si="147"/>
        <v>8.9514192112929436E-3</v>
      </c>
    </row>
    <row r="4646" spans="1:4">
      <c r="A4646" s="21">
        <v>36867</v>
      </c>
      <c r="B4646" s="22">
        <v>4124.91</v>
      </c>
      <c r="C4646" s="22">
        <f t="shared" si="146"/>
        <v>16.479999999999563</v>
      </c>
      <c r="D4646" s="23">
        <f t="shared" si="147"/>
        <v>4.0112646436716304E-3</v>
      </c>
    </row>
    <row r="4647" spans="1:4">
      <c r="A4647" s="21">
        <v>36868</v>
      </c>
      <c r="B4647" s="22">
        <v>4156.08</v>
      </c>
      <c r="C4647" s="22">
        <f t="shared" si="146"/>
        <v>31.170000000000073</v>
      </c>
      <c r="D4647" s="23">
        <f t="shared" si="147"/>
        <v>7.5565285060765763E-3</v>
      </c>
    </row>
    <row r="4648" spans="1:4">
      <c r="A4648" s="21">
        <v>36871</v>
      </c>
      <c r="B4648" s="22">
        <v>4228.29</v>
      </c>
      <c r="C4648" s="22">
        <f t="shared" si="146"/>
        <v>72.210000000000036</v>
      </c>
      <c r="D4648" s="23">
        <f t="shared" si="147"/>
        <v>1.7374545244557282E-2</v>
      </c>
    </row>
    <row r="4649" spans="1:4">
      <c r="A4649" s="21">
        <v>36872</v>
      </c>
      <c r="B4649" s="22">
        <v>4219.4799999999996</v>
      </c>
      <c r="C4649" s="22">
        <f t="shared" si="146"/>
        <v>-8.8100000000004002</v>
      </c>
      <c r="D4649" s="23">
        <f t="shared" si="147"/>
        <v>-2.0835846169492411E-3</v>
      </c>
    </row>
    <row r="4650" spans="1:4">
      <c r="A4650" s="21">
        <v>36873</v>
      </c>
      <c r="B4650" s="22">
        <v>4284.9799999999996</v>
      </c>
      <c r="C4650" s="22">
        <f t="shared" si="146"/>
        <v>65.5</v>
      </c>
      <c r="D4650" s="23">
        <f t="shared" si="147"/>
        <v>1.5523239830500524E-2</v>
      </c>
    </row>
    <row r="4651" spans="1:4">
      <c r="A4651" s="21">
        <v>36874</v>
      </c>
      <c r="B4651" s="22">
        <v>4270.45</v>
      </c>
      <c r="C4651" s="22">
        <f t="shared" si="146"/>
        <v>-14.529999999999745</v>
      </c>
      <c r="D4651" s="23">
        <f t="shared" si="147"/>
        <v>-3.3909143099850603E-3</v>
      </c>
    </row>
    <row r="4652" spans="1:4">
      <c r="A4652" s="21">
        <v>36875</v>
      </c>
      <c r="B4652" s="22">
        <v>4137.16</v>
      </c>
      <c r="C4652" s="22">
        <f t="shared" si="146"/>
        <v>-133.28999999999996</v>
      </c>
      <c r="D4652" s="23">
        <f t="shared" si="147"/>
        <v>-3.1212167335995078E-2</v>
      </c>
    </row>
    <row r="4653" spans="1:4">
      <c r="A4653" s="21">
        <v>36878</v>
      </c>
      <c r="B4653" s="22">
        <v>4169.3900000000003</v>
      </c>
      <c r="C4653" s="22">
        <f t="shared" si="146"/>
        <v>32.230000000000473</v>
      </c>
      <c r="D4653" s="23">
        <f t="shared" si="147"/>
        <v>7.790368271954895E-3</v>
      </c>
    </row>
    <row r="4654" spans="1:4">
      <c r="A4654" s="21">
        <v>36879</v>
      </c>
      <c r="B4654" s="22">
        <v>4152.9399999999996</v>
      </c>
      <c r="C4654" s="22">
        <f t="shared" si="146"/>
        <v>-16.450000000000728</v>
      </c>
      <c r="D4654" s="23">
        <f t="shared" si="147"/>
        <v>-3.945421272656402E-3</v>
      </c>
    </row>
    <row r="4655" spans="1:4">
      <c r="A4655" s="21">
        <v>36880</v>
      </c>
      <c r="B4655" s="22">
        <v>4086.41</v>
      </c>
      <c r="C4655" s="22">
        <f t="shared" si="146"/>
        <v>-66.529999999999745</v>
      </c>
      <c r="D4655" s="23">
        <f t="shared" si="147"/>
        <v>-1.601997620962492E-2</v>
      </c>
    </row>
    <row r="4656" spans="1:4">
      <c r="A4656" s="21">
        <v>36881</v>
      </c>
      <c r="B4656" s="22">
        <v>4034.23</v>
      </c>
      <c r="C4656" s="22">
        <f t="shared" si="146"/>
        <v>-52.179999999999836</v>
      </c>
      <c r="D4656" s="23">
        <f t="shared" si="147"/>
        <v>-1.2769154343298839E-2</v>
      </c>
    </row>
    <row r="4657" spans="1:6">
      <c r="A4657" s="21">
        <v>36882</v>
      </c>
      <c r="B4657" s="22">
        <v>3905.9</v>
      </c>
      <c r="C4657" s="22">
        <f t="shared" si="146"/>
        <v>-128.32999999999993</v>
      </c>
      <c r="D4657" s="23">
        <f t="shared" si="147"/>
        <v>-3.1810283498957648E-2</v>
      </c>
    </row>
    <row r="4658" spans="1:6">
      <c r="A4658" s="21">
        <v>36886</v>
      </c>
      <c r="B4658" s="22">
        <v>3826.82</v>
      </c>
      <c r="C4658" s="22">
        <f t="shared" si="146"/>
        <v>-79.079999999999927</v>
      </c>
      <c r="D4658" s="23">
        <f t="shared" si="147"/>
        <v>-2.0246294067948423E-2</v>
      </c>
    </row>
    <row r="4659" spans="1:6">
      <c r="A4659" s="21">
        <v>36887</v>
      </c>
      <c r="B4659" s="22">
        <v>3877.55</v>
      </c>
      <c r="C4659" s="22">
        <f t="shared" si="146"/>
        <v>50.730000000000018</v>
      </c>
      <c r="D4659" s="23">
        <f t="shared" si="147"/>
        <v>1.3256437459822967E-2</v>
      </c>
    </row>
    <row r="4660" spans="1:6">
      <c r="A4660" s="21">
        <v>36888</v>
      </c>
      <c r="B4660" s="22">
        <v>3932.78</v>
      </c>
      <c r="C4660" s="22">
        <f t="shared" si="146"/>
        <v>55.230000000000018</v>
      </c>
      <c r="D4660" s="23">
        <f t="shared" si="147"/>
        <v>1.4243530064086851E-2</v>
      </c>
    </row>
    <row r="4661" spans="1:6">
      <c r="A4661" s="21">
        <v>36889</v>
      </c>
      <c r="B4661" s="22">
        <v>3972.12</v>
      </c>
      <c r="C4661" s="22">
        <f t="shared" si="146"/>
        <v>39.339999999999691</v>
      </c>
      <c r="D4661" s="23">
        <f t="shared" si="147"/>
        <v>1.0003102131316721E-2</v>
      </c>
      <c r="F4661" s="24">
        <f>B4661/B4411-1</f>
        <v>-0.20649963442552866</v>
      </c>
    </row>
    <row r="4662" spans="1:6">
      <c r="A4662" s="21">
        <v>36892</v>
      </c>
      <c r="B4662" s="22">
        <v>3955.08</v>
      </c>
      <c r="C4662" s="22">
        <f t="shared" si="146"/>
        <v>-17.039999999999964</v>
      </c>
      <c r="D4662" s="23">
        <f t="shared" si="147"/>
        <v>-4.2899006072324442E-3</v>
      </c>
    </row>
    <row r="4663" spans="1:6">
      <c r="A4663" s="21">
        <v>36893</v>
      </c>
      <c r="B4663" s="22">
        <v>4018.88</v>
      </c>
      <c r="C4663" s="22">
        <f t="shared" si="146"/>
        <v>63.800000000000182</v>
      </c>
      <c r="D4663" s="23">
        <f t="shared" si="147"/>
        <v>1.6131152846465824E-2</v>
      </c>
    </row>
    <row r="4664" spans="1:6">
      <c r="A4664" s="21">
        <v>36894</v>
      </c>
      <c r="B4664" s="22">
        <v>4060.02</v>
      </c>
      <c r="C4664" s="22">
        <f t="shared" si="146"/>
        <v>41.139999999999873</v>
      </c>
      <c r="D4664" s="23">
        <f t="shared" si="147"/>
        <v>1.0236682856915369E-2</v>
      </c>
    </row>
    <row r="4665" spans="1:6">
      <c r="A4665" s="21">
        <v>36895</v>
      </c>
      <c r="B4665" s="22">
        <v>4115.37</v>
      </c>
      <c r="C4665" s="22">
        <f t="shared" si="146"/>
        <v>55.349999999999909</v>
      </c>
      <c r="D4665" s="23">
        <f t="shared" si="147"/>
        <v>1.3632937768779385E-2</v>
      </c>
    </row>
    <row r="4666" spans="1:6">
      <c r="A4666" s="21">
        <v>36896</v>
      </c>
      <c r="B4666" s="22">
        <v>4183.7299999999996</v>
      </c>
      <c r="C4666" s="22">
        <f t="shared" si="146"/>
        <v>68.359999999999673</v>
      </c>
      <c r="D4666" s="23">
        <f t="shared" si="147"/>
        <v>1.6610900113476879E-2</v>
      </c>
    </row>
    <row r="4667" spans="1:6">
      <c r="A4667" s="21">
        <v>36899</v>
      </c>
      <c r="B4667" s="22">
        <v>4120.43</v>
      </c>
      <c r="C4667" s="22">
        <f t="shared" si="146"/>
        <v>-63.299999999999272</v>
      </c>
      <c r="D4667" s="23">
        <f t="shared" si="147"/>
        <v>-1.5130039462393441E-2</v>
      </c>
    </row>
    <row r="4668" spans="1:6">
      <c r="A4668" s="21">
        <v>36900</v>
      </c>
      <c r="B4668" s="22">
        <v>4125.3100000000004</v>
      </c>
      <c r="C4668" s="22">
        <f t="shared" si="146"/>
        <v>4.8800000000001091</v>
      </c>
      <c r="D4668" s="23">
        <f t="shared" si="147"/>
        <v>1.184342410864847E-3</v>
      </c>
    </row>
    <row r="4669" spans="1:6">
      <c r="A4669" s="21">
        <v>36901</v>
      </c>
      <c r="B4669" s="22">
        <v>4047.64</v>
      </c>
      <c r="C4669" s="22">
        <f t="shared" si="146"/>
        <v>-77.670000000000528</v>
      </c>
      <c r="D4669" s="23">
        <f t="shared" si="147"/>
        <v>-1.8827675980714331E-2</v>
      </c>
    </row>
    <row r="4670" spans="1:6">
      <c r="A4670" s="21">
        <v>36902</v>
      </c>
      <c r="B4670" s="22">
        <v>4027.13</v>
      </c>
      <c r="C4670" s="22">
        <f t="shared" si="146"/>
        <v>-20.509999999999764</v>
      </c>
      <c r="D4670" s="23">
        <f t="shared" si="147"/>
        <v>-5.0671502406339775E-3</v>
      </c>
    </row>
    <row r="4671" spans="1:6">
      <c r="A4671" s="21">
        <v>36903</v>
      </c>
      <c r="B4671" s="22">
        <v>4036.58</v>
      </c>
      <c r="C4671" s="22">
        <f t="shared" si="146"/>
        <v>9.4499999999998181</v>
      </c>
      <c r="D4671" s="23">
        <f t="shared" si="147"/>
        <v>2.3465842920391555E-3</v>
      </c>
    </row>
    <row r="4672" spans="1:6">
      <c r="A4672" s="21">
        <v>36906</v>
      </c>
      <c r="B4672" s="22">
        <v>4046.76</v>
      </c>
      <c r="C4672" s="22">
        <f t="shared" si="146"/>
        <v>10.180000000000291</v>
      </c>
      <c r="D4672" s="23">
        <f t="shared" si="147"/>
        <v>2.5219368871669534E-3</v>
      </c>
    </row>
    <row r="4673" spans="1:4">
      <c r="A4673" s="21">
        <v>36907</v>
      </c>
      <c r="B4673" s="22">
        <v>4070.73</v>
      </c>
      <c r="C4673" s="22">
        <f t="shared" si="146"/>
        <v>23.9699999999998</v>
      </c>
      <c r="D4673" s="23">
        <f t="shared" si="147"/>
        <v>5.9232571242178178E-3</v>
      </c>
    </row>
    <row r="4674" spans="1:4">
      <c r="A4674" s="21">
        <v>36908</v>
      </c>
      <c r="B4674" s="22">
        <v>4083.41</v>
      </c>
      <c r="C4674" s="22">
        <f t="shared" si="146"/>
        <v>12.679999999999836</v>
      </c>
      <c r="D4674" s="23">
        <f t="shared" si="147"/>
        <v>3.1149204196789793E-3</v>
      </c>
    </row>
    <row r="4675" spans="1:4">
      <c r="A4675" s="21">
        <v>36909</v>
      </c>
      <c r="B4675" s="22">
        <v>4113.21</v>
      </c>
      <c r="C4675" s="22">
        <f t="shared" si="146"/>
        <v>29.800000000000182</v>
      </c>
      <c r="D4675" s="23">
        <f t="shared" si="147"/>
        <v>7.2978221633390739E-3</v>
      </c>
    </row>
    <row r="4676" spans="1:4">
      <c r="A4676" s="21">
        <v>36910</v>
      </c>
      <c r="B4676" s="22">
        <v>4194.46</v>
      </c>
      <c r="C4676" s="22">
        <f t="shared" si="146"/>
        <v>81.25</v>
      </c>
      <c r="D4676" s="23">
        <f t="shared" si="147"/>
        <v>1.9753428587405031E-2</v>
      </c>
    </row>
    <row r="4677" spans="1:4">
      <c r="A4677" s="21">
        <v>36913</v>
      </c>
      <c r="B4677" s="22">
        <v>4267.1099999999997</v>
      </c>
      <c r="C4677" s="22">
        <f t="shared" si="146"/>
        <v>72.649999999999636</v>
      </c>
      <c r="D4677" s="23">
        <f t="shared" si="147"/>
        <v>1.7320465566485144E-2</v>
      </c>
    </row>
    <row r="4678" spans="1:4">
      <c r="A4678" s="21">
        <v>36914</v>
      </c>
      <c r="B4678" s="22">
        <v>4296.6899999999996</v>
      </c>
      <c r="C4678" s="22">
        <f t="shared" si="146"/>
        <v>29.579999999999927</v>
      </c>
      <c r="D4678" s="23">
        <f t="shared" si="147"/>
        <v>6.9320922122935169E-3</v>
      </c>
    </row>
    <row r="4679" spans="1:4">
      <c r="A4679" s="21">
        <v>36915</v>
      </c>
      <c r="B4679" s="22">
        <v>4326.42</v>
      </c>
      <c r="C4679" s="22">
        <f t="shared" si="146"/>
        <v>29.730000000000473</v>
      </c>
      <c r="D4679" s="23">
        <f t="shared" si="147"/>
        <v>6.9192797246253601E-3</v>
      </c>
    </row>
    <row r="4680" spans="1:4">
      <c r="A4680" s="21">
        <v>36916</v>
      </c>
      <c r="B4680" s="22">
        <v>4330.22</v>
      </c>
      <c r="C4680" s="22">
        <f t="shared" ref="C4680:C4743" si="148">B4680-B4679</f>
        <v>3.8000000000001819</v>
      </c>
      <c r="D4680" s="23">
        <f t="shared" ref="D4680:D4743" si="149">B4680/B4679-1</f>
        <v>8.7832434206580601E-4</v>
      </c>
    </row>
    <row r="4681" spans="1:4">
      <c r="A4681" s="21">
        <v>36920</v>
      </c>
      <c r="B4681" s="22">
        <v>4234.57</v>
      </c>
      <c r="C4681" s="22">
        <f t="shared" si="148"/>
        <v>-95.650000000000546</v>
      </c>
      <c r="D4681" s="23">
        <f t="shared" si="149"/>
        <v>-2.2088946981908664E-2</v>
      </c>
    </row>
    <row r="4682" spans="1:4">
      <c r="A4682" s="21">
        <v>36921</v>
      </c>
      <c r="B4682" s="22">
        <v>4372.04</v>
      </c>
      <c r="C4682" s="22">
        <f t="shared" si="148"/>
        <v>137.47000000000025</v>
      </c>
      <c r="D4682" s="23">
        <f t="shared" si="149"/>
        <v>3.2463744843042042E-2</v>
      </c>
    </row>
    <row r="4683" spans="1:4">
      <c r="A4683" s="21">
        <v>36922</v>
      </c>
      <c r="B4683" s="22">
        <v>4326.72</v>
      </c>
      <c r="C4683" s="22">
        <f t="shared" si="148"/>
        <v>-45.319999999999709</v>
      </c>
      <c r="D4683" s="23">
        <f t="shared" si="149"/>
        <v>-1.0365870394598353E-2</v>
      </c>
    </row>
    <row r="4684" spans="1:4">
      <c r="A4684" s="21">
        <v>36923</v>
      </c>
      <c r="B4684" s="22">
        <v>4286.1099999999997</v>
      </c>
      <c r="C4684" s="22">
        <f t="shared" si="148"/>
        <v>-40.610000000000582</v>
      </c>
      <c r="D4684" s="23">
        <f t="shared" si="149"/>
        <v>-9.3858627320465571E-3</v>
      </c>
    </row>
    <row r="4685" spans="1:4">
      <c r="A4685" s="21">
        <v>36924</v>
      </c>
      <c r="B4685" s="22">
        <v>4352.26</v>
      </c>
      <c r="C4685" s="22">
        <f t="shared" si="148"/>
        <v>66.150000000000546</v>
      </c>
      <c r="D4685" s="23">
        <f t="shared" si="149"/>
        <v>1.5433574966578156E-2</v>
      </c>
    </row>
    <row r="4686" spans="1:4">
      <c r="A4686" s="21">
        <v>36927</v>
      </c>
      <c r="B4686" s="22">
        <v>4370.47</v>
      </c>
      <c r="C4686" s="22">
        <f t="shared" si="148"/>
        <v>18.210000000000036</v>
      </c>
      <c r="D4686" s="23">
        <f t="shared" si="149"/>
        <v>4.1840331230211802E-3</v>
      </c>
    </row>
    <row r="4687" spans="1:4">
      <c r="A4687" s="21">
        <v>36928</v>
      </c>
      <c r="B4687" s="22">
        <v>4375.29</v>
      </c>
      <c r="C4687" s="22">
        <f t="shared" si="148"/>
        <v>4.819999999999709</v>
      </c>
      <c r="D4687" s="23">
        <f t="shared" si="149"/>
        <v>1.1028562145489751E-3</v>
      </c>
    </row>
    <row r="4688" spans="1:4">
      <c r="A4688" s="21">
        <v>36929</v>
      </c>
      <c r="B4688" s="22">
        <v>4312.93</v>
      </c>
      <c r="C4688" s="22">
        <f t="shared" si="148"/>
        <v>-62.359999999999673</v>
      </c>
      <c r="D4688" s="23">
        <f t="shared" si="149"/>
        <v>-1.4252769530705311E-2</v>
      </c>
    </row>
    <row r="4689" spans="1:4">
      <c r="A4689" s="21">
        <v>36930</v>
      </c>
      <c r="B4689" s="22">
        <v>4381.1899999999996</v>
      </c>
      <c r="C4689" s="22">
        <f t="shared" si="148"/>
        <v>68.259999999999309</v>
      </c>
      <c r="D4689" s="23">
        <f t="shared" si="149"/>
        <v>1.5826827701817425E-2</v>
      </c>
    </row>
    <row r="4690" spans="1:4">
      <c r="A4690" s="21">
        <v>36931</v>
      </c>
      <c r="B4690" s="22">
        <v>4397.33</v>
      </c>
      <c r="C4690" s="22">
        <f t="shared" si="148"/>
        <v>16.140000000000327</v>
      </c>
      <c r="D4690" s="23">
        <f t="shared" si="149"/>
        <v>3.6839306215892265E-3</v>
      </c>
    </row>
    <row r="4691" spans="1:4">
      <c r="A4691" s="21">
        <v>36934</v>
      </c>
      <c r="B4691" s="22">
        <v>4406.3</v>
      </c>
      <c r="C4691" s="22">
        <f t="shared" si="148"/>
        <v>8.9700000000002547</v>
      </c>
      <c r="D4691" s="23">
        <f t="shared" si="149"/>
        <v>2.0398741963874034E-3</v>
      </c>
    </row>
    <row r="4692" spans="1:4">
      <c r="A4692" s="21">
        <v>36935</v>
      </c>
      <c r="B4692" s="22">
        <v>4363.05</v>
      </c>
      <c r="C4692" s="22">
        <f t="shared" si="148"/>
        <v>-43.25</v>
      </c>
      <c r="D4692" s="23">
        <f t="shared" si="149"/>
        <v>-9.8154914554161588E-3</v>
      </c>
    </row>
    <row r="4693" spans="1:4">
      <c r="A4693" s="21">
        <v>36936</v>
      </c>
      <c r="B4693" s="22">
        <v>4363.1099999999997</v>
      </c>
      <c r="C4693" s="22">
        <f t="shared" si="148"/>
        <v>5.9999999999490683E-2</v>
      </c>
      <c r="D4693" s="23">
        <f t="shared" si="149"/>
        <v>1.3751847904419634E-5</v>
      </c>
    </row>
    <row r="4694" spans="1:4">
      <c r="A4694" s="21">
        <v>36937</v>
      </c>
      <c r="B4694" s="22">
        <v>4437.99</v>
      </c>
      <c r="C4694" s="22">
        <f t="shared" si="148"/>
        <v>74.880000000000109</v>
      </c>
      <c r="D4694" s="23">
        <f t="shared" si="149"/>
        <v>1.7162070174714827E-2</v>
      </c>
    </row>
    <row r="4695" spans="1:4">
      <c r="A4695" s="21">
        <v>36938</v>
      </c>
      <c r="B4695" s="22">
        <v>4330.32</v>
      </c>
      <c r="C4695" s="22">
        <f t="shared" si="148"/>
        <v>-107.67000000000007</v>
      </c>
      <c r="D4695" s="23">
        <f t="shared" si="149"/>
        <v>-2.4260983012580062E-2</v>
      </c>
    </row>
    <row r="4696" spans="1:4">
      <c r="A4696" s="21">
        <v>36941</v>
      </c>
      <c r="B4696" s="22">
        <v>4350.6499999999996</v>
      </c>
      <c r="C4696" s="22">
        <f t="shared" si="148"/>
        <v>20.329999999999927</v>
      </c>
      <c r="D4696" s="23">
        <f t="shared" si="149"/>
        <v>4.6948031554250313E-3</v>
      </c>
    </row>
    <row r="4697" spans="1:4">
      <c r="A4697" s="21">
        <v>36942</v>
      </c>
      <c r="B4697" s="22">
        <v>4359.22</v>
      </c>
      <c r="C4697" s="22">
        <f t="shared" si="148"/>
        <v>8.5700000000006185</v>
      </c>
      <c r="D4697" s="23">
        <f t="shared" si="149"/>
        <v>1.9698206015195119E-3</v>
      </c>
    </row>
    <row r="4698" spans="1:4">
      <c r="A4698" s="21">
        <v>36943</v>
      </c>
      <c r="B4698" s="22">
        <v>4302.2299999999996</v>
      </c>
      <c r="C4698" s="22">
        <f t="shared" si="148"/>
        <v>-56.990000000000691</v>
      </c>
      <c r="D4698" s="23">
        <f t="shared" si="149"/>
        <v>-1.3073439743807591E-2</v>
      </c>
    </row>
    <row r="4699" spans="1:4">
      <c r="A4699" s="21">
        <v>36944</v>
      </c>
      <c r="B4699" s="22">
        <v>4262.55</v>
      </c>
      <c r="C4699" s="22">
        <f t="shared" si="148"/>
        <v>-39.679999999999382</v>
      </c>
      <c r="D4699" s="23">
        <f t="shared" si="149"/>
        <v>-9.223123821831769E-3</v>
      </c>
    </row>
    <row r="4700" spans="1:4">
      <c r="A4700" s="21">
        <v>36945</v>
      </c>
      <c r="B4700" s="22">
        <v>4122.16</v>
      </c>
      <c r="C4700" s="22">
        <f t="shared" si="148"/>
        <v>-140.39000000000033</v>
      </c>
      <c r="D4700" s="23">
        <f t="shared" si="149"/>
        <v>-3.2935684038897017E-2</v>
      </c>
    </row>
    <row r="4701" spans="1:4">
      <c r="A4701" s="21">
        <v>36948</v>
      </c>
      <c r="B4701" s="22">
        <v>4112.6899999999996</v>
      </c>
      <c r="C4701" s="22">
        <f t="shared" si="148"/>
        <v>-9.4700000000002547</v>
      </c>
      <c r="D4701" s="23">
        <f t="shared" si="149"/>
        <v>-2.2973392590293074E-3</v>
      </c>
    </row>
    <row r="4702" spans="1:4">
      <c r="A4702" s="21">
        <v>36949</v>
      </c>
      <c r="B4702" s="22">
        <v>4069.68</v>
      </c>
      <c r="C4702" s="22">
        <f t="shared" si="148"/>
        <v>-43.009999999999764</v>
      </c>
      <c r="D4702" s="23">
        <f t="shared" si="149"/>
        <v>-1.0457875502408398E-2</v>
      </c>
    </row>
    <row r="4703" spans="1:4">
      <c r="A4703" s="21">
        <v>36950</v>
      </c>
      <c r="B4703" s="22">
        <v>4247.04</v>
      </c>
      <c r="C4703" s="22">
        <f t="shared" si="148"/>
        <v>177.36000000000013</v>
      </c>
      <c r="D4703" s="23">
        <f t="shared" si="149"/>
        <v>4.3580822079377191E-2</v>
      </c>
    </row>
    <row r="4704" spans="1:4">
      <c r="A4704" s="21">
        <v>36951</v>
      </c>
      <c r="B4704" s="22">
        <v>4271.6499999999996</v>
      </c>
      <c r="C4704" s="22">
        <f t="shared" si="148"/>
        <v>24.609999999999673</v>
      </c>
      <c r="D4704" s="23">
        <f t="shared" si="149"/>
        <v>5.7946240204942434E-3</v>
      </c>
    </row>
    <row r="4705" spans="1:4">
      <c r="A4705" s="21">
        <v>36952</v>
      </c>
      <c r="B4705" s="22">
        <v>4095.16</v>
      </c>
      <c r="C4705" s="22">
        <f t="shared" si="148"/>
        <v>-176.48999999999978</v>
      </c>
      <c r="D4705" s="23">
        <f t="shared" si="149"/>
        <v>-4.131658726721521E-2</v>
      </c>
    </row>
    <row r="4706" spans="1:4">
      <c r="A4706" s="21">
        <v>36955</v>
      </c>
      <c r="B4706" s="22">
        <v>3998.12</v>
      </c>
      <c r="C4706" s="22">
        <f t="shared" si="148"/>
        <v>-97.039999999999964</v>
      </c>
      <c r="D4706" s="23">
        <f t="shared" si="149"/>
        <v>-2.3696265835767116E-2</v>
      </c>
    </row>
    <row r="4707" spans="1:4">
      <c r="A4707" s="21">
        <v>36957</v>
      </c>
      <c r="B4707" s="22">
        <v>4046.89</v>
      </c>
      <c r="C4707" s="22">
        <f t="shared" si="148"/>
        <v>48.769999999999982</v>
      </c>
      <c r="D4707" s="23">
        <f t="shared" si="149"/>
        <v>1.2198233169589789E-2</v>
      </c>
    </row>
    <row r="4708" spans="1:4">
      <c r="A4708" s="21">
        <v>36958</v>
      </c>
      <c r="B4708" s="22">
        <v>4056.94</v>
      </c>
      <c r="C4708" s="22">
        <f t="shared" si="148"/>
        <v>10.050000000000182</v>
      </c>
      <c r="D4708" s="23">
        <f t="shared" si="149"/>
        <v>2.4833884785602223E-3</v>
      </c>
    </row>
    <row r="4709" spans="1:4">
      <c r="A4709" s="21">
        <v>36959</v>
      </c>
      <c r="B4709" s="22">
        <v>3881.96</v>
      </c>
      <c r="C4709" s="22">
        <f t="shared" si="148"/>
        <v>-174.98000000000002</v>
      </c>
      <c r="D4709" s="23">
        <f t="shared" si="149"/>
        <v>-4.3131029790926201E-2</v>
      </c>
    </row>
    <row r="4710" spans="1:4">
      <c r="A4710" s="21">
        <v>36962</v>
      </c>
      <c r="B4710" s="22">
        <v>3767.89</v>
      </c>
      <c r="C4710" s="22">
        <f t="shared" si="148"/>
        <v>-114.07000000000016</v>
      </c>
      <c r="D4710" s="23">
        <f t="shared" si="149"/>
        <v>-2.93846407484879E-2</v>
      </c>
    </row>
    <row r="4711" spans="1:4">
      <c r="A4711" s="21">
        <v>36963</v>
      </c>
      <c r="B4711" s="22">
        <v>3540.65</v>
      </c>
      <c r="C4711" s="22">
        <f t="shared" si="148"/>
        <v>-227.23999999999978</v>
      </c>
      <c r="D4711" s="23">
        <f t="shared" si="149"/>
        <v>-6.0309616257374743E-2</v>
      </c>
    </row>
    <row r="4712" spans="1:4">
      <c r="A4712" s="21">
        <v>36964</v>
      </c>
      <c r="B4712" s="22">
        <v>3725.03</v>
      </c>
      <c r="C4712" s="22">
        <f t="shared" si="148"/>
        <v>184.38000000000011</v>
      </c>
      <c r="D4712" s="23">
        <f t="shared" si="149"/>
        <v>5.2075183935153202E-2</v>
      </c>
    </row>
    <row r="4713" spans="1:4">
      <c r="A4713" s="21">
        <v>36965</v>
      </c>
      <c r="B4713" s="22">
        <v>3819.86</v>
      </c>
      <c r="C4713" s="22">
        <f t="shared" si="148"/>
        <v>94.829999999999927</v>
      </c>
      <c r="D4713" s="23">
        <f t="shared" si="149"/>
        <v>2.5457513093854356E-2</v>
      </c>
    </row>
    <row r="4714" spans="1:4">
      <c r="A4714" s="21">
        <v>36966</v>
      </c>
      <c r="B4714" s="22">
        <v>3745.74</v>
      </c>
      <c r="C4714" s="22">
        <f t="shared" si="148"/>
        <v>-74.120000000000346</v>
      </c>
      <c r="D4714" s="23">
        <f t="shared" si="149"/>
        <v>-1.9403852497211993E-2</v>
      </c>
    </row>
    <row r="4715" spans="1:4">
      <c r="A4715" s="21">
        <v>36969</v>
      </c>
      <c r="B4715" s="22">
        <v>3722.49</v>
      </c>
      <c r="C4715" s="22">
        <f t="shared" si="148"/>
        <v>-23.25</v>
      </c>
      <c r="D4715" s="23">
        <f t="shared" si="149"/>
        <v>-6.2070512101747299E-3</v>
      </c>
    </row>
    <row r="4716" spans="1:4">
      <c r="A4716" s="21">
        <v>36970</v>
      </c>
      <c r="B4716" s="22">
        <v>3672.4</v>
      </c>
      <c r="C4716" s="22">
        <f t="shared" si="148"/>
        <v>-50.089999999999691</v>
      </c>
      <c r="D4716" s="23">
        <f t="shared" si="149"/>
        <v>-1.3456046893342788E-2</v>
      </c>
    </row>
    <row r="4717" spans="1:4">
      <c r="A4717" s="21">
        <v>36971</v>
      </c>
      <c r="B4717" s="22">
        <v>3791.07</v>
      </c>
      <c r="C4717" s="22">
        <f t="shared" si="148"/>
        <v>118.67000000000007</v>
      </c>
      <c r="D4717" s="23">
        <f t="shared" si="149"/>
        <v>3.2314018080819018E-2</v>
      </c>
    </row>
    <row r="4718" spans="1:4">
      <c r="A4718" s="21">
        <v>36972</v>
      </c>
      <c r="B4718" s="22">
        <v>3713.97</v>
      </c>
      <c r="C4718" s="22">
        <f t="shared" si="148"/>
        <v>-77.100000000000364</v>
      </c>
      <c r="D4718" s="23">
        <f t="shared" si="149"/>
        <v>-2.0337266259921383E-2</v>
      </c>
    </row>
    <row r="4719" spans="1:4">
      <c r="A4719" s="21">
        <v>36973</v>
      </c>
      <c r="B4719" s="22">
        <v>3635.28</v>
      </c>
      <c r="C4719" s="22">
        <f t="shared" si="148"/>
        <v>-78.6899999999996</v>
      </c>
      <c r="D4719" s="23">
        <f t="shared" si="149"/>
        <v>-2.1187570174233894E-2</v>
      </c>
    </row>
    <row r="4720" spans="1:4">
      <c r="A4720" s="21">
        <v>36976</v>
      </c>
      <c r="B4720" s="22">
        <v>3636.32</v>
      </c>
      <c r="C4720" s="22">
        <f t="shared" si="148"/>
        <v>1.0399999999999636</v>
      </c>
      <c r="D4720" s="23">
        <f t="shared" si="149"/>
        <v>2.8608525340545476E-4</v>
      </c>
    </row>
    <row r="4721" spans="1:4">
      <c r="A4721" s="21">
        <v>36977</v>
      </c>
      <c r="B4721" s="22">
        <v>3694.82</v>
      </c>
      <c r="C4721" s="22">
        <f t="shared" si="148"/>
        <v>58.5</v>
      </c>
      <c r="D4721" s="23">
        <f t="shared" si="149"/>
        <v>1.608769305231661E-2</v>
      </c>
    </row>
    <row r="4722" spans="1:4">
      <c r="A4722" s="21">
        <v>36978</v>
      </c>
      <c r="B4722" s="22">
        <v>3788.21</v>
      </c>
      <c r="C4722" s="22">
        <f t="shared" si="148"/>
        <v>93.389999999999873</v>
      </c>
      <c r="D4722" s="23">
        <f t="shared" si="149"/>
        <v>2.5275926838113971E-2</v>
      </c>
    </row>
    <row r="4723" spans="1:4">
      <c r="A4723" s="21">
        <v>36979</v>
      </c>
      <c r="B4723" s="22">
        <v>3751.56</v>
      </c>
      <c r="C4723" s="22">
        <f t="shared" si="148"/>
        <v>-36.650000000000091</v>
      </c>
      <c r="D4723" s="23">
        <f t="shared" si="149"/>
        <v>-9.6747540395067944E-3</v>
      </c>
    </row>
    <row r="4724" spans="1:4">
      <c r="A4724" s="21">
        <v>36980</v>
      </c>
      <c r="B4724" s="22">
        <v>3604.38</v>
      </c>
      <c r="C4724" s="22">
        <f t="shared" si="148"/>
        <v>-147.17999999999984</v>
      </c>
      <c r="D4724" s="23">
        <f t="shared" si="149"/>
        <v>-3.9231679621277493E-2</v>
      </c>
    </row>
    <row r="4725" spans="1:4">
      <c r="A4725" s="21">
        <v>36983</v>
      </c>
      <c r="B4725" s="22">
        <v>3566.26</v>
      </c>
      <c r="C4725" s="22">
        <f t="shared" si="148"/>
        <v>-38.119999999999891</v>
      </c>
      <c r="D4725" s="23">
        <f t="shared" si="149"/>
        <v>-1.0576021396190183E-2</v>
      </c>
    </row>
    <row r="4726" spans="1:4">
      <c r="A4726" s="21">
        <v>36984</v>
      </c>
      <c r="B4726" s="22">
        <v>3605.01</v>
      </c>
      <c r="C4726" s="22">
        <f t="shared" si="148"/>
        <v>38.75</v>
      </c>
      <c r="D4726" s="23">
        <f t="shared" si="149"/>
        <v>1.0865724877042071E-2</v>
      </c>
    </row>
    <row r="4727" spans="1:4">
      <c r="A4727" s="21">
        <v>36985</v>
      </c>
      <c r="B4727" s="22">
        <v>3565.65</v>
      </c>
      <c r="C4727" s="22">
        <f t="shared" si="148"/>
        <v>-39.360000000000127</v>
      </c>
      <c r="D4727" s="23">
        <f t="shared" si="149"/>
        <v>-1.0918138923331711E-2</v>
      </c>
    </row>
    <row r="4728" spans="1:4">
      <c r="A4728" s="21">
        <v>36987</v>
      </c>
      <c r="B4728" s="22">
        <v>3576</v>
      </c>
      <c r="C4728" s="22">
        <f t="shared" si="148"/>
        <v>10.349999999999909</v>
      </c>
      <c r="D4728" s="23">
        <f t="shared" si="149"/>
        <v>2.9026965630389867E-3</v>
      </c>
    </row>
    <row r="4729" spans="1:4">
      <c r="A4729" s="21">
        <v>36990</v>
      </c>
      <c r="B4729" s="22">
        <v>3544.08</v>
      </c>
      <c r="C4729" s="22">
        <f t="shared" si="148"/>
        <v>-31.920000000000073</v>
      </c>
      <c r="D4729" s="23">
        <f t="shared" si="149"/>
        <v>-8.9261744966443457E-3</v>
      </c>
    </row>
    <row r="4730" spans="1:4">
      <c r="A4730" s="21">
        <v>36991</v>
      </c>
      <c r="B4730" s="22">
        <v>3458.39</v>
      </c>
      <c r="C4730" s="22">
        <f t="shared" si="148"/>
        <v>-85.690000000000055</v>
      </c>
      <c r="D4730" s="23">
        <f t="shared" si="149"/>
        <v>-2.4178348118552684E-2</v>
      </c>
    </row>
    <row r="4731" spans="1:4">
      <c r="A4731" s="21">
        <v>36992</v>
      </c>
      <c r="B4731" s="22">
        <v>3325.46</v>
      </c>
      <c r="C4731" s="22">
        <f t="shared" si="148"/>
        <v>-132.92999999999984</v>
      </c>
      <c r="D4731" s="23">
        <f t="shared" si="149"/>
        <v>-3.8436960551007759E-2</v>
      </c>
    </row>
    <row r="4732" spans="1:4">
      <c r="A4732" s="21">
        <v>36993</v>
      </c>
      <c r="B4732" s="22">
        <v>3183.77</v>
      </c>
      <c r="C4732" s="22">
        <f t="shared" si="148"/>
        <v>-141.69000000000005</v>
      </c>
      <c r="D4732" s="23">
        <f t="shared" si="149"/>
        <v>-4.2607639243894102E-2</v>
      </c>
    </row>
    <row r="4733" spans="1:4">
      <c r="A4733" s="21">
        <v>36997</v>
      </c>
      <c r="B4733" s="22">
        <v>3251.62</v>
      </c>
      <c r="C4733" s="22">
        <f t="shared" si="148"/>
        <v>67.849999999999909</v>
      </c>
      <c r="D4733" s="23">
        <f t="shared" si="149"/>
        <v>2.1311212807457736E-2</v>
      </c>
    </row>
    <row r="4734" spans="1:4">
      <c r="A4734" s="21">
        <v>36998</v>
      </c>
      <c r="B4734" s="22">
        <v>3312.29</v>
      </c>
      <c r="C4734" s="22">
        <f t="shared" si="148"/>
        <v>60.670000000000073</v>
      </c>
      <c r="D4734" s="23">
        <f t="shared" si="149"/>
        <v>1.8658391817002018E-2</v>
      </c>
    </row>
    <row r="4735" spans="1:4">
      <c r="A4735" s="21">
        <v>36999</v>
      </c>
      <c r="B4735" s="22">
        <v>3438.75</v>
      </c>
      <c r="C4735" s="22">
        <f t="shared" si="148"/>
        <v>126.46000000000004</v>
      </c>
      <c r="D4735" s="23">
        <f t="shared" si="149"/>
        <v>3.8179024179646026E-2</v>
      </c>
    </row>
    <row r="4736" spans="1:4">
      <c r="A4736" s="21">
        <v>37000</v>
      </c>
      <c r="B4736" s="22">
        <v>3574.08</v>
      </c>
      <c r="C4736" s="22">
        <f t="shared" si="148"/>
        <v>135.32999999999993</v>
      </c>
      <c r="D4736" s="23">
        <f t="shared" si="149"/>
        <v>3.9354416575790641E-2</v>
      </c>
    </row>
    <row r="4737" spans="1:4">
      <c r="A4737" s="21">
        <v>37001</v>
      </c>
      <c r="B4737" s="22">
        <v>3583.04</v>
      </c>
      <c r="C4737" s="22">
        <f t="shared" si="148"/>
        <v>8.9600000000000364</v>
      </c>
      <c r="D4737" s="23">
        <f t="shared" si="149"/>
        <v>2.5069388485987609E-3</v>
      </c>
    </row>
    <row r="4738" spans="1:4">
      <c r="A4738" s="21">
        <v>37004</v>
      </c>
      <c r="B4738" s="22">
        <v>3587.01</v>
      </c>
      <c r="C4738" s="22">
        <f t="shared" si="148"/>
        <v>3.9700000000002547</v>
      </c>
      <c r="D4738" s="23">
        <f t="shared" si="149"/>
        <v>1.1079976779495571E-3</v>
      </c>
    </row>
    <row r="4739" spans="1:4">
      <c r="A4739" s="21">
        <v>37005</v>
      </c>
      <c r="B4739" s="22">
        <v>3589.99</v>
      </c>
      <c r="C4739" s="22">
        <f t="shared" si="148"/>
        <v>2.9799999999995634</v>
      </c>
      <c r="D4739" s="23">
        <f t="shared" si="149"/>
        <v>8.3077549268040229E-4</v>
      </c>
    </row>
    <row r="4740" spans="1:4">
      <c r="A4740" s="21">
        <v>37006</v>
      </c>
      <c r="B4740" s="22">
        <v>3600.83</v>
      </c>
      <c r="C4740" s="22">
        <f t="shared" si="148"/>
        <v>10.840000000000146</v>
      </c>
      <c r="D4740" s="23">
        <f t="shared" si="149"/>
        <v>3.0195070181253669E-3</v>
      </c>
    </row>
    <row r="4741" spans="1:4">
      <c r="A4741" s="21">
        <v>37007</v>
      </c>
      <c r="B4741" s="22">
        <v>3557.19</v>
      </c>
      <c r="C4741" s="22">
        <f t="shared" si="148"/>
        <v>-43.639999999999873</v>
      </c>
      <c r="D4741" s="23">
        <f t="shared" si="149"/>
        <v>-1.2119428020761824E-2</v>
      </c>
    </row>
    <row r="4742" spans="1:4">
      <c r="A4742" s="21">
        <v>37008</v>
      </c>
      <c r="B4742" s="22">
        <v>3422.76</v>
      </c>
      <c r="C4742" s="22">
        <f t="shared" si="148"/>
        <v>-134.42999999999984</v>
      </c>
      <c r="D4742" s="23">
        <f t="shared" si="149"/>
        <v>-3.7791065419614855E-2</v>
      </c>
    </row>
    <row r="4743" spans="1:4">
      <c r="A4743" s="21">
        <v>37011</v>
      </c>
      <c r="B4743" s="22">
        <v>3519.16</v>
      </c>
      <c r="C4743" s="22">
        <f t="shared" si="148"/>
        <v>96.399999999999636</v>
      </c>
      <c r="D4743" s="23">
        <f t="shared" si="149"/>
        <v>2.8164405333707121E-2</v>
      </c>
    </row>
    <row r="4744" spans="1:4">
      <c r="A4744" s="21">
        <v>37013</v>
      </c>
      <c r="B4744" s="22">
        <v>3538.42</v>
      </c>
      <c r="C4744" s="22">
        <f t="shared" ref="C4744:C4807" si="150">B4744-B4743</f>
        <v>19.260000000000218</v>
      </c>
      <c r="D4744" s="23">
        <f t="shared" ref="D4744:D4807" si="151">B4744/B4743-1</f>
        <v>5.4728969413155859E-3</v>
      </c>
    </row>
    <row r="4745" spans="1:4">
      <c r="A4745" s="21">
        <v>37014</v>
      </c>
      <c r="B4745" s="22">
        <v>3494.48</v>
      </c>
      <c r="C4745" s="22">
        <f t="shared" si="150"/>
        <v>-43.940000000000055</v>
      </c>
      <c r="D4745" s="23">
        <f t="shared" si="151"/>
        <v>-1.241797186314797E-2</v>
      </c>
    </row>
    <row r="4746" spans="1:4">
      <c r="A4746" s="21">
        <v>37015</v>
      </c>
      <c r="B4746" s="22">
        <v>3514.59</v>
      </c>
      <c r="C4746" s="22">
        <f t="shared" si="150"/>
        <v>20.110000000000127</v>
      </c>
      <c r="D4746" s="23">
        <f t="shared" si="151"/>
        <v>5.7547904123074201E-3</v>
      </c>
    </row>
    <row r="4747" spans="1:4">
      <c r="A4747" s="21">
        <v>37018</v>
      </c>
      <c r="B4747" s="22">
        <v>3544.81</v>
      </c>
      <c r="C4747" s="22">
        <f t="shared" si="150"/>
        <v>30.2199999999998</v>
      </c>
      <c r="D4747" s="23">
        <f t="shared" si="151"/>
        <v>8.5984424925809044E-3</v>
      </c>
    </row>
    <row r="4748" spans="1:4">
      <c r="A4748" s="21">
        <v>37019</v>
      </c>
      <c r="B4748" s="22">
        <v>3580.37</v>
      </c>
      <c r="C4748" s="22">
        <f t="shared" si="150"/>
        <v>35.559999999999945</v>
      </c>
      <c r="D4748" s="23">
        <f t="shared" si="151"/>
        <v>1.0031567277230646E-2</v>
      </c>
    </row>
    <row r="4749" spans="1:4">
      <c r="A4749" s="21">
        <v>37020</v>
      </c>
      <c r="B4749" s="22">
        <v>3586.58</v>
      </c>
      <c r="C4749" s="22">
        <f t="shared" si="150"/>
        <v>6.2100000000000364</v>
      </c>
      <c r="D4749" s="23">
        <f t="shared" si="151"/>
        <v>1.7344576119227018E-3</v>
      </c>
    </row>
    <row r="4750" spans="1:4">
      <c r="A4750" s="21">
        <v>37021</v>
      </c>
      <c r="B4750" s="22">
        <v>3568.27</v>
      </c>
      <c r="C4750" s="22">
        <f t="shared" si="150"/>
        <v>-18.309999999999945</v>
      </c>
      <c r="D4750" s="23">
        <f t="shared" si="151"/>
        <v>-5.1051419458091329E-3</v>
      </c>
    </row>
    <row r="4751" spans="1:4">
      <c r="A4751" s="21">
        <v>37022</v>
      </c>
      <c r="B4751" s="22">
        <v>3559.77</v>
      </c>
      <c r="C4751" s="22">
        <f t="shared" si="150"/>
        <v>-8.5</v>
      </c>
      <c r="D4751" s="23">
        <f t="shared" si="151"/>
        <v>-2.3821067351965652E-3</v>
      </c>
    </row>
    <row r="4752" spans="1:4">
      <c r="A4752" s="21">
        <v>37025</v>
      </c>
      <c r="B4752" s="22">
        <v>3568.93</v>
      </c>
      <c r="C4752" s="22">
        <f t="shared" si="150"/>
        <v>9.1599999999998545</v>
      </c>
      <c r="D4752" s="23">
        <f t="shared" si="151"/>
        <v>2.5731999539295725E-3</v>
      </c>
    </row>
    <row r="4753" spans="1:4">
      <c r="A4753" s="21">
        <v>37026</v>
      </c>
      <c r="B4753" s="22">
        <v>3576.96</v>
      </c>
      <c r="C4753" s="22">
        <f t="shared" si="150"/>
        <v>8.0300000000002001</v>
      </c>
      <c r="D4753" s="23">
        <f t="shared" si="151"/>
        <v>2.2499740818677783E-3</v>
      </c>
    </row>
    <row r="4754" spans="1:4">
      <c r="A4754" s="21">
        <v>37027</v>
      </c>
      <c r="B4754" s="22">
        <v>3592.06</v>
      </c>
      <c r="C4754" s="22">
        <f t="shared" si="150"/>
        <v>15.099999999999909</v>
      </c>
      <c r="D4754" s="23">
        <f t="shared" si="151"/>
        <v>4.2214617999642989E-3</v>
      </c>
    </row>
    <row r="4755" spans="1:4">
      <c r="A4755" s="21">
        <v>37028</v>
      </c>
      <c r="B4755" s="22">
        <v>3669.76</v>
      </c>
      <c r="C4755" s="22">
        <f t="shared" si="150"/>
        <v>77.700000000000273</v>
      </c>
      <c r="D4755" s="23">
        <f t="shared" si="151"/>
        <v>2.1631041797742778E-2</v>
      </c>
    </row>
    <row r="4756" spans="1:4">
      <c r="A4756" s="21">
        <v>37029</v>
      </c>
      <c r="B4756" s="22">
        <v>3655.03</v>
      </c>
      <c r="C4756" s="22">
        <f t="shared" si="150"/>
        <v>-14.730000000000018</v>
      </c>
      <c r="D4756" s="23">
        <f t="shared" si="151"/>
        <v>-4.0138864666898755E-3</v>
      </c>
    </row>
    <row r="4757" spans="1:4">
      <c r="A4757" s="21">
        <v>37032</v>
      </c>
      <c r="B4757" s="22">
        <v>3640.1</v>
      </c>
      <c r="C4757" s="22">
        <f t="shared" si="150"/>
        <v>-14.930000000000291</v>
      </c>
      <c r="D4757" s="23">
        <f t="shared" si="151"/>
        <v>-4.0847817938567399E-3</v>
      </c>
    </row>
    <row r="4758" spans="1:4">
      <c r="A4758" s="21">
        <v>37033</v>
      </c>
      <c r="B4758" s="22">
        <v>3640.6</v>
      </c>
      <c r="C4758" s="22">
        <f t="shared" si="150"/>
        <v>0.5</v>
      </c>
      <c r="D4758" s="23">
        <f t="shared" si="151"/>
        <v>1.3735886376742279E-4</v>
      </c>
    </row>
    <row r="4759" spans="1:4">
      <c r="A4759" s="21">
        <v>37034</v>
      </c>
      <c r="B4759" s="22">
        <v>3674.54</v>
      </c>
      <c r="C4759" s="22">
        <f t="shared" si="150"/>
        <v>33.940000000000055</v>
      </c>
      <c r="D4759" s="23">
        <f t="shared" si="151"/>
        <v>9.3226391254188634E-3</v>
      </c>
    </row>
    <row r="4760" spans="1:4">
      <c r="A4760" s="21">
        <v>37035</v>
      </c>
      <c r="B4760" s="22">
        <v>3683.2</v>
      </c>
      <c r="C4760" s="22">
        <f t="shared" si="150"/>
        <v>8.6599999999998545</v>
      </c>
      <c r="D4760" s="23">
        <f t="shared" si="151"/>
        <v>2.3567575805405472E-3</v>
      </c>
    </row>
    <row r="4761" spans="1:4">
      <c r="A4761" s="21">
        <v>37036</v>
      </c>
      <c r="B4761" s="22">
        <v>3659.81</v>
      </c>
      <c r="C4761" s="22">
        <f t="shared" si="150"/>
        <v>-23.389999999999873</v>
      </c>
      <c r="D4761" s="23">
        <f t="shared" si="151"/>
        <v>-6.350456125108539E-3</v>
      </c>
    </row>
    <row r="4762" spans="1:4">
      <c r="A4762" s="21">
        <v>37039</v>
      </c>
      <c r="B4762" s="22">
        <v>3720.15</v>
      </c>
      <c r="C4762" s="22">
        <f t="shared" si="150"/>
        <v>60.340000000000146</v>
      </c>
      <c r="D4762" s="23">
        <f t="shared" si="151"/>
        <v>1.6487194690434803E-2</v>
      </c>
    </row>
    <row r="4763" spans="1:4">
      <c r="A4763" s="21">
        <v>37040</v>
      </c>
      <c r="B4763" s="22">
        <v>3742.07</v>
      </c>
      <c r="C4763" s="22">
        <f t="shared" si="150"/>
        <v>21.920000000000073</v>
      </c>
      <c r="D4763" s="23">
        <f t="shared" si="151"/>
        <v>5.8922355281372241E-3</v>
      </c>
    </row>
    <row r="4764" spans="1:4">
      <c r="A4764" s="21">
        <v>37041</v>
      </c>
      <c r="B4764" s="22">
        <v>3662.04</v>
      </c>
      <c r="C4764" s="22">
        <f t="shared" si="150"/>
        <v>-80.0300000000002</v>
      </c>
      <c r="D4764" s="23">
        <f t="shared" si="151"/>
        <v>-2.1386558776292364E-2</v>
      </c>
    </row>
    <row r="4765" spans="1:4">
      <c r="A4765" s="21">
        <v>37042</v>
      </c>
      <c r="B4765" s="22">
        <v>3631.91</v>
      </c>
      <c r="C4765" s="22">
        <f t="shared" si="150"/>
        <v>-30.130000000000109</v>
      </c>
      <c r="D4765" s="23">
        <f t="shared" si="151"/>
        <v>-8.2276545313541005E-3</v>
      </c>
    </row>
    <row r="4766" spans="1:4">
      <c r="A4766" s="21">
        <v>37043</v>
      </c>
      <c r="B4766" s="22">
        <v>3557.64</v>
      </c>
      <c r="C4766" s="22">
        <f t="shared" si="150"/>
        <v>-74.269999999999982</v>
      </c>
      <c r="D4766" s="23">
        <f t="shared" si="151"/>
        <v>-2.0449295274387325E-2</v>
      </c>
    </row>
    <row r="4767" spans="1:4">
      <c r="A4767" s="21">
        <v>37046</v>
      </c>
      <c r="B4767" s="22">
        <v>3498.38</v>
      </c>
      <c r="C4767" s="22">
        <f t="shared" si="150"/>
        <v>-59.259999999999764</v>
      </c>
      <c r="D4767" s="23">
        <f t="shared" si="151"/>
        <v>-1.6657109769397604E-2</v>
      </c>
    </row>
    <row r="4768" spans="1:4">
      <c r="A4768" s="21">
        <v>37047</v>
      </c>
      <c r="B4768" s="22">
        <v>3460.04</v>
      </c>
      <c r="C4768" s="22">
        <f t="shared" si="150"/>
        <v>-38.340000000000146</v>
      </c>
      <c r="D4768" s="23">
        <f t="shared" si="151"/>
        <v>-1.095935833157069E-2</v>
      </c>
    </row>
    <row r="4769" spans="1:4">
      <c r="A4769" s="21">
        <v>37048</v>
      </c>
      <c r="B4769" s="22">
        <v>3457.31</v>
      </c>
      <c r="C4769" s="22">
        <f t="shared" si="150"/>
        <v>-2.7300000000000182</v>
      </c>
      <c r="D4769" s="23">
        <f t="shared" si="151"/>
        <v>-7.890082195581849E-4</v>
      </c>
    </row>
    <row r="4770" spans="1:4">
      <c r="A4770" s="21">
        <v>37049</v>
      </c>
      <c r="B4770" s="22">
        <v>3457.24</v>
      </c>
      <c r="C4770" s="22">
        <f t="shared" si="150"/>
        <v>-7.0000000000163709E-2</v>
      </c>
      <c r="D4770" s="23">
        <f t="shared" si="151"/>
        <v>-2.0246955002689582E-5</v>
      </c>
    </row>
    <row r="4771" spans="1:4">
      <c r="A4771" s="21">
        <v>37050</v>
      </c>
      <c r="B4771" s="22">
        <v>3495.84</v>
      </c>
      <c r="C4771" s="22">
        <f t="shared" si="150"/>
        <v>38.600000000000364</v>
      </c>
      <c r="D4771" s="23">
        <f t="shared" si="151"/>
        <v>1.1164975529613264E-2</v>
      </c>
    </row>
    <row r="4772" spans="1:4">
      <c r="A4772" s="21">
        <v>37053</v>
      </c>
      <c r="B4772" s="22">
        <v>3509.32</v>
      </c>
      <c r="C4772" s="22">
        <f t="shared" si="150"/>
        <v>13.480000000000018</v>
      </c>
      <c r="D4772" s="23">
        <f t="shared" si="151"/>
        <v>3.8560117167834029E-3</v>
      </c>
    </row>
    <row r="4773" spans="1:4">
      <c r="A4773" s="21">
        <v>37054</v>
      </c>
      <c r="B4773" s="22">
        <v>3498.39</v>
      </c>
      <c r="C4773" s="22">
        <f t="shared" si="150"/>
        <v>-10.930000000000291</v>
      </c>
      <c r="D4773" s="23">
        <f t="shared" si="151"/>
        <v>-3.1145635051805787E-3</v>
      </c>
    </row>
    <row r="4774" spans="1:4">
      <c r="A4774" s="21">
        <v>37055</v>
      </c>
      <c r="B4774" s="22">
        <v>3501.61</v>
      </c>
      <c r="C4774" s="22">
        <f t="shared" si="150"/>
        <v>3.2200000000002547</v>
      </c>
      <c r="D4774" s="23">
        <f t="shared" si="151"/>
        <v>9.2042339476172685E-4</v>
      </c>
    </row>
    <row r="4775" spans="1:4">
      <c r="A4775" s="21">
        <v>37056</v>
      </c>
      <c r="B4775" s="22">
        <v>3453.77</v>
      </c>
      <c r="C4775" s="22">
        <f t="shared" si="150"/>
        <v>-47.840000000000146</v>
      </c>
      <c r="D4775" s="23">
        <f t="shared" si="151"/>
        <v>-1.3662286776654153E-2</v>
      </c>
    </row>
    <row r="4776" spans="1:4">
      <c r="A4776" s="21">
        <v>37057</v>
      </c>
      <c r="B4776" s="22">
        <v>3372.94</v>
      </c>
      <c r="C4776" s="22">
        <f t="shared" si="150"/>
        <v>-80.829999999999927</v>
      </c>
      <c r="D4776" s="23">
        <f t="shared" si="151"/>
        <v>-2.3403411344704472E-2</v>
      </c>
    </row>
    <row r="4777" spans="1:4">
      <c r="A4777" s="21">
        <v>37060</v>
      </c>
      <c r="B4777" s="22">
        <v>3353.11</v>
      </c>
      <c r="C4777" s="22">
        <f t="shared" si="150"/>
        <v>-19.829999999999927</v>
      </c>
      <c r="D4777" s="23">
        <f t="shared" si="151"/>
        <v>-5.879144010862869E-3</v>
      </c>
    </row>
    <row r="4778" spans="1:4">
      <c r="A4778" s="21">
        <v>37061</v>
      </c>
      <c r="B4778" s="22">
        <v>3410.95</v>
      </c>
      <c r="C4778" s="22">
        <f t="shared" si="150"/>
        <v>57.839999999999691</v>
      </c>
      <c r="D4778" s="23">
        <f t="shared" si="151"/>
        <v>1.7249657780388894E-2</v>
      </c>
    </row>
    <row r="4779" spans="1:4">
      <c r="A4779" s="21">
        <v>37062</v>
      </c>
      <c r="B4779" s="22">
        <v>3406.05</v>
      </c>
      <c r="C4779" s="22">
        <f t="shared" si="150"/>
        <v>-4.8999999999996362</v>
      </c>
      <c r="D4779" s="23">
        <f t="shared" si="151"/>
        <v>-1.4365499347688271E-3</v>
      </c>
    </row>
    <row r="4780" spans="1:4">
      <c r="A4780" s="21">
        <v>37063</v>
      </c>
      <c r="B4780" s="22">
        <v>3405.64</v>
      </c>
      <c r="C4780" s="22">
        <f t="shared" si="150"/>
        <v>-0.41000000000030923</v>
      </c>
      <c r="D4780" s="23">
        <f t="shared" si="151"/>
        <v>-1.203740403107334E-4</v>
      </c>
    </row>
    <row r="4781" spans="1:4">
      <c r="A4781" s="21">
        <v>37064</v>
      </c>
      <c r="B4781" s="22">
        <v>3381.76</v>
      </c>
      <c r="C4781" s="22">
        <f t="shared" si="150"/>
        <v>-23.879999999999654</v>
      </c>
      <c r="D4781" s="23">
        <f t="shared" si="151"/>
        <v>-7.0118979105248114E-3</v>
      </c>
    </row>
    <row r="4782" spans="1:4">
      <c r="A4782" s="21">
        <v>37067</v>
      </c>
      <c r="B4782" s="22">
        <v>3318.67</v>
      </c>
      <c r="C4782" s="22">
        <f t="shared" si="150"/>
        <v>-63.090000000000146</v>
      </c>
      <c r="D4782" s="23">
        <f t="shared" si="151"/>
        <v>-1.8655966124148438E-2</v>
      </c>
    </row>
    <row r="4783" spans="1:4">
      <c r="A4783" s="21">
        <v>37068</v>
      </c>
      <c r="B4783" s="22">
        <v>3407.32</v>
      </c>
      <c r="C4783" s="22">
        <f t="shared" si="150"/>
        <v>88.650000000000091</v>
      </c>
      <c r="D4783" s="23">
        <f t="shared" si="151"/>
        <v>2.6712508324117756E-2</v>
      </c>
    </row>
    <row r="4784" spans="1:4">
      <c r="A4784" s="21">
        <v>37069</v>
      </c>
      <c r="B4784" s="22">
        <v>3411.64</v>
      </c>
      <c r="C4784" s="22">
        <f t="shared" si="150"/>
        <v>4.319999999999709</v>
      </c>
      <c r="D4784" s="23">
        <f t="shared" si="151"/>
        <v>1.26785861028611E-3</v>
      </c>
    </row>
    <row r="4785" spans="1:4">
      <c r="A4785" s="21">
        <v>37070</v>
      </c>
      <c r="B4785" s="22">
        <v>3404.86</v>
      </c>
      <c r="C4785" s="22">
        <f t="shared" si="150"/>
        <v>-6.7799999999997453</v>
      </c>
      <c r="D4785" s="23">
        <f t="shared" si="151"/>
        <v>-1.9873140190640459E-3</v>
      </c>
    </row>
    <row r="4786" spans="1:4">
      <c r="A4786" s="21">
        <v>37071</v>
      </c>
      <c r="B4786" s="22">
        <v>3456.78</v>
      </c>
      <c r="C4786" s="22">
        <f t="shared" si="150"/>
        <v>51.920000000000073</v>
      </c>
      <c r="D4786" s="23">
        <f t="shared" si="151"/>
        <v>1.5248791433421616E-2</v>
      </c>
    </row>
    <row r="4787" spans="1:4">
      <c r="A4787" s="21">
        <v>37074</v>
      </c>
      <c r="B4787" s="22">
        <v>3426.03</v>
      </c>
      <c r="C4787" s="22">
        <f t="shared" si="150"/>
        <v>-30.75</v>
      </c>
      <c r="D4787" s="23">
        <f t="shared" si="151"/>
        <v>-8.8955617655737118E-3</v>
      </c>
    </row>
    <row r="4788" spans="1:4">
      <c r="A4788" s="21">
        <v>37075</v>
      </c>
      <c r="B4788" s="22">
        <v>3312.29</v>
      </c>
      <c r="C4788" s="22">
        <f t="shared" si="150"/>
        <v>-113.74000000000024</v>
      </c>
      <c r="D4788" s="23">
        <f t="shared" si="151"/>
        <v>-3.3198775258827307E-2</v>
      </c>
    </row>
    <row r="4789" spans="1:4">
      <c r="A4789" s="21">
        <v>37076</v>
      </c>
      <c r="B4789" s="22">
        <v>3311.88</v>
      </c>
      <c r="C4789" s="22">
        <f t="shared" si="150"/>
        <v>-0.40999999999985448</v>
      </c>
      <c r="D4789" s="23">
        <f t="shared" si="151"/>
        <v>-1.2378143218128024E-4</v>
      </c>
    </row>
    <row r="4790" spans="1:4">
      <c r="A4790" s="21">
        <v>37077</v>
      </c>
      <c r="B4790" s="22">
        <v>3317.63</v>
      </c>
      <c r="C4790" s="22">
        <f t="shared" si="150"/>
        <v>5.75</v>
      </c>
      <c r="D4790" s="23">
        <f t="shared" si="151"/>
        <v>1.7361740159667072E-3</v>
      </c>
    </row>
    <row r="4791" spans="1:4">
      <c r="A4791" s="21">
        <v>37078</v>
      </c>
      <c r="B4791" s="22">
        <v>3305.78</v>
      </c>
      <c r="C4791" s="22">
        <f t="shared" si="150"/>
        <v>-11.849999999999909</v>
      </c>
      <c r="D4791" s="23">
        <f t="shared" si="151"/>
        <v>-3.5718268764147743E-3</v>
      </c>
    </row>
    <row r="4792" spans="1:4">
      <c r="A4792" s="21">
        <v>37081</v>
      </c>
      <c r="B4792" s="22">
        <v>3290.81</v>
      </c>
      <c r="C4792" s="22">
        <f t="shared" si="150"/>
        <v>-14.970000000000255</v>
      </c>
      <c r="D4792" s="23">
        <f t="shared" si="151"/>
        <v>-4.5284320190697169E-3</v>
      </c>
    </row>
    <row r="4793" spans="1:4">
      <c r="A4793" s="21">
        <v>37082</v>
      </c>
      <c r="B4793" s="22">
        <v>3328.27</v>
      </c>
      <c r="C4793" s="22">
        <f t="shared" si="150"/>
        <v>37.460000000000036</v>
      </c>
      <c r="D4793" s="23">
        <f t="shared" si="151"/>
        <v>1.1383215682461145E-2</v>
      </c>
    </row>
    <row r="4794" spans="1:4">
      <c r="A4794" s="21">
        <v>37083</v>
      </c>
      <c r="B4794" s="22">
        <v>3376.21</v>
      </c>
      <c r="C4794" s="22">
        <f t="shared" si="150"/>
        <v>47.940000000000055</v>
      </c>
      <c r="D4794" s="23">
        <f t="shared" si="151"/>
        <v>1.4403879492949745E-2</v>
      </c>
    </row>
    <row r="4795" spans="1:4">
      <c r="A4795" s="21">
        <v>37084</v>
      </c>
      <c r="B4795" s="22">
        <v>3452.75</v>
      </c>
      <c r="C4795" s="22">
        <f t="shared" si="150"/>
        <v>76.539999999999964</v>
      </c>
      <c r="D4795" s="23">
        <f t="shared" si="151"/>
        <v>2.2670390763607662E-2</v>
      </c>
    </row>
    <row r="4796" spans="1:4">
      <c r="A4796" s="21">
        <v>37085</v>
      </c>
      <c r="B4796" s="22">
        <v>3453.99</v>
      </c>
      <c r="C4796" s="22">
        <f t="shared" si="150"/>
        <v>1.2399999999997817</v>
      </c>
      <c r="D4796" s="23">
        <f t="shared" si="151"/>
        <v>3.5913402360421287E-4</v>
      </c>
    </row>
    <row r="4797" spans="1:4">
      <c r="A4797" s="21">
        <v>37088</v>
      </c>
      <c r="B4797" s="22">
        <v>3434.83</v>
      </c>
      <c r="C4797" s="22">
        <f t="shared" si="150"/>
        <v>-19.159999999999854</v>
      </c>
      <c r="D4797" s="23">
        <f t="shared" si="151"/>
        <v>-5.5472077220837246E-3</v>
      </c>
    </row>
    <row r="4798" spans="1:4">
      <c r="A4798" s="21">
        <v>37089</v>
      </c>
      <c r="B4798" s="22">
        <v>3431.93</v>
      </c>
      <c r="C4798" s="22">
        <f t="shared" si="150"/>
        <v>-2.9000000000000909</v>
      </c>
      <c r="D4798" s="23">
        <f t="shared" si="151"/>
        <v>-8.4429214837422606E-4</v>
      </c>
    </row>
    <row r="4799" spans="1:4">
      <c r="A4799" s="21">
        <v>37090</v>
      </c>
      <c r="B4799" s="22">
        <v>3383.41</v>
      </c>
      <c r="C4799" s="22">
        <f t="shared" si="150"/>
        <v>-48.519999999999982</v>
      </c>
      <c r="D4799" s="23">
        <f t="shared" si="151"/>
        <v>-1.4137817496277627E-2</v>
      </c>
    </row>
    <row r="4800" spans="1:4">
      <c r="A4800" s="21">
        <v>37091</v>
      </c>
      <c r="B4800" s="22">
        <v>3370.93</v>
      </c>
      <c r="C4800" s="22">
        <f t="shared" si="150"/>
        <v>-12.480000000000018</v>
      </c>
      <c r="D4800" s="23">
        <f t="shared" si="151"/>
        <v>-3.6885863670084174E-3</v>
      </c>
    </row>
    <row r="4801" spans="1:4">
      <c r="A4801" s="21">
        <v>37092</v>
      </c>
      <c r="B4801" s="22">
        <v>3340.75</v>
      </c>
      <c r="C4801" s="22">
        <f t="shared" si="150"/>
        <v>-30.179999999999836</v>
      </c>
      <c r="D4801" s="23">
        <f t="shared" si="151"/>
        <v>-8.9530188998288018E-3</v>
      </c>
    </row>
    <row r="4802" spans="1:4">
      <c r="A4802" s="21">
        <v>37095</v>
      </c>
      <c r="B4802" s="22">
        <v>3330.98</v>
      </c>
      <c r="C4802" s="22">
        <f t="shared" si="150"/>
        <v>-9.7699999999999818</v>
      </c>
      <c r="D4802" s="23">
        <f t="shared" si="151"/>
        <v>-2.9244930030681848E-3</v>
      </c>
    </row>
    <row r="4803" spans="1:4">
      <c r="A4803" s="21">
        <v>37096</v>
      </c>
      <c r="B4803" s="22">
        <v>3335.08</v>
      </c>
      <c r="C4803" s="22">
        <f t="shared" si="150"/>
        <v>4.0999999999999091</v>
      </c>
      <c r="D4803" s="23">
        <f t="shared" si="151"/>
        <v>1.2308689935094375E-3</v>
      </c>
    </row>
    <row r="4804" spans="1:4">
      <c r="A4804" s="21">
        <v>37097</v>
      </c>
      <c r="B4804" s="22">
        <v>3301.97</v>
      </c>
      <c r="C4804" s="22">
        <f t="shared" si="150"/>
        <v>-33.110000000000127</v>
      </c>
      <c r="D4804" s="23">
        <f t="shared" si="151"/>
        <v>-9.9277978339350481E-3</v>
      </c>
    </row>
    <row r="4805" spans="1:4">
      <c r="A4805" s="21">
        <v>37098</v>
      </c>
      <c r="B4805" s="22">
        <v>3259.03</v>
      </c>
      <c r="C4805" s="22">
        <f t="shared" si="150"/>
        <v>-42.9399999999996</v>
      </c>
      <c r="D4805" s="23">
        <f t="shared" si="151"/>
        <v>-1.3004358004463867E-2</v>
      </c>
    </row>
    <row r="4806" spans="1:4">
      <c r="A4806" s="21">
        <v>37099</v>
      </c>
      <c r="B4806" s="22">
        <v>3251.53</v>
      </c>
      <c r="C4806" s="22">
        <f t="shared" si="150"/>
        <v>-7.5</v>
      </c>
      <c r="D4806" s="23">
        <f t="shared" si="151"/>
        <v>-2.3012982390465675E-3</v>
      </c>
    </row>
    <row r="4807" spans="1:4">
      <c r="A4807" s="21">
        <v>37102</v>
      </c>
      <c r="B4807" s="22">
        <v>3285.89</v>
      </c>
      <c r="C4807" s="22">
        <f t="shared" si="150"/>
        <v>34.359999999999673</v>
      </c>
      <c r="D4807" s="23">
        <f t="shared" si="151"/>
        <v>1.0567332917118977E-2</v>
      </c>
    </row>
    <row r="4808" spans="1:4">
      <c r="A4808" s="21">
        <v>37103</v>
      </c>
      <c r="B4808" s="22">
        <v>3329.28</v>
      </c>
      <c r="C4808" s="22">
        <f t="shared" ref="C4808:C4871" si="152">B4808-B4807</f>
        <v>43.390000000000327</v>
      </c>
      <c r="D4808" s="23">
        <f t="shared" ref="D4808:D4871" si="153">B4808/B4807-1</f>
        <v>1.3204945996366346E-2</v>
      </c>
    </row>
    <row r="4809" spans="1:4">
      <c r="A4809" s="21">
        <v>37104</v>
      </c>
      <c r="B4809" s="22">
        <v>3284.17</v>
      </c>
      <c r="C4809" s="22">
        <f t="shared" si="152"/>
        <v>-45.110000000000127</v>
      </c>
      <c r="D4809" s="23">
        <f t="shared" si="153"/>
        <v>-1.3549476163014273E-2</v>
      </c>
    </row>
    <row r="4810" spans="1:4">
      <c r="A4810" s="21">
        <v>37105</v>
      </c>
      <c r="B4810" s="22">
        <v>3298.78</v>
      </c>
      <c r="C4810" s="22">
        <f t="shared" si="152"/>
        <v>14.610000000000127</v>
      </c>
      <c r="D4810" s="23">
        <f t="shared" si="153"/>
        <v>4.4486125870464299E-3</v>
      </c>
    </row>
    <row r="4811" spans="1:4">
      <c r="A4811" s="21">
        <v>37106</v>
      </c>
      <c r="B4811" s="22">
        <v>3325.38</v>
      </c>
      <c r="C4811" s="22">
        <f t="shared" si="152"/>
        <v>26.599999999999909</v>
      </c>
      <c r="D4811" s="23">
        <f t="shared" si="153"/>
        <v>8.0635871443381912E-3</v>
      </c>
    </row>
    <row r="4812" spans="1:4">
      <c r="A4812" s="21">
        <v>37109</v>
      </c>
      <c r="B4812" s="22">
        <v>3329.95</v>
      </c>
      <c r="C4812" s="22">
        <f t="shared" si="152"/>
        <v>4.569999999999709</v>
      </c>
      <c r="D4812" s="23">
        <f t="shared" si="153"/>
        <v>1.3742790297648355E-3</v>
      </c>
    </row>
    <row r="4813" spans="1:4">
      <c r="A4813" s="21">
        <v>37110</v>
      </c>
      <c r="B4813" s="22">
        <v>3319.67</v>
      </c>
      <c r="C4813" s="22">
        <f t="shared" si="152"/>
        <v>-10.279999999999745</v>
      </c>
      <c r="D4813" s="23">
        <f t="shared" si="153"/>
        <v>-3.0871334404419803E-3</v>
      </c>
    </row>
    <row r="4814" spans="1:4">
      <c r="A4814" s="21">
        <v>37111</v>
      </c>
      <c r="B4814" s="22">
        <v>3302.32</v>
      </c>
      <c r="C4814" s="22">
        <f t="shared" si="152"/>
        <v>-17.349999999999909</v>
      </c>
      <c r="D4814" s="23">
        <f t="shared" si="153"/>
        <v>-5.2264231083209989E-3</v>
      </c>
    </row>
    <row r="4815" spans="1:4">
      <c r="A4815" s="21">
        <v>37112</v>
      </c>
      <c r="B4815" s="22">
        <v>3319.61</v>
      </c>
      <c r="C4815" s="22">
        <f t="shared" si="152"/>
        <v>17.289999999999964</v>
      </c>
      <c r="D4815" s="23">
        <f t="shared" si="153"/>
        <v>5.2357130744447034E-3</v>
      </c>
    </row>
    <row r="4816" spans="1:4">
      <c r="A4816" s="21">
        <v>37113</v>
      </c>
      <c r="B4816" s="22">
        <v>3316.21</v>
      </c>
      <c r="C4816" s="22">
        <f t="shared" si="152"/>
        <v>-3.4000000000000909</v>
      </c>
      <c r="D4816" s="23">
        <f t="shared" si="153"/>
        <v>-1.0242167001545122E-3</v>
      </c>
    </row>
    <row r="4817" spans="1:4">
      <c r="A4817" s="21">
        <v>37116</v>
      </c>
      <c r="B4817" s="22">
        <v>3287.62</v>
      </c>
      <c r="C4817" s="22">
        <f t="shared" si="152"/>
        <v>-28.590000000000146</v>
      </c>
      <c r="D4817" s="23">
        <f t="shared" si="153"/>
        <v>-8.6212875541658018E-3</v>
      </c>
    </row>
    <row r="4818" spans="1:4">
      <c r="A4818" s="21">
        <v>37117</v>
      </c>
      <c r="B4818" s="22">
        <v>3331.89</v>
      </c>
      <c r="C4818" s="22">
        <f t="shared" si="152"/>
        <v>44.269999999999982</v>
      </c>
      <c r="D4818" s="23">
        <f t="shared" si="153"/>
        <v>1.3465668173328948E-2</v>
      </c>
    </row>
    <row r="4819" spans="1:4">
      <c r="A4819" s="21">
        <v>37119</v>
      </c>
      <c r="B4819" s="22">
        <v>3337.91</v>
      </c>
      <c r="C4819" s="22">
        <f t="shared" si="152"/>
        <v>6.0199999999999818</v>
      </c>
      <c r="D4819" s="23">
        <f t="shared" si="153"/>
        <v>1.8067823367517999E-3</v>
      </c>
    </row>
    <row r="4820" spans="1:4">
      <c r="A4820" s="21">
        <v>37120</v>
      </c>
      <c r="B4820" s="22">
        <v>3296.71</v>
      </c>
      <c r="C4820" s="22">
        <f t="shared" si="152"/>
        <v>-41.199999999999818</v>
      </c>
      <c r="D4820" s="23">
        <f t="shared" si="153"/>
        <v>-1.2343052988247116E-2</v>
      </c>
    </row>
    <row r="4821" spans="1:4">
      <c r="A4821" s="21">
        <v>37123</v>
      </c>
      <c r="B4821" s="22">
        <v>3278.92</v>
      </c>
      <c r="C4821" s="22">
        <f t="shared" si="152"/>
        <v>-17.789999999999964</v>
      </c>
      <c r="D4821" s="23">
        <f t="shared" si="153"/>
        <v>-5.396289027545631E-3</v>
      </c>
    </row>
    <row r="4822" spans="1:4">
      <c r="A4822" s="21">
        <v>37124</v>
      </c>
      <c r="B4822" s="22">
        <v>3297.43</v>
      </c>
      <c r="C4822" s="22">
        <f t="shared" si="152"/>
        <v>18.509999999999764</v>
      </c>
      <c r="D4822" s="23">
        <f t="shared" si="153"/>
        <v>5.6451514523074842E-3</v>
      </c>
    </row>
    <row r="4823" spans="1:4">
      <c r="A4823" s="21">
        <v>37126</v>
      </c>
      <c r="B4823" s="22">
        <v>3308.79</v>
      </c>
      <c r="C4823" s="22">
        <f t="shared" si="152"/>
        <v>11.360000000000127</v>
      </c>
      <c r="D4823" s="23">
        <f t="shared" si="153"/>
        <v>3.445107250191759E-3</v>
      </c>
    </row>
    <row r="4824" spans="1:4">
      <c r="A4824" s="21">
        <v>37127</v>
      </c>
      <c r="B4824" s="22">
        <v>3305.51</v>
      </c>
      <c r="C4824" s="22">
        <f t="shared" si="152"/>
        <v>-3.2799999999997453</v>
      </c>
      <c r="D4824" s="23">
        <f t="shared" si="153"/>
        <v>-9.912989340513656E-4</v>
      </c>
    </row>
    <row r="4825" spans="1:4">
      <c r="A4825" s="21">
        <v>37130</v>
      </c>
      <c r="B4825" s="22">
        <v>3318.32</v>
      </c>
      <c r="C4825" s="22">
        <f t="shared" si="152"/>
        <v>12.809999999999945</v>
      </c>
      <c r="D4825" s="23">
        <f t="shared" si="153"/>
        <v>3.8753475257977676E-3</v>
      </c>
    </row>
    <row r="4826" spans="1:4">
      <c r="A4826" s="21">
        <v>37131</v>
      </c>
      <c r="B4826" s="22">
        <v>3313.07</v>
      </c>
      <c r="C4826" s="22">
        <f t="shared" si="152"/>
        <v>-5.25</v>
      </c>
      <c r="D4826" s="23">
        <f t="shared" si="153"/>
        <v>-1.5821258950312611E-3</v>
      </c>
    </row>
    <row r="4827" spans="1:4">
      <c r="A4827" s="21">
        <v>37132</v>
      </c>
      <c r="B4827" s="22">
        <v>3300.62</v>
      </c>
      <c r="C4827" s="22">
        <f t="shared" si="152"/>
        <v>-12.450000000000273</v>
      </c>
      <c r="D4827" s="23">
        <f t="shared" si="153"/>
        <v>-3.7578439332703883E-3</v>
      </c>
    </row>
    <row r="4828" spans="1:4">
      <c r="A4828" s="21">
        <v>37133</v>
      </c>
      <c r="B4828" s="22">
        <v>3286.87</v>
      </c>
      <c r="C4828" s="22">
        <f t="shared" si="152"/>
        <v>-13.75</v>
      </c>
      <c r="D4828" s="23">
        <f t="shared" si="153"/>
        <v>-4.1658839854330498E-3</v>
      </c>
    </row>
    <row r="4829" spans="1:4">
      <c r="A4829" s="21">
        <v>37134</v>
      </c>
      <c r="B4829" s="22">
        <v>3244.95</v>
      </c>
      <c r="C4829" s="22">
        <f t="shared" si="152"/>
        <v>-41.920000000000073</v>
      </c>
      <c r="D4829" s="23">
        <f t="shared" si="153"/>
        <v>-1.2753774867883427E-2</v>
      </c>
    </row>
    <row r="4830" spans="1:4">
      <c r="A4830" s="21">
        <v>37137</v>
      </c>
      <c r="B4830" s="22">
        <v>3227.12</v>
      </c>
      <c r="C4830" s="22">
        <f t="shared" si="152"/>
        <v>-17.829999999999927</v>
      </c>
      <c r="D4830" s="23">
        <f t="shared" si="153"/>
        <v>-5.4946917517989524E-3</v>
      </c>
    </row>
    <row r="4831" spans="1:4">
      <c r="A4831" s="21">
        <v>37138</v>
      </c>
      <c r="B4831" s="22">
        <v>3231.6</v>
      </c>
      <c r="C4831" s="22">
        <f t="shared" si="152"/>
        <v>4.4800000000000182</v>
      </c>
      <c r="D4831" s="23">
        <f t="shared" si="153"/>
        <v>1.3882347108258308E-3</v>
      </c>
    </row>
    <row r="4832" spans="1:4">
      <c r="A4832" s="21">
        <v>37139</v>
      </c>
      <c r="B4832" s="22">
        <v>3228.6</v>
      </c>
      <c r="C4832" s="22">
        <f t="shared" si="152"/>
        <v>-3</v>
      </c>
      <c r="D4832" s="23">
        <f t="shared" si="153"/>
        <v>-9.283327144448128E-4</v>
      </c>
    </row>
    <row r="4833" spans="1:4">
      <c r="A4833" s="21">
        <v>37140</v>
      </c>
      <c r="B4833" s="22">
        <v>3202.55</v>
      </c>
      <c r="C4833" s="22">
        <f t="shared" si="152"/>
        <v>-26.049999999999727</v>
      </c>
      <c r="D4833" s="23">
        <f t="shared" si="153"/>
        <v>-8.0685126680294372E-3</v>
      </c>
    </row>
    <row r="4834" spans="1:4">
      <c r="A4834" s="21">
        <v>37141</v>
      </c>
      <c r="B4834" s="22">
        <v>3198.4</v>
      </c>
      <c r="C4834" s="22">
        <f t="shared" si="152"/>
        <v>-4.1500000000000909</v>
      </c>
      <c r="D4834" s="23">
        <f t="shared" si="153"/>
        <v>-1.2958423756069815E-3</v>
      </c>
    </row>
    <row r="4835" spans="1:4">
      <c r="A4835" s="21">
        <v>37144</v>
      </c>
      <c r="B4835" s="22">
        <v>3183.63</v>
      </c>
      <c r="C4835" s="22">
        <f t="shared" si="152"/>
        <v>-14.769999999999982</v>
      </c>
      <c r="D4835" s="23">
        <f t="shared" si="153"/>
        <v>-4.6179339669835118E-3</v>
      </c>
    </row>
    <row r="4836" spans="1:4">
      <c r="A4836" s="21">
        <v>37145</v>
      </c>
      <c r="B4836" s="22">
        <v>3150.4</v>
      </c>
      <c r="C4836" s="22">
        <f t="shared" si="152"/>
        <v>-33.230000000000018</v>
      </c>
      <c r="D4836" s="23">
        <f t="shared" si="153"/>
        <v>-1.0437770720843842E-2</v>
      </c>
    </row>
    <row r="4837" spans="1:4">
      <c r="A4837" s="21">
        <v>37146</v>
      </c>
      <c r="B4837" s="22">
        <v>3032.71</v>
      </c>
      <c r="C4837" s="22">
        <f t="shared" si="152"/>
        <v>-117.69000000000005</v>
      </c>
      <c r="D4837" s="23">
        <f t="shared" si="153"/>
        <v>-3.7357160995429184E-2</v>
      </c>
    </row>
    <row r="4838" spans="1:4">
      <c r="A4838" s="21">
        <v>37147</v>
      </c>
      <c r="B4838" s="22">
        <v>2987.5</v>
      </c>
      <c r="C4838" s="22">
        <f t="shared" si="152"/>
        <v>-45.210000000000036</v>
      </c>
      <c r="D4838" s="23">
        <f t="shared" si="153"/>
        <v>-1.4907459005312096E-2</v>
      </c>
    </row>
    <row r="4839" spans="1:4">
      <c r="A4839" s="21">
        <v>37148</v>
      </c>
      <c r="B4839" s="22">
        <v>2830.12</v>
      </c>
      <c r="C4839" s="22">
        <f t="shared" si="152"/>
        <v>-157.38000000000011</v>
      </c>
      <c r="D4839" s="23">
        <f t="shared" si="153"/>
        <v>-5.267949790794979E-2</v>
      </c>
    </row>
    <row r="4840" spans="1:4">
      <c r="A4840" s="21">
        <v>37151</v>
      </c>
      <c r="B4840" s="22">
        <v>2680.98</v>
      </c>
      <c r="C4840" s="22">
        <f t="shared" si="152"/>
        <v>-149.13999999999987</v>
      </c>
      <c r="D4840" s="23">
        <f t="shared" si="153"/>
        <v>-5.2697412123867471E-2</v>
      </c>
    </row>
    <row r="4841" spans="1:4">
      <c r="A4841" s="21">
        <v>37152</v>
      </c>
      <c r="B4841" s="22">
        <v>2782.47</v>
      </c>
      <c r="C4841" s="22">
        <f t="shared" si="152"/>
        <v>101.48999999999978</v>
      </c>
      <c r="D4841" s="23">
        <f t="shared" si="153"/>
        <v>3.7855560280195988E-2</v>
      </c>
    </row>
    <row r="4842" spans="1:4">
      <c r="A4842" s="21">
        <v>37153</v>
      </c>
      <c r="B4842" s="22">
        <v>2804.16</v>
      </c>
      <c r="C4842" s="22">
        <f t="shared" si="152"/>
        <v>21.690000000000055</v>
      </c>
      <c r="D4842" s="23">
        <f t="shared" si="153"/>
        <v>7.7952322936096774E-3</v>
      </c>
    </row>
    <row r="4843" spans="1:4">
      <c r="A4843" s="21">
        <v>37154</v>
      </c>
      <c r="B4843" s="22">
        <v>2761.66</v>
      </c>
      <c r="C4843" s="22">
        <f t="shared" si="152"/>
        <v>-42.5</v>
      </c>
      <c r="D4843" s="23">
        <f t="shared" si="153"/>
        <v>-1.5156053862832364E-2</v>
      </c>
    </row>
    <row r="4844" spans="1:4">
      <c r="A4844" s="21">
        <v>37155</v>
      </c>
      <c r="B4844" s="22">
        <v>2600.12</v>
      </c>
      <c r="C4844" s="22">
        <f t="shared" si="152"/>
        <v>-161.53999999999996</v>
      </c>
      <c r="D4844" s="23">
        <f t="shared" si="153"/>
        <v>-5.8493804450946207E-2</v>
      </c>
    </row>
    <row r="4845" spans="1:4">
      <c r="A4845" s="21">
        <v>37158</v>
      </c>
      <c r="B4845" s="22">
        <v>2651.78</v>
      </c>
      <c r="C4845" s="22">
        <f t="shared" si="152"/>
        <v>51.660000000000309</v>
      </c>
      <c r="D4845" s="23">
        <f t="shared" si="153"/>
        <v>1.9868313770133872E-2</v>
      </c>
    </row>
    <row r="4846" spans="1:4">
      <c r="A4846" s="21">
        <v>37159</v>
      </c>
      <c r="B4846" s="22">
        <v>2617.35</v>
      </c>
      <c r="C4846" s="22">
        <f t="shared" si="152"/>
        <v>-34.430000000000291</v>
      </c>
      <c r="D4846" s="23">
        <f t="shared" si="153"/>
        <v>-1.2983731682115529E-2</v>
      </c>
    </row>
    <row r="4847" spans="1:4">
      <c r="A4847" s="21">
        <v>37160</v>
      </c>
      <c r="B4847" s="22">
        <v>2667.34</v>
      </c>
      <c r="C4847" s="22">
        <f t="shared" si="152"/>
        <v>49.990000000000236</v>
      </c>
      <c r="D4847" s="23">
        <f t="shared" si="153"/>
        <v>1.9099470838825683E-2</v>
      </c>
    </row>
    <row r="4848" spans="1:4">
      <c r="A4848" s="21">
        <v>37161</v>
      </c>
      <c r="B4848" s="22">
        <v>2715.5</v>
      </c>
      <c r="C4848" s="22">
        <f t="shared" si="152"/>
        <v>48.159999999999854</v>
      </c>
      <c r="D4848" s="23">
        <f t="shared" si="153"/>
        <v>1.8055441001147088E-2</v>
      </c>
    </row>
    <row r="4849" spans="1:4">
      <c r="A4849" s="21">
        <v>37162</v>
      </c>
      <c r="B4849" s="22">
        <v>2811.6</v>
      </c>
      <c r="C4849" s="22">
        <f t="shared" si="152"/>
        <v>96.099999999999909</v>
      </c>
      <c r="D4849" s="23">
        <f t="shared" si="153"/>
        <v>3.5389431044006603E-2</v>
      </c>
    </row>
    <row r="4850" spans="1:4">
      <c r="A4850" s="21">
        <v>37165</v>
      </c>
      <c r="B4850" s="22">
        <v>2795.3</v>
      </c>
      <c r="C4850" s="22">
        <f t="shared" si="152"/>
        <v>-16.299999999999727</v>
      </c>
      <c r="D4850" s="23">
        <f t="shared" si="153"/>
        <v>-5.7974107269881392E-3</v>
      </c>
    </row>
    <row r="4851" spans="1:4">
      <c r="A4851" s="21">
        <v>37167</v>
      </c>
      <c r="B4851" s="22">
        <v>2754.95</v>
      </c>
      <c r="C4851" s="22">
        <f t="shared" si="152"/>
        <v>-40.350000000000364</v>
      </c>
      <c r="D4851" s="23">
        <f t="shared" si="153"/>
        <v>-1.443494437090842E-2</v>
      </c>
    </row>
    <row r="4852" spans="1:4">
      <c r="A4852" s="21">
        <v>37168</v>
      </c>
      <c r="B4852" s="22">
        <v>2788.97</v>
      </c>
      <c r="C4852" s="22">
        <f t="shared" si="152"/>
        <v>34.019999999999982</v>
      </c>
      <c r="D4852" s="23">
        <f t="shared" si="153"/>
        <v>1.2348681464273481E-2</v>
      </c>
    </row>
    <row r="4853" spans="1:4">
      <c r="A4853" s="21">
        <v>37169</v>
      </c>
      <c r="B4853" s="22">
        <v>2812.9</v>
      </c>
      <c r="C4853" s="22">
        <f t="shared" si="152"/>
        <v>23.930000000000291</v>
      </c>
      <c r="D4853" s="23">
        <f t="shared" si="153"/>
        <v>8.5802285431539893E-3</v>
      </c>
    </row>
    <row r="4854" spans="1:4">
      <c r="A4854" s="21">
        <v>37172</v>
      </c>
      <c r="B4854" s="22">
        <v>2765.37</v>
      </c>
      <c r="C4854" s="22">
        <f t="shared" si="152"/>
        <v>-47.5300000000002</v>
      </c>
      <c r="D4854" s="23">
        <f t="shared" si="153"/>
        <v>-1.6897152404991345E-2</v>
      </c>
    </row>
    <row r="4855" spans="1:4">
      <c r="A4855" s="21">
        <v>37173</v>
      </c>
      <c r="B4855" s="22">
        <v>2794.42</v>
      </c>
      <c r="C4855" s="22">
        <f t="shared" si="152"/>
        <v>29.050000000000182</v>
      </c>
      <c r="D4855" s="23">
        <f t="shared" si="153"/>
        <v>1.0504923391806642E-2</v>
      </c>
    </row>
    <row r="4856" spans="1:4">
      <c r="A4856" s="21">
        <v>37174</v>
      </c>
      <c r="B4856" s="22">
        <v>2896.6</v>
      </c>
      <c r="C4856" s="22">
        <f t="shared" si="152"/>
        <v>102.17999999999984</v>
      </c>
      <c r="D4856" s="23">
        <f t="shared" si="153"/>
        <v>3.6565727413917726E-2</v>
      </c>
    </row>
    <row r="4857" spans="1:4">
      <c r="A4857" s="21">
        <v>37175</v>
      </c>
      <c r="B4857" s="22">
        <v>2943.69</v>
      </c>
      <c r="C4857" s="22">
        <f t="shared" si="152"/>
        <v>47.090000000000146</v>
      </c>
      <c r="D4857" s="23">
        <f t="shared" si="153"/>
        <v>1.625699095491262E-2</v>
      </c>
    </row>
    <row r="4858" spans="1:4">
      <c r="A4858" s="21">
        <v>37176</v>
      </c>
      <c r="B4858" s="22">
        <v>2959.39</v>
      </c>
      <c r="C4858" s="22">
        <f t="shared" si="152"/>
        <v>15.699999999999818</v>
      </c>
      <c r="D4858" s="23">
        <f t="shared" si="153"/>
        <v>5.3334420404322902E-3</v>
      </c>
    </row>
    <row r="4859" spans="1:4">
      <c r="A4859" s="21">
        <v>37179</v>
      </c>
      <c r="B4859" s="22">
        <v>2976.3</v>
      </c>
      <c r="C4859" s="22">
        <f t="shared" si="152"/>
        <v>16.910000000000309</v>
      </c>
      <c r="D4859" s="23">
        <f t="shared" si="153"/>
        <v>5.7140153883064038E-3</v>
      </c>
    </row>
    <row r="4860" spans="1:4">
      <c r="A4860" s="21">
        <v>37180</v>
      </c>
      <c r="B4860" s="22">
        <v>2992.46</v>
      </c>
      <c r="C4860" s="22">
        <f t="shared" si="152"/>
        <v>16.159999999999854</v>
      </c>
      <c r="D4860" s="23">
        <f t="shared" si="153"/>
        <v>5.429560192184768E-3</v>
      </c>
    </row>
    <row r="4861" spans="1:4">
      <c r="A4861" s="21">
        <v>37181</v>
      </c>
      <c r="B4861" s="22">
        <v>3043.85</v>
      </c>
      <c r="C4861" s="22">
        <f t="shared" si="152"/>
        <v>51.389999999999873</v>
      </c>
      <c r="D4861" s="23">
        <f t="shared" si="153"/>
        <v>1.7173161880192245E-2</v>
      </c>
    </row>
    <row r="4862" spans="1:4">
      <c r="A4862" s="21">
        <v>37182</v>
      </c>
      <c r="B4862" s="22">
        <v>2981.33</v>
      </c>
      <c r="C4862" s="22">
        <f t="shared" si="152"/>
        <v>-62.519999999999982</v>
      </c>
      <c r="D4862" s="23">
        <f t="shared" si="153"/>
        <v>-2.0539776927246733E-2</v>
      </c>
    </row>
    <row r="4863" spans="1:4">
      <c r="A4863" s="21">
        <v>37183</v>
      </c>
      <c r="B4863" s="22">
        <v>3016.84</v>
      </c>
      <c r="C4863" s="22">
        <f t="shared" si="152"/>
        <v>35.510000000000218</v>
      </c>
      <c r="D4863" s="23">
        <f t="shared" si="153"/>
        <v>1.1910791492387718E-2</v>
      </c>
    </row>
    <row r="4864" spans="1:4">
      <c r="A4864" s="21">
        <v>37186</v>
      </c>
      <c r="B4864" s="22">
        <v>3001.86</v>
      </c>
      <c r="C4864" s="22">
        <f t="shared" si="152"/>
        <v>-14.980000000000018</v>
      </c>
      <c r="D4864" s="23">
        <f t="shared" si="153"/>
        <v>-4.9654605481231906E-3</v>
      </c>
    </row>
    <row r="4865" spans="1:4">
      <c r="A4865" s="21">
        <v>37187</v>
      </c>
      <c r="B4865" s="22">
        <v>3061.91</v>
      </c>
      <c r="C4865" s="22">
        <f t="shared" si="152"/>
        <v>60.049999999999727</v>
      </c>
      <c r="D4865" s="23">
        <f t="shared" si="153"/>
        <v>2.0004264022972285E-2</v>
      </c>
    </row>
    <row r="4866" spans="1:4">
      <c r="A4866" s="21">
        <v>37188</v>
      </c>
      <c r="B4866" s="22">
        <v>3040.16</v>
      </c>
      <c r="C4866" s="22">
        <f t="shared" si="152"/>
        <v>-21.75</v>
      </c>
      <c r="D4866" s="23">
        <f t="shared" si="153"/>
        <v>-7.103409309875186E-3</v>
      </c>
    </row>
    <row r="4867" spans="1:4">
      <c r="A4867" s="21">
        <v>37189</v>
      </c>
      <c r="B4867" s="22">
        <v>3022.16</v>
      </c>
      <c r="C4867" s="22">
        <f t="shared" si="152"/>
        <v>-18</v>
      </c>
      <c r="D4867" s="23">
        <f t="shared" si="153"/>
        <v>-5.9207410136308258E-3</v>
      </c>
    </row>
    <row r="4868" spans="1:4">
      <c r="A4868" s="21">
        <v>37193</v>
      </c>
      <c r="B4868" s="22">
        <v>3009.33</v>
      </c>
      <c r="C4868" s="22">
        <f t="shared" si="152"/>
        <v>-12.829999999999927</v>
      </c>
      <c r="D4868" s="23">
        <f t="shared" si="153"/>
        <v>-4.2453079916351388E-3</v>
      </c>
    </row>
    <row r="4869" spans="1:4">
      <c r="A4869" s="21">
        <v>37194</v>
      </c>
      <c r="B4869" s="22">
        <v>2957.45</v>
      </c>
      <c r="C4869" s="22">
        <f t="shared" si="152"/>
        <v>-51.880000000000109</v>
      </c>
      <c r="D4869" s="23">
        <f t="shared" si="153"/>
        <v>-1.7239717810941357E-2</v>
      </c>
    </row>
    <row r="4870" spans="1:4">
      <c r="A4870" s="21">
        <v>37195</v>
      </c>
      <c r="B4870" s="22">
        <v>2989.35</v>
      </c>
      <c r="C4870" s="22">
        <f t="shared" si="152"/>
        <v>31.900000000000091</v>
      </c>
      <c r="D4870" s="23">
        <f t="shared" si="153"/>
        <v>1.078631929533902E-2</v>
      </c>
    </row>
    <row r="4871" spans="1:4">
      <c r="A4871" s="21">
        <v>37196</v>
      </c>
      <c r="B4871" s="22">
        <v>3049.8</v>
      </c>
      <c r="C4871" s="22">
        <f t="shared" si="152"/>
        <v>60.450000000000273</v>
      </c>
      <c r="D4871" s="23">
        <f t="shared" si="153"/>
        <v>2.0221787345075182E-2</v>
      </c>
    </row>
    <row r="4872" spans="1:4">
      <c r="A4872" s="21">
        <v>37197</v>
      </c>
      <c r="B4872" s="22">
        <v>3052.6</v>
      </c>
      <c r="C4872" s="22">
        <f t="shared" ref="C4872:C4935" si="154">B4872-B4871</f>
        <v>2.7999999999997272</v>
      </c>
      <c r="D4872" s="23">
        <f t="shared" ref="D4872:D4935" si="155">B4872/B4871-1</f>
        <v>9.1809298970413344E-4</v>
      </c>
    </row>
    <row r="4873" spans="1:4">
      <c r="A4873" s="21">
        <v>37200</v>
      </c>
      <c r="B4873" s="22">
        <v>3037.01</v>
      </c>
      <c r="C4873" s="22">
        <f t="shared" si="154"/>
        <v>-15.589999999999691</v>
      </c>
      <c r="D4873" s="23">
        <f t="shared" si="155"/>
        <v>-5.1071217978115868E-3</v>
      </c>
    </row>
    <row r="4874" spans="1:4">
      <c r="A4874" s="21">
        <v>37201</v>
      </c>
      <c r="B4874" s="22">
        <v>3068.89</v>
      </c>
      <c r="C4874" s="22">
        <f t="shared" si="154"/>
        <v>31.879999999999654</v>
      </c>
      <c r="D4874" s="23">
        <f t="shared" si="155"/>
        <v>1.0497166621117326E-2</v>
      </c>
    </row>
    <row r="4875" spans="1:4">
      <c r="A4875" s="21">
        <v>37202</v>
      </c>
      <c r="B4875" s="22">
        <v>3013.94</v>
      </c>
      <c r="C4875" s="22">
        <f t="shared" si="154"/>
        <v>-54.949999999999818</v>
      </c>
      <c r="D4875" s="23">
        <f t="shared" si="155"/>
        <v>-1.7905496775707075E-2</v>
      </c>
    </row>
    <row r="4876" spans="1:4">
      <c r="A4876" s="21">
        <v>37203</v>
      </c>
      <c r="B4876" s="22">
        <v>3059.97</v>
      </c>
      <c r="C4876" s="22">
        <f t="shared" si="154"/>
        <v>46.029999999999745</v>
      </c>
      <c r="D4876" s="23">
        <f t="shared" si="155"/>
        <v>1.527236773127516E-2</v>
      </c>
    </row>
    <row r="4877" spans="1:4">
      <c r="A4877" s="21">
        <v>37204</v>
      </c>
      <c r="B4877" s="22">
        <v>3079.67</v>
      </c>
      <c r="C4877" s="22">
        <f t="shared" si="154"/>
        <v>19.700000000000273</v>
      </c>
      <c r="D4877" s="23">
        <f t="shared" si="155"/>
        <v>6.4379716141009791E-3</v>
      </c>
    </row>
    <row r="4878" spans="1:4">
      <c r="A4878" s="21">
        <v>37207</v>
      </c>
      <c r="B4878" s="22">
        <v>3094.14</v>
      </c>
      <c r="C4878" s="22">
        <f t="shared" si="154"/>
        <v>14.4699999999998</v>
      </c>
      <c r="D4878" s="23">
        <f t="shared" si="155"/>
        <v>4.6985553646980982E-3</v>
      </c>
    </row>
    <row r="4879" spans="1:4">
      <c r="A4879" s="21">
        <v>37208</v>
      </c>
      <c r="B4879" s="22">
        <v>3077.19</v>
      </c>
      <c r="C4879" s="22">
        <f t="shared" si="154"/>
        <v>-16.949999999999818</v>
      </c>
      <c r="D4879" s="23">
        <f t="shared" si="155"/>
        <v>-5.4780973065212679E-3</v>
      </c>
    </row>
    <row r="4880" spans="1:4">
      <c r="A4880" s="21">
        <v>37209</v>
      </c>
      <c r="B4880" s="22">
        <v>3113.04</v>
      </c>
      <c r="C4880" s="22">
        <f t="shared" si="154"/>
        <v>35.849999999999909</v>
      </c>
      <c r="D4880" s="23">
        <f t="shared" si="155"/>
        <v>1.1650239341737034E-2</v>
      </c>
    </row>
    <row r="4881" spans="1:4">
      <c r="A4881" s="21">
        <v>37210</v>
      </c>
      <c r="B4881" s="22">
        <v>3180.23</v>
      </c>
      <c r="C4881" s="22">
        <f t="shared" si="154"/>
        <v>67.190000000000055</v>
      </c>
      <c r="D4881" s="23">
        <f t="shared" si="155"/>
        <v>2.158340400380343E-2</v>
      </c>
    </row>
    <row r="4882" spans="1:4">
      <c r="A4882" s="21">
        <v>37214</v>
      </c>
      <c r="B4882" s="22">
        <v>3280.48</v>
      </c>
      <c r="C4882" s="22">
        <f t="shared" si="154"/>
        <v>100.25</v>
      </c>
      <c r="D4882" s="23">
        <f t="shared" si="155"/>
        <v>3.1522877276171757E-2</v>
      </c>
    </row>
    <row r="4883" spans="1:4">
      <c r="A4883" s="21">
        <v>37215</v>
      </c>
      <c r="B4883" s="22">
        <v>3231.66</v>
      </c>
      <c r="C4883" s="22">
        <f t="shared" si="154"/>
        <v>-48.820000000000164</v>
      </c>
      <c r="D4883" s="23">
        <f t="shared" si="155"/>
        <v>-1.4881968492415742E-2</v>
      </c>
    </row>
    <row r="4884" spans="1:4">
      <c r="A4884" s="21">
        <v>37216</v>
      </c>
      <c r="B4884" s="22">
        <v>3244.09</v>
      </c>
      <c r="C4884" s="22">
        <f t="shared" si="154"/>
        <v>12.430000000000291</v>
      </c>
      <c r="D4884" s="23">
        <f t="shared" si="155"/>
        <v>3.846320466880826E-3</v>
      </c>
    </row>
    <row r="4885" spans="1:4">
      <c r="A4885" s="21">
        <v>37217</v>
      </c>
      <c r="B4885" s="22">
        <v>3258.13</v>
      </c>
      <c r="C4885" s="22">
        <f t="shared" si="154"/>
        <v>14.039999999999964</v>
      </c>
      <c r="D4885" s="23">
        <f t="shared" si="155"/>
        <v>4.3278700652571445E-3</v>
      </c>
    </row>
    <row r="4886" spans="1:4">
      <c r="A4886" s="21">
        <v>37218</v>
      </c>
      <c r="B4886" s="22">
        <v>3252.2</v>
      </c>
      <c r="C4886" s="22">
        <f t="shared" si="154"/>
        <v>-5.930000000000291</v>
      </c>
      <c r="D4886" s="23">
        <f t="shared" si="155"/>
        <v>-1.8200624284483435E-3</v>
      </c>
    </row>
    <row r="4887" spans="1:4">
      <c r="A4887" s="21">
        <v>37221</v>
      </c>
      <c r="B4887" s="22">
        <v>3322.77</v>
      </c>
      <c r="C4887" s="22">
        <f t="shared" si="154"/>
        <v>70.570000000000164</v>
      </c>
      <c r="D4887" s="23">
        <f t="shared" si="155"/>
        <v>2.1699157493389132E-2</v>
      </c>
    </row>
    <row r="4888" spans="1:4">
      <c r="A4888" s="21">
        <v>37222</v>
      </c>
      <c r="B4888" s="22">
        <v>3287.57</v>
      </c>
      <c r="C4888" s="22">
        <f t="shared" si="154"/>
        <v>-35.199999999999818</v>
      </c>
      <c r="D4888" s="23">
        <f t="shared" si="155"/>
        <v>-1.0593571026583204E-2</v>
      </c>
    </row>
    <row r="4889" spans="1:4">
      <c r="A4889" s="21">
        <v>37223</v>
      </c>
      <c r="B4889" s="22">
        <v>3294.12</v>
      </c>
      <c r="C4889" s="22">
        <f t="shared" si="154"/>
        <v>6.5499999999997272</v>
      </c>
      <c r="D4889" s="23">
        <f t="shared" si="155"/>
        <v>1.9923530145364854E-3</v>
      </c>
    </row>
    <row r="4890" spans="1:4">
      <c r="A4890" s="21">
        <v>37224</v>
      </c>
      <c r="B4890" s="22">
        <v>3287.56</v>
      </c>
      <c r="C4890" s="22">
        <f t="shared" si="154"/>
        <v>-6.5599999999999454</v>
      </c>
      <c r="D4890" s="23">
        <f t="shared" si="155"/>
        <v>-1.9914271489805957E-3</v>
      </c>
    </row>
    <row r="4891" spans="1:4">
      <c r="A4891" s="21">
        <v>37228</v>
      </c>
      <c r="B4891" s="22">
        <v>3275.47</v>
      </c>
      <c r="C4891" s="22">
        <f t="shared" si="154"/>
        <v>-12.090000000000146</v>
      </c>
      <c r="D4891" s="23">
        <f t="shared" si="155"/>
        <v>-3.6774994220638568E-3</v>
      </c>
    </row>
    <row r="4892" spans="1:4">
      <c r="A4892" s="21">
        <v>37229</v>
      </c>
      <c r="B4892" s="22">
        <v>3320.28</v>
      </c>
      <c r="C4892" s="22">
        <f t="shared" si="154"/>
        <v>44.8100000000004</v>
      </c>
      <c r="D4892" s="23">
        <f t="shared" si="155"/>
        <v>1.3680479442645055E-2</v>
      </c>
    </row>
    <row r="4893" spans="1:4">
      <c r="A4893" s="21">
        <v>37230</v>
      </c>
      <c r="B4893" s="22">
        <v>3409.64</v>
      </c>
      <c r="C4893" s="22">
        <f t="shared" si="154"/>
        <v>89.359999999999673</v>
      </c>
      <c r="D4893" s="23">
        <f t="shared" si="155"/>
        <v>2.6913392846386275E-2</v>
      </c>
    </row>
    <row r="4894" spans="1:4">
      <c r="A4894" s="21">
        <v>37231</v>
      </c>
      <c r="B4894" s="22">
        <v>3431.57</v>
      </c>
      <c r="C4894" s="22">
        <f t="shared" si="154"/>
        <v>21.930000000000291</v>
      </c>
      <c r="D4894" s="23">
        <f t="shared" si="155"/>
        <v>6.4317640572026935E-3</v>
      </c>
    </row>
    <row r="4895" spans="1:4">
      <c r="A4895" s="21">
        <v>37232</v>
      </c>
      <c r="B4895" s="22">
        <v>3436.37</v>
      </c>
      <c r="C4895" s="22">
        <f t="shared" si="154"/>
        <v>4.7999999999997272</v>
      </c>
      <c r="D4895" s="23">
        <f t="shared" si="155"/>
        <v>1.398776653251943E-3</v>
      </c>
    </row>
    <row r="4896" spans="1:4">
      <c r="A4896" s="21">
        <v>37235</v>
      </c>
      <c r="B4896" s="22">
        <v>3442.89</v>
      </c>
      <c r="C4896" s="22">
        <f t="shared" si="154"/>
        <v>6.5199999999999818</v>
      </c>
      <c r="D4896" s="23">
        <f t="shared" si="155"/>
        <v>1.8973509837416636E-3</v>
      </c>
    </row>
    <row r="4897" spans="1:6">
      <c r="A4897" s="21">
        <v>37236</v>
      </c>
      <c r="B4897" s="22">
        <v>3419.13</v>
      </c>
      <c r="C4897" s="22">
        <f t="shared" si="154"/>
        <v>-23.759999999999764</v>
      </c>
      <c r="D4897" s="23">
        <f t="shared" si="155"/>
        <v>-6.9011789514040744E-3</v>
      </c>
    </row>
    <row r="4898" spans="1:6">
      <c r="A4898" s="21">
        <v>37237</v>
      </c>
      <c r="B4898" s="22">
        <v>3412.15</v>
      </c>
      <c r="C4898" s="22">
        <f t="shared" si="154"/>
        <v>-6.9800000000000182</v>
      </c>
      <c r="D4898" s="23">
        <f t="shared" si="155"/>
        <v>-2.0414549900120704E-3</v>
      </c>
    </row>
    <row r="4899" spans="1:6">
      <c r="A4899" s="21">
        <v>37238</v>
      </c>
      <c r="B4899" s="22">
        <v>3388.59</v>
      </c>
      <c r="C4899" s="22">
        <f t="shared" si="154"/>
        <v>-23.559999999999945</v>
      </c>
      <c r="D4899" s="23">
        <f t="shared" si="155"/>
        <v>-6.9047374822326368E-3</v>
      </c>
    </row>
    <row r="4900" spans="1:6">
      <c r="A4900" s="21">
        <v>37239</v>
      </c>
      <c r="B4900" s="22">
        <v>3353.6</v>
      </c>
      <c r="C4900" s="22">
        <f t="shared" si="154"/>
        <v>-34.990000000000236</v>
      </c>
      <c r="D4900" s="23">
        <f t="shared" si="155"/>
        <v>-1.0325828737026366E-2</v>
      </c>
    </row>
    <row r="4901" spans="1:6">
      <c r="A4901" s="21">
        <v>37243</v>
      </c>
      <c r="B4901" s="22">
        <v>3335.88</v>
      </c>
      <c r="C4901" s="22">
        <f t="shared" si="154"/>
        <v>-17.7199999999998</v>
      </c>
      <c r="D4901" s="23">
        <f t="shared" si="155"/>
        <v>-5.2838740458014399E-3</v>
      </c>
    </row>
    <row r="4902" spans="1:6">
      <c r="A4902" s="21">
        <v>37244</v>
      </c>
      <c r="B4902" s="22">
        <v>3262.67</v>
      </c>
      <c r="C4902" s="22">
        <f t="shared" si="154"/>
        <v>-73.210000000000036</v>
      </c>
      <c r="D4902" s="23">
        <f t="shared" si="155"/>
        <v>-2.1946233077928423E-2</v>
      </c>
    </row>
    <row r="4903" spans="1:6">
      <c r="A4903" s="21">
        <v>37245</v>
      </c>
      <c r="B4903" s="22">
        <v>3271.64</v>
      </c>
      <c r="C4903" s="22">
        <f t="shared" si="154"/>
        <v>8.9699999999997999</v>
      </c>
      <c r="D4903" s="23">
        <f t="shared" si="155"/>
        <v>2.7492820297485565E-3</v>
      </c>
    </row>
    <row r="4904" spans="1:6">
      <c r="A4904" s="21">
        <v>37246</v>
      </c>
      <c r="B4904" s="22">
        <v>3235.49</v>
      </c>
      <c r="C4904" s="22">
        <f t="shared" si="154"/>
        <v>-36.150000000000091</v>
      </c>
      <c r="D4904" s="23">
        <f t="shared" si="155"/>
        <v>-1.1049504224181161E-2</v>
      </c>
    </row>
    <row r="4905" spans="1:6">
      <c r="A4905" s="21">
        <v>37249</v>
      </c>
      <c r="B4905" s="22">
        <v>3232.97</v>
      </c>
      <c r="C4905" s="22">
        <f t="shared" si="154"/>
        <v>-2.5199999999999818</v>
      </c>
      <c r="D4905" s="23">
        <f t="shared" si="155"/>
        <v>-7.788619343592762E-4</v>
      </c>
    </row>
    <row r="4906" spans="1:6">
      <c r="A4906" s="21">
        <v>37251</v>
      </c>
      <c r="B4906" s="22">
        <v>3175.86</v>
      </c>
      <c r="C4906" s="22">
        <f t="shared" si="154"/>
        <v>-57.109999999999673</v>
      </c>
      <c r="D4906" s="23">
        <f t="shared" si="155"/>
        <v>-1.7664871619594291E-2</v>
      </c>
    </row>
    <row r="4907" spans="1:6">
      <c r="A4907" s="21">
        <v>37252</v>
      </c>
      <c r="B4907" s="22">
        <v>3131.78</v>
      </c>
      <c r="C4907" s="22">
        <f t="shared" si="154"/>
        <v>-44.079999999999927</v>
      </c>
      <c r="D4907" s="23">
        <f t="shared" si="155"/>
        <v>-1.3879705024780642E-2</v>
      </c>
    </row>
    <row r="4908" spans="1:6">
      <c r="A4908" s="21">
        <v>37253</v>
      </c>
      <c r="B4908" s="22">
        <v>3184.44</v>
      </c>
      <c r="C4908" s="22">
        <f t="shared" si="154"/>
        <v>52.659999999999854</v>
      </c>
      <c r="D4908" s="23">
        <f t="shared" si="155"/>
        <v>1.6814718786121619E-2</v>
      </c>
    </row>
    <row r="4909" spans="1:6">
      <c r="A4909" s="21">
        <v>37256</v>
      </c>
      <c r="B4909" s="22">
        <v>3262.33</v>
      </c>
      <c r="C4909" s="22">
        <f t="shared" si="154"/>
        <v>77.889999999999873</v>
      </c>
      <c r="D4909" s="23">
        <f t="shared" si="155"/>
        <v>2.4459559608596804E-2</v>
      </c>
      <c r="F4909" s="24">
        <f>B4909/B4661-1</f>
        <v>-0.1786929901412847</v>
      </c>
    </row>
    <row r="4910" spans="1:6">
      <c r="A4910" s="21">
        <v>37257</v>
      </c>
      <c r="B4910" s="22">
        <v>3246.15</v>
      </c>
      <c r="C4910" s="22">
        <f t="shared" si="154"/>
        <v>-16.179999999999836</v>
      </c>
      <c r="D4910" s="23">
        <f t="shared" si="155"/>
        <v>-4.9596454068103757E-3</v>
      </c>
    </row>
    <row r="4911" spans="1:6">
      <c r="A4911" s="21">
        <v>37258</v>
      </c>
      <c r="B4911" s="22">
        <v>3269.16</v>
      </c>
      <c r="C4911" s="22">
        <f t="shared" si="154"/>
        <v>23.009999999999764</v>
      </c>
      <c r="D4911" s="23">
        <f t="shared" si="155"/>
        <v>7.0883970241670813E-3</v>
      </c>
    </row>
    <row r="4912" spans="1:6">
      <c r="A4912" s="21">
        <v>37259</v>
      </c>
      <c r="B4912" s="22">
        <v>3308.02</v>
      </c>
      <c r="C4912" s="22">
        <f t="shared" si="154"/>
        <v>38.860000000000127</v>
      </c>
      <c r="D4912" s="23">
        <f t="shared" si="155"/>
        <v>1.1886845550538983E-2</v>
      </c>
    </row>
    <row r="4913" spans="1:4">
      <c r="A4913" s="21">
        <v>37260</v>
      </c>
      <c r="B4913" s="22">
        <v>3375.74</v>
      </c>
      <c r="C4913" s="22">
        <f t="shared" si="154"/>
        <v>67.7199999999998</v>
      </c>
      <c r="D4913" s="23">
        <f t="shared" si="155"/>
        <v>2.0471460269284814E-2</v>
      </c>
    </row>
    <row r="4914" spans="1:4">
      <c r="A4914" s="21">
        <v>37263</v>
      </c>
      <c r="B4914" s="22">
        <v>3401.8</v>
      </c>
      <c r="C4914" s="22">
        <f t="shared" si="154"/>
        <v>26.0600000000004</v>
      </c>
      <c r="D4914" s="23">
        <f t="shared" si="155"/>
        <v>7.7197888462974262E-3</v>
      </c>
    </row>
    <row r="4915" spans="1:4">
      <c r="A4915" s="21">
        <v>37264</v>
      </c>
      <c r="B4915" s="22">
        <v>3437.78</v>
      </c>
      <c r="C4915" s="22">
        <f t="shared" si="154"/>
        <v>35.980000000000018</v>
      </c>
      <c r="D4915" s="23">
        <f t="shared" si="155"/>
        <v>1.0576753483449997E-2</v>
      </c>
    </row>
    <row r="4916" spans="1:4">
      <c r="A4916" s="21">
        <v>37265</v>
      </c>
      <c r="B4916" s="22">
        <v>3400.89</v>
      </c>
      <c r="C4916" s="22">
        <f t="shared" si="154"/>
        <v>-36.890000000000327</v>
      </c>
      <c r="D4916" s="23">
        <f t="shared" si="155"/>
        <v>-1.073076229427139E-2</v>
      </c>
    </row>
    <row r="4917" spans="1:4">
      <c r="A4917" s="21">
        <v>37266</v>
      </c>
      <c r="B4917" s="22">
        <v>3381.96</v>
      </c>
      <c r="C4917" s="22">
        <f t="shared" si="154"/>
        <v>-18.929999999999836</v>
      </c>
      <c r="D4917" s="23">
        <f t="shared" si="155"/>
        <v>-5.5661900267282016E-3</v>
      </c>
    </row>
    <row r="4918" spans="1:4">
      <c r="A4918" s="21">
        <v>37267</v>
      </c>
      <c r="B4918" s="22">
        <v>3362.88</v>
      </c>
      <c r="C4918" s="22">
        <f t="shared" si="154"/>
        <v>-19.079999999999927</v>
      </c>
      <c r="D4918" s="23">
        <f t="shared" si="155"/>
        <v>-5.6416988964979042E-3</v>
      </c>
    </row>
    <row r="4919" spans="1:4">
      <c r="A4919" s="21">
        <v>37270</v>
      </c>
      <c r="B4919" s="22">
        <v>3407.84</v>
      </c>
      <c r="C4919" s="22">
        <f t="shared" si="154"/>
        <v>44.960000000000036</v>
      </c>
      <c r="D4919" s="23">
        <f t="shared" si="155"/>
        <v>1.3369492815681783E-2</v>
      </c>
    </row>
    <row r="4920" spans="1:4">
      <c r="A4920" s="21">
        <v>37271</v>
      </c>
      <c r="B4920" s="22">
        <v>3352.52</v>
      </c>
      <c r="C4920" s="22">
        <f t="shared" si="154"/>
        <v>-55.320000000000164</v>
      </c>
      <c r="D4920" s="23">
        <f t="shared" si="155"/>
        <v>-1.6233156486220035E-2</v>
      </c>
    </row>
    <row r="4921" spans="1:4">
      <c r="A4921" s="21">
        <v>37272</v>
      </c>
      <c r="B4921" s="22">
        <v>3348.8</v>
      </c>
      <c r="C4921" s="22">
        <f t="shared" si="154"/>
        <v>-3.7199999999997999</v>
      </c>
      <c r="D4921" s="23">
        <f t="shared" si="155"/>
        <v>-1.1096130671852666E-3</v>
      </c>
    </row>
    <row r="4922" spans="1:4">
      <c r="A4922" s="21">
        <v>37273</v>
      </c>
      <c r="B4922" s="22">
        <v>3401.15</v>
      </c>
      <c r="C4922" s="22">
        <f t="shared" si="154"/>
        <v>52.349999999999909</v>
      </c>
      <c r="D4922" s="23">
        <f t="shared" si="155"/>
        <v>1.5632465360726266E-2</v>
      </c>
    </row>
    <row r="4923" spans="1:4">
      <c r="A4923" s="21">
        <v>37274</v>
      </c>
      <c r="B4923" s="22">
        <v>3377.05</v>
      </c>
      <c r="C4923" s="22">
        <f t="shared" si="154"/>
        <v>-24.099999999999909</v>
      </c>
      <c r="D4923" s="23">
        <f t="shared" si="155"/>
        <v>-7.085838613410167E-3</v>
      </c>
    </row>
    <row r="4924" spans="1:4">
      <c r="A4924" s="21">
        <v>37277</v>
      </c>
      <c r="B4924" s="22">
        <v>3382.29</v>
      </c>
      <c r="C4924" s="22">
        <f t="shared" si="154"/>
        <v>5.2399999999997817</v>
      </c>
      <c r="D4924" s="23">
        <f t="shared" si="155"/>
        <v>1.5516501088226331E-3</v>
      </c>
    </row>
    <row r="4925" spans="1:4">
      <c r="A4925" s="21">
        <v>37278</v>
      </c>
      <c r="B4925" s="22">
        <v>3368.28</v>
      </c>
      <c r="C4925" s="22">
        <f t="shared" si="154"/>
        <v>-14.009999999999764</v>
      </c>
      <c r="D4925" s="23">
        <f t="shared" si="155"/>
        <v>-4.1421640367915735E-3</v>
      </c>
    </row>
    <row r="4926" spans="1:4">
      <c r="A4926" s="21">
        <v>37279</v>
      </c>
      <c r="B4926" s="22">
        <v>3373.07</v>
      </c>
      <c r="C4926" s="22">
        <f t="shared" si="154"/>
        <v>4.7899999999999636</v>
      </c>
      <c r="D4926" s="23">
        <f t="shared" si="155"/>
        <v>1.4220908000521781E-3</v>
      </c>
    </row>
    <row r="4927" spans="1:4">
      <c r="A4927" s="21">
        <v>37280</v>
      </c>
      <c r="B4927" s="22">
        <v>3357.79</v>
      </c>
      <c r="C4927" s="22">
        <f t="shared" si="154"/>
        <v>-15.2800000000002</v>
      </c>
      <c r="D4927" s="23">
        <f t="shared" si="155"/>
        <v>-4.5299978950926745E-3</v>
      </c>
    </row>
    <row r="4928" spans="1:4">
      <c r="A4928" s="21">
        <v>37281</v>
      </c>
      <c r="B4928" s="22">
        <v>3332.3</v>
      </c>
      <c r="C4928" s="22">
        <f t="shared" si="154"/>
        <v>-25.489999999999782</v>
      </c>
      <c r="D4928" s="23">
        <f t="shared" si="155"/>
        <v>-7.5913026127303329E-3</v>
      </c>
    </row>
    <row r="4929" spans="1:4">
      <c r="A4929" s="21">
        <v>37284</v>
      </c>
      <c r="B4929" s="22">
        <v>3317.64</v>
      </c>
      <c r="C4929" s="22">
        <f t="shared" si="154"/>
        <v>-14.660000000000309</v>
      </c>
      <c r="D4929" s="23">
        <f t="shared" si="155"/>
        <v>-4.3993638027789439E-3</v>
      </c>
    </row>
    <row r="4930" spans="1:4">
      <c r="A4930" s="21">
        <v>37285</v>
      </c>
      <c r="B4930" s="22">
        <v>3313.28</v>
      </c>
      <c r="C4930" s="22">
        <f t="shared" si="154"/>
        <v>-4.3599999999996726</v>
      </c>
      <c r="D4930" s="23">
        <f t="shared" si="155"/>
        <v>-1.3141871933060045E-3</v>
      </c>
    </row>
    <row r="4931" spans="1:4">
      <c r="A4931" s="21">
        <v>37286</v>
      </c>
      <c r="B4931" s="22">
        <v>3298.79</v>
      </c>
      <c r="C4931" s="22">
        <f t="shared" si="154"/>
        <v>-14.490000000000236</v>
      </c>
      <c r="D4931" s="23">
        <f t="shared" si="155"/>
        <v>-4.3733098319490571E-3</v>
      </c>
    </row>
    <row r="4932" spans="1:4">
      <c r="A4932" s="21">
        <v>37287</v>
      </c>
      <c r="B4932" s="22">
        <v>3311.03</v>
      </c>
      <c r="C4932" s="22">
        <f t="shared" si="154"/>
        <v>12.240000000000236</v>
      </c>
      <c r="D4932" s="23">
        <f t="shared" si="155"/>
        <v>3.7104514079404627E-3</v>
      </c>
    </row>
    <row r="4933" spans="1:4">
      <c r="A4933" s="21">
        <v>37288</v>
      </c>
      <c r="B4933" s="22">
        <v>3333.92</v>
      </c>
      <c r="C4933" s="22">
        <f t="shared" si="154"/>
        <v>22.889999999999873</v>
      </c>
      <c r="D4933" s="23">
        <f t="shared" si="155"/>
        <v>6.9132565999099338E-3</v>
      </c>
    </row>
    <row r="4934" spans="1:4">
      <c r="A4934" s="21">
        <v>37291</v>
      </c>
      <c r="B4934" s="22">
        <v>3317.01</v>
      </c>
      <c r="C4934" s="22">
        <f t="shared" si="154"/>
        <v>-16.909999999999854</v>
      </c>
      <c r="D4934" s="23">
        <f t="shared" si="155"/>
        <v>-5.0721073091135604E-3</v>
      </c>
    </row>
    <row r="4935" spans="1:4">
      <c r="A4935" s="21">
        <v>37292</v>
      </c>
      <c r="B4935" s="22">
        <v>3311.73</v>
      </c>
      <c r="C4935" s="22">
        <f t="shared" si="154"/>
        <v>-5.2800000000002001</v>
      </c>
      <c r="D4935" s="23">
        <f t="shared" si="155"/>
        <v>-1.5917950202140041E-3</v>
      </c>
    </row>
    <row r="4936" spans="1:4">
      <c r="A4936" s="21">
        <v>37293</v>
      </c>
      <c r="B4936" s="22">
        <v>3427.39</v>
      </c>
      <c r="C4936" s="22">
        <f t="shared" ref="C4936:C4999" si="156">B4936-B4935</f>
        <v>115.65999999999985</v>
      </c>
      <c r="D4936" s="23">
        <f t="shared" ref="D4936:D4999" si="157">B4936/B4935-1</f>
        <v>3.49243446778571E-2</v>
      </c>
    </row>
    <row r="4937" spans="1:4">
      <c r="A4937" s="21">
        <v>37294</v>
      </c>
      <c r="B4937" s="22">
        <v>3436.94</v>
      </c>
      <c r="C4937" s="22">
        <f t="shared" si="156"/>
        <v>9.5500000000001819</v>
      </c>
      <c r="D4937" s="23">
        <f t="shared" si="157"/>
        <v>2.7863768056743954E-3</v>
      </c>
    </row>
    <row r="4938" spans="1:4">
      <c r="A4938" s="21">
        <v>37295</v>
      </c>
      <c r="B4938" s="22">
        <v>3493.92</v>
      </c>
      <c r="C4938" s="22">
        <f t="shared" si="156"/>
        <v>56.980000000000018</v>
      </c>
      <c r="D4938" s="23">
        <f t="shared" si="157"/>
        <v>1.6578700821079151E-2</v>
      </c>
    </row>
    <row r="4939" spans="1:4">
      <c r="A4939" s="21">
        <v>37298</v>
      </c>
      <c r="B4939" s="22">
        <v>3515.45</v>
      </c>
      <c r="C4939" s="22">
        <f t="shared" si="156"/>
        <v>21.529999999999745</v>
      </c>
      <c r="D4939" s="23">
        <f t="shared" si="157"/>
        <v>6.1621330768877325E-3</v>
      </c>
    </row>
    <row r="4940" spans="1:4">
      <c r="A4940" s="21">
        <v>37299</v>
      </c>
      <c r="B4940" s="22">
        <v>3497.68</v>
      </c>
      <c r="C4940" s="22">
        <f t="shared" si="156"/>
        <v>-17.769999999999982</v>
      </c>
      <c r="D4940" s="23">
        <f t="shared" si="157"/>
        <v>-5.0548293959521429E-3</v>
      </c>
    </row>
    <row r="4941" spans="1:4">
      <c r="A4941" s="21">
        <v>37300</v>
      </c>
      <c r="B4941" s="22">
        <v>3519.87</v>
      </c>
      <c r="C4941" s="22">
        <f t="shared" si="156"/>
        <v>22.190000000000055</v>
      </c>
      <c r="D4941" s="23">
        <f t="shared" si="157"/>
        <v>6.3442053018001321E-3</v>
      </c>
    </row>
    <row r="4942" spans="1:4">
      <c r="A4942" s="21">
        <v>37301</v>
      </c>
      <c r="B4942" s="22">
        <v>3557.06</v>
      </c>
      <c r="C4942" s="22">
        <f t="shared" si="156"/>
        <v>37.190000000000055</v>
      </c>
      <c r="D4942" s="23">
        <f t="shared" si="157"/>
        <v>1.0565731120751654E-2</v>
      </c>
    </row>
    <row r="4943" spans="1:4">
      <c r="A4943" s="21">
        <v>37302</v>
      </c>
      <c r="B4943" s="22">
        <v>3602.02</v>
      </c>
      <c r="C4943" s="22">
        <f t="shared" si="156"/>
        <v>44.960000000000036</v>
      </c>
      <c r="D4943" s="23">
        <f t="shared" si="157"/>
        <v>1.2639651847312194E-2</v>
      </c>
    </row>
    <row r="4944" spans="1:4">
      <c r="A4944" s="21">
        <v>37305</v>
      </c>
      <c r="B4944" s="22">
        <v>3633.93</v>
      </c>
      <c r="C4944" s="22">
        <f t="shared" si="156"/>
        <v>31.909999999999854</v>
      </c>
      <c r="D4944" s="23">
        <f t="shared" si="157"/>
        <v>8.8589180515377119E-3</v>
      </c>
    </row>
    <row r="4945" spans="1:4">
      <c r="A4945" s="21">
        <v>37306</v>
      </c>
      <c r="B4945" s="22">
        <v>3597.61</v>
      </c>
      <c r="C4945" s="22">
        <f t="shared" si="156"/>
        <v>-36.319999999999709</v>
      </c>
      <c r="D4945" s="23">
        <f t="shared" si="157"/>
        <v>-9.9946889455767574E-3</v>
      </c>
    </row>
    <row r="4946" spans="1:4">
      <c r="A4946" s="21">
        <v>37307</v>
      </c>
      <c r="B4946" s="22">
        <v>3558.21</v>
      </c>
      <c r="C4946" s="22">
        <f t="shared" si="156"/>
        <v>-39.400000000000091</v>
      </c>
      <c r="D4946" s="23">
        <f t="shared" si="157"/>
        <v>-1.0951715166457765E-2</v>
      </c>
    </row>
    <row r="4947" spans="1:4">
      <c r="A4947" s="21">
        <v>37308</v>
      </c>
      <c r="B4947" s="22">
        <v>3570.46</v>
      </c>
      <c r="C4947" s="22">
        <f t="shared" si="156"/>
        <v>12.25</v>
      </c>
      <c r="D4947" s="23">
        <f t="shared" si="157"/>
        <v>3.442742277718347E-3</v>
      </c>
    </row>
    <row r="4948" spans="1:4">
      <c r="A4948" s="21">
        <v>37309</v>
      </c>
      <c r="B4948" s="22">
        <v>3604.08</v>
      </c>
      <c r="C4948" s="22">
        <f t="shared" si="156"/>
        <v>33.619999999999891</v>
      </c>
      <c r="D4948" s="23">
        <f t="shared" si="157"/>
        <v>9.4161536608727836E-3</v>
      </c>
    </row>
    <row r="4949" spans="1:4">
      <c r="A4949" s="21">
        <v>37312</v>
      </c>
      <c r="B4949" s="22">
        <v>3613.51</v>
      </c>
      <c r="C4949" s="22">
        <f t="shared" si="156"/>
        <v>9.430000000000291</v>
      </c>
      <c r="D4949" s="23">
        <f t="shared" si="157"/>
        <v>2.6164791014628985E-3</v>
      </c>
    </row>
    <row r="4950" spans="1:4">
      <c r="A4950" s="21">
        <v>37313</v>
      </c>
      <c r="B4950" s="22">
        <v>3712.74</v>
      </c>
      <c r="C4950" s="22">
        <f t="shared" si="156"/>
        <v>99.229999999999563</v>
      </c>
      <c r="D4950" s="23">
        <f t="shared" si="157"/>
        <v>2.7460834479494878E-2</v>
      </c>
    </row>
    <row r="4951" spans="1:4">
      <c r="A4951" s="21">
        <v>37314</v>
      </c>
      <c r="B4951" s="22">
        <v>3705.66</v>
      </c>
      <c r="C4951" s="22">
        <f t="shared" si="156"/>
        <v>-7.0799999999999272</v>
      </c>
      <c r="D4951" s="23">
        <f t="shared" si="157"/>
        <v>-1.9069474296611322E-3</v>
      </c>
    </row>
    <row r="4952" spans="1:4">
      <c r="A4952" s="21">
        <v>37315</v>
      </c>
      <c r="B4952" s="22">
        <v>3562.31</v>
      </c>
      <c r="C4952" s="22">
        <f t="shared" si="156"/>
        <v>-143.34999999999991</v>
      </c>
      <c r="D4952" s="23">
        <f t="shared" si="157"/>
        <v>-3.8684067075770545E-2</v>
      </c>
    </row>
    <row r="4953" spans="1:4">
      <c r="A4953" s="21">
        <v>37316</v>
      </c>
      <c r="B4953" s="22">
        <v>3678.75</v>
      </c>
      <c r="C4953" s="22">
        <f t="shared" si="156"/>
        <v>116.44000000000005</v>
      </c>
      <c r="D4953" s="23">
        <f t="shared" si="157"/>
        <v>3.2686655568998857E-2</v>
      </c>
    </row>
    <row r="4954" spans="1:4">
      <c r="A4954" s="21">
        <v>37319</v>
      </c>
      <c r="B4954" s="22">
        <v>3642.58</v>
      </c>
      <c r="C4954" s="22">
        <f t="shared" si="156"/>
        <v>-36.170000000000073</v>
      </c>
      <c r="D4954" s="23">
        <f t="shared" si="157"/>
        <v>-9.8321440706762298E-3</v>
      </c>
    </row>
    <row r="4955" spans="1:4">
      <c r="A4955" s="21">
        <v>37320</v>
      </c>
      <c r="B4955" s="22">
        <v>3641.1</v>
      </c>
      <c r="C4955" s="22">
        <f t="shared" si="156"/>
        <v>-1.4800000000000182</v>
      </c>
      <c r="D4955" s="23">
        <f t="shared" si="157"/>
        <v>-4.0630542088304633E-4</v>
      </c>
    </row>
    <row r="4956" spans="1:4">
      <c r="A4956" s="21">
        <v>37321</v>
      </c>
      <c r="B4956" s="22">
        <v>3614.44</v>
      </c>
      <c r="C4956" s="22">
        <f t="shared" si="156"/>
        <v>-26.659999999999854</v>
      </c>
      <c r="D4956" s="23">
        <f t="shared" si="157"/>
        <v>-7.3219631430061494E-3</v>
      </c>
    </row>
    <row r="4957" spans="1:4">
      <c r="A4957" s="21">
        <v>37322</v>
      </c>
      <c r="B4957" s="22">
        <v>3690.27</v>
      </c>
      <c r="C4957" s="22">
        <f t="shared" si="156"/>
        <v>75.829999999999927</v>
      </c>
      <c r="D4957" s="23">
        <f t="shared" si="157"/>
        <v>2.0979736833368401E-2</v>
      </c>
    </row>
    <row r="4958" spans="1:4">
      <c r="A4958" s="21">
        <v>37323</v>
      </c>
      <c r="B4958" s="22">
        <v>3656.77</v>
      </c>
      <c r="C4958" s="22">
        <f t="shared" si="156"/>
        <v>-33.5</v>
      </c>
      <c r="D4958" s="23">
        <f t="shared" si="157"/>
        <v>-9.0779265473800441E-3</v>
      </c>
    </row>
    <row r="4959" spans="1:4">
      <c r="A4959" s="21">
        <v>37326</v>
      </c>
      <c r="B4959" s="22">
        <v>3603.97</v>
      </c>
      <c r="C4959" s="22">
        <f t="shared" si="156"/>
        <v>-52.800000000000182</v>
      </c>
      <c r="D4959" s="23">
        <f t="shared" si="157"/>
        <v>-1.443897209832723E-2</v>
      </c>
    </row>
    <row r="4960" spans="1:4">
      <c r="A4960" s="21">
        <v>37327</v>
      </c>
      <c r="B4960" s="22">
        <v>3535.8</v>
      </c>
      <c r="C4960" s="22">
        <f t="shared" si="156"/>
        <v>-68.169999999999618</v>
      </c>
      <c r="D4960" s="23">
        <f t="shared" si="157"/>
        <v>-1.8915251791774002E-2</v>
      </c>
    </row>
    <row r="4961" spans="1:4">
      <c r="A4961" s="21">
        <v>37328</v>
      </c>
      <c r="B4961" s="22">
        <v>3569.62</v>
      </c>
      <c r="C4961" s="22">
        <f t="shared" si="156"/>
        <v>33.819999999999709</v>
      </c>
      <c r="D4961" s="23">
        <f t="shared" si="157"/>
        <v>9.5650206459640952E-3</v>
      </c>
    </row>
    <row r="4962" spans="1:4">
      <c r="A4962" s="21">
        <v>37329</v>
      </c>
      <c r="B4962" s="22">
        <v>3580.83</v>
      </c>
      <c r="C4962" s="22">
        <f t="shared" si="156"/>
        <v>11.210000000000036</v>
      </c>
      <c r="D4962" s="23">
        <f t="shared" si="157"/>
        <v>3.140390293644657E-3</v>
      </c>
    </row>
    <row r="4963" spans="1:4">
      <c r="A4963" s="21">
        <v>37330</v>
      </c>
      <c r="B4963" s="22">
        <v>3617.68</v>
      </c>
      <c r="C4963" s="22">
        <f t="shared" si="156"/>
        <v>36.849999999999909</v>
      </c>
      <c r="D4963" s="23">
        <f t="shared" si="157"/>
        <v>1.0290910207968462E-2</v>
      </c>
    </row>
    <row r="4964" spans="1:4">
      <c r="A4964" s="21">
        <v>37333</v>
      </c>
      <c r="B4964" s="22">
        <v>3613.28</v>
      </c>
      <c r="C4964" s="22">
        <f t="shared" si="156"/>
        <v>-4.3999999999996362</v>
      </c>
      <c r="D4964" s="23">
        <f t="shared" si="157"/>
        <v>-1.2162490878130372E-3</v>
      </c>
    </row>
    <row r="4965" spans="1:4">
      <c r="A4965" s="21">
        <v>37334</v>
      </c>
      <c r="B4965" s="22">
        <v>3560.32</v>
      </c>
      <c r="C4965" s="22">
        <f t="shared" si="156"/>
        <v>-52.960000000000036</v>
      </c>
      <c r="D4965" s="23">
        <f t="shared" si="157"/>
        <v>-1.4657042908382434E-2</v>
      </c>
    </row>
    <row r="4966" spans="1:4">
      <c r="A4966" s="21">
        <v>37335</v>
      </c>
      <c r="B4966" s="22">
        <v>3581.32</v>
      </c>
      <c r="C4966" s="22">
        <f t="shared" si="156"/>
        <v>21</v>
      </c>
      <c r="D4966" s="23">
        <f t="shared" si="157"/>
        <v>5.8983462160704381E-3</v>
      </c>
    </row>
    <row r="4967" spans="1:4">
      <c r="A4967" s="21">
        <v>37336</v>
      </c>
      <c r="B4967" s="22">
        <v>3536.26</v>
      </c>
      <c r="C4967" s="22">
        <f t="shared" si="156"/>
        <v>-45.059999999999945</v>
      </c>
      <c r="D4967" s="23">
        <f t="shared" si="157"/>
        <v>-1.2581953022907766E-2</v>
      </c>
    </row>
    <row r="4968" spans="1:4">
      <c r="A4968" s="21">
        <v>37337</v>
      </c>
      <c r="B4968" s="22">
        <v>3516.11</v>
      </c>
      <c r="C4968" s="22">
        <f t="shared" si="156"/>
        <v>-20.150000000000091</v>
      </c>
      <c r="D4968" s="23">
        <f t="shared" si="157"/>
        <v>-5.698110433056458E-3</v>
      </c>
    </row>
    <row r="4969" spans="1:4">
      <c r="A4969" s="21">
        <v>37341</v>
      </c>
      <c r="B4969" s="22">
        <v>3466.29</v>
      </c>
      <c r="C4969" s="22">
        <f t="shared" si="156"/>
        <v>-49.820000000000164</v>
      </c>
      <c r="D4969" s="23">
        <f t="shared" si="157"/>
        <v>-1.4169067520640732E-2</v>
      </c>
    </row>
    <row r="4970" spans="1:4">
      <c r="A4970" s="21">
        <v>37342</v>
      </c>
      <c r="B4970" s="22">
        <v>3459.08</v>
      </c>
      <c r="C4970" s="22">
        <f t="shared" si="156"/>
        <v>-7.2100000000000364</v>
      </c>
      <c r="D4970" s="23">
        <f t="shared" si="157"/>
        <v>-2.0800336959688748E-3</v>
      </c>
    </row>
    <row r="4971" spans="1:4">
      <c r="A4971" s="21">
        <v>37343</v>
      </c>
      <c r="B4971" s="22">
        <v>3469.35</v>
      </c>
      <c r="C4971" s="22">
        <f t="shared" si="156"/>
        <v>10.269999999999982</v>
      </c>
      <c r="D4971" s="23">
        <f t="shared" si="157"/>
        <v>2.9689975369173727E-3</v>
      </c>
    </row>
    <row r="4972" spans="1:4">
      <c r="A4972" s="21">
        <v>37347</v>
      </c>
      <c r="B4972" s="22">
        <v>3500.18</v>
      </c>
      <c r="C4972" s="22">
        <f t="shared" si="156"/>
        <v>30.829999999999927</v>
      </c>
      <c r="D4972" s="23">
        <f t="shared" si="157"/>
        <v>8.8863908224883215E-3</v>
      </c>
    </row>
    <row r="4973" spans="1:4">
      <c r="A4973" s="21">
        <v>37348</v>
      </c>
      <c r="B4973" s="22">
        <v>3505.79</v>
      </c>
      <c r="C4973" s="22">
        <f t="shared" si="156"/>
        <v>5.6100000000001273</v>
      </c>
      <c r="D4973" s="23">
        <f t="shared" si="157"/>
        <v>1.6027747144433668E-3</v>
      </c>
    </row>
    <row r="4974" spans="1:4">
      <c r="A4974" s="21">
        <v>37349</v>
      </c>
      <c r="B4974" s="22">
        <v>3462.99</v>
      </c>
      <c r="C4974" s="22">
        <f t="shared" si="156"/>
        <v>-42.800000000000182</v>
      </c>
      <c r="D4974" s="23">
        <f t="shared" si="157"/>
        <v>-1.2208375287738327E-2</v>
      </c>
    </row>
    <row r="4975" spans="1:4">
      <c r="A4975" s="21">
        <v>37350</v>
      </c>
      <c r="B4975" s="22">
        <v>3512.55</v>
      </c>
      <c r="C4975" s="22">
        <f t="shared" si="156"/>
        <v>49.5600000000004</v>
      </c>
      <c r="D4975" s="23">
        <f t="shared" si="157"/>
        <v>1.4311332114733233E-2</v>
      </c>
    </row>
    <row r="4976" spans="1:4">
      <c r="A4976" s="21">
        <v>37351</v>
      </c>
      <c r="B4976" s="22">
        <v>3500.57</v>
      </c>
      <c r="C4976" s="22">
        <f t="shared" si="156"/>
        <v>-11.980000000000018</v>
      </c>
      <c r="D4976" s="23">
        <f t="shared" si="157"/>
        <v>-3.4106276067245034E-3</v>
      </c>
    </row>
    <row r="4977" spans="1:4">
      <c r="A4977" s="21">
        <v>37354</v>
      </c>
      <c r="B4977" s="22">
        <v>3480.17</v>
      </c>
      <c r="C4977" s="22">
        <f t="shared" si="156"/>
        <v>-20.400000000000091</v>
      </c>
      <c r="D4977" s="23">
        <f t="shared" si="157"/>
        <v>-5.8276223586444242E-3</v>
      </c>
    </row>
    <row r="4978" spans="1:4">
      <c r="A4978" s="21">
        <v>37355</v>
      </c>
      <c r="B4978" s="22">
        <v>3463.33</v>
      </c>
      <c r="C4978" s="22">
        <f t="shared" si="156"/>
        <v>-16.840000000000146</v>
      </c>
      <c r="D4978" s="23">
        <f t="shared" si="157"/>
        <v>-4.8388440794558951E-3</v>
      </c>
    </row>
    <row r="4979" spans="1:4">
      <c r="A4979" s="21">
        <v>37356</v>
      </c>
      <c r="B4979" s="22">
        <v>3479.59</v>
      </c>
      <c r="C4979" s="22">
        <f t="shared" si="156"/>
        <v>16.260000000000218</v>
      </c>
      <c r="D4979" s="23">
        <f t="shared" si="157"/>
        <v>4.6949034599648165E-3</v>
      </c>
    </row>
    <row r="4980" spans="1:4">
      <c r="A4980" s="21">
        <v>37357</v>
      </c>
      <c r="B4980" s="22">
        <v>3497.67</v>
      </c>
      <c r="C4980" s="22">
        <f t="shared" si="156"/>
        <v>18.079999999999927</v>
      </c>
      <c r="D4980" s="23">
        <f t="shared" si="157"/>
        <v>5.1960144729694679E-3</v>
      </c>
    </row>
    <row r="4981" spans="1:4">
      <c r="A4981" s="21">
        <v>37358</v>
      </c>
      <c r="B4981" s="22">
        <v>3510.9</v>
      </c>
      <c r="C4981" s="22">
        <f t="shared" si="156"/>
        <v>13.230000000000018</v>
      </c>
      <c r="D4981" s="23">
        <f t="shared" si="157"/>
        <v>3.7825180763193522E-3</v>
      </c>
    </row>
    <row r="4982" spans="1:4">
      <c r="A4982" s="21">
        <v>37361</v>
      </c>
      <c r="B4982" s="22">
        <v>3461.51</v>
      </c>
      <c r="C4982" s="22">
        <f t="shared" si="156"/>
        <v>-49.389999999999873</v>
      </c>
      <c r="D4982" s="23">
        <f t="shared" si="157"/>
        <v>-1.4067617989689252E-2</v>
      </c>
    </row>
    <row r="4983" spans="1:4">
      <c r="A4983" s="21">
        <v>37362</v>
      </c>
      <c r="B4983" s="22">
        <v>3413.72</v>
      </c>
      <c r="C4983" s="22">
        <f t="shared" si="156"/>
        <v>-47.790000000000418</v>
      </c>
      <c r="D4983" s="23">
        <f t="shared" si="157"/>
        <v>-1.3806113516933505E-2</v>
      </c>
    </row>
    <row r="4984" spans="1:4">
      <c r="A4984" s="21">
        <v>37363</v>
      </c>
      <c r="B4984" s="22">
        <v>3421.82</v>
      </c>
      <c r="C4984" s="22">
        <f t="shared" si="156"/>
        <v>8.1000000000003638</v>
      </c>
      <c r="D4984" s="23">
        <f t="shared" si="157"/>
        <v>2.3727780837328183E-3</v>
      </c>
    </row>
    <row r="4985" spans="1:4">
      <c r="A4985" s="21">
        <v>37364</v>
      </c>
      <c r="B4985" s="22">
        <v>3420.94</v>
      </c>
      <c r="C4985" s="22">
        <f t="shared" si="156"/>
        <v>-0.88000000000010914</v>
      </c>
      <c r="D4985" s="23">
        <f t="shared" si="157"/>
        <v>-2.5717308332995348E-4</v>
      </c>
    </row>
    <row r="4986" spans="1:4">
      <c r="A4986" s="21">
        <v>37365</v>
      </c>
      <c r="B4986" s="22">
        <v>3364.4</v>
      </c>
      <c r="C4986" s="22">
        <f t="shared" si="156"/>
        <v>-56.539999999999964</v>
      </c>
      <c r="D4986" s="23">
        <f t="shared" si="157"/>
        <v>-1.652762106321648E-2</v>
      </c>
    </row>
    <row r="4987" spans="1:4">
      <c r="A4987" s="21">
        <v>37368</v>
      </c>
      <c r="B4987" s="22">
        <v>3390.25</v>
      </c>
      <c r="C4987" s="22">
        <f t="shared" si="156"/>
        <v>25.849999999999909</v>
      </c>
      <c r="D4987" s="23">
        <f t="shared" si="157"/>
        <v>7.6833907977646998E-3</v>
      </c>
    </row>
    <row r="4988" spans="1:4">
      <c r="A4988" s="21">
        <v>37369</v>
      </c>
      <c r="B4988" s="22">
        <v>3403.82</v>
      </c>
      <c r="C4988" s="22">
        <f t="shared" si="156"/>
        <v>13.570000000000164</v>
      </c>
      <c r="D4988" s="23">
        <f t="shared" si="157"/>
        <v>4.002654671484418E-3</v>
      </c>
    </row>
    <row r="4989" spans="1:4">
      <c r="A4989" s="21">
        <v>37370</v>
      </c>
      <c r="B4989" s="22">
        <v>3411.92</v>
      </c>
      <c r="C4989" s="22">
        <f t="shared" si="156"/>
        <v>8.0999999999999091</v>
      </c>
      <c r="D4989" s="23">
        <f t="shared" si="157"/>
        <v>2.3796793014907447E-3</v>
      </c>
    </row>
    <row r="4990" spans="1:4">
      <c r="A4990" s="21">
        <v>37371</v>
      </c>
      <c r="B4990" s="22">
        <v>3359.64</v>
      </c>
      <c r="C4990" s="22">
        <f t="shared" si="156"/>
        <v>-52.2800000000002</v>
      </c>
      <c r="D4990" s="23">
        <f t="shared" si="157"/>
        <v>-1.5322750826514131E-2</v>
      </c>
    </row>
    <row r="4991" spans="1:4">
      <c r="A4991" s="21">
        <v>37372</v>
      </c>
      <c r="B4991" s="22">
        <v>3371.7</v>
      </c>
      <c r="C4991" s="22">
        <f t="shared" si="156"/>
        <v>12.059999999999945</v>
      </c>
      <c r="D4991" s="23">
        <f t="shared" si="157"/>
        <v>3.5896703218201154E-3</v>
      </c>
    </row>
    <row r="4992" spans="1:4">
      <c r="A4992" s="21">
        <v>37375</v>
      </c>
      <c r="B4992" s="22">
        <v>3301.21</v>
      </c>
      <c r="C4992" s="22">
        <f t="shared" si="156"/>
        <v>-70.489999999999782</v>
      </c>
      <c r="D4992" s="23">
        <f t="shared" si="157"/>
        <v>-2.0906367707684503E-2</v>
      </c>
    </row>
    <row r="4993" spans="1:4">
      <c r="A4993" s="21">
        <v>37376</v>
      </c>
      <c r="B4993" s="22">
        <v>3338.16</v>
      </c>
      <c r="C4993" s="22">
        <f t="shared" si="156"/>
        <v>36.949999999999818</v>
      </c>
      <c r="D4993" s="23">
        <f t="shared" si="157"/>
        <v>1.1192865646232786E-2</v>
      </c>
    </row>
    <row r="4994" spans="1:4">
      <c r="A4994" s="21">
        <v>37378</v>
      </c>
      <c r="B4994" s="22">
        <v>3372.56</v>
      </c>
      <c r="C4994" s="22">
        <f t="shared" si="156"/>
        <v>34.400000000000091</v>
      </c>
      <c r="D4994" s="23">
        <f t="shared" si="157"/>
        <v>1.0305078246698907E-2</v>
      </c>
    </row>
    <row r="4995" spans="1:4">
      <c r="A4995" s="21">
        <v>37379</v>
      </c>
      <c r="B4995" s="22">
        <v>3380.61</v>
      </c>
      <c r="C4995" s="22">
        <f t="shared" si="156"/>
        <v>8.0500000000001819</v>
      </c>
      <c r="D4995" s="23">
        <f t="shared" si="157"/>
        <v>2.3869108333136602E-3</v>
      </c>
    </row>
    <row r="4996" spans="1:4">
      <c r="A4996" s="21">
        <v>37382</v>
      </c>
      <c r="B4996" s="22">
        <v>3384.35</v>
      </c>
      <c r="C4996" s="22">
        <f t="shared" si="156"/>
        <v>3.7399999999997817</v>
      </c>
      <c r="D4996" s="23">
        <f t="shared" si="157"/>
        <v>1.1063092163838828E-3</v>
      </c>
    </row>
    <row r="4997" spans="1:4">
      <c r="A4997" s="21">
        <v>37383</v>
      </c>
      <c r="B4997" s="22">
        <v>3423.75</v>
      </c>
      <c r="C4997" s="22">
        <f t="shared" si="156"/>
        <v>39.400000000000091</v>
      </c>
      <c r="D4997" s="23">
        <f t="shared" si="157"/>
        <v>1.1641821915582051E-2</v>
      </c>
    </row>
    <row r="4998" spans="1:4">
      <c r="A4998" s="21">
        <v>37384</v>
      </c>
      <c r="B4998" s="22">
        <v>3435.06</v>
      </c>
      <c r="C4998" s="22">
        <f t="shared" si="156"/>
        <v>11.309999999999945</v>
      </c>
      <c r="D4998" s="23">
        <f t="shared" si="157"/>
        <v>3.3033953997809729E-3</v>
      </c>
    </row>
    <row r="4999" spans="1:4">
      <c r="A4999" s="21">
        <v>37385</v>
      </c>
      <c r="B4999" s="22">
        <v>3462.01</v>
      </c>
      <c r="C4999" s="22">
        <f t="shared" si="156"/>
        <v>26.950000000000273</v>
      </c>
      <c r="D4999" s="23">
        <f t="shared" si="157"/>
        <v>7.845568927471458E-3</v>
      </c>
    </row>
    <row r="5000" spans="1:4">
      <c r="A5000" s="21">
        <v>37386</v>
      </c>
      <c r="B5000" s="22">
        <v>3431.32</v>
      </c>
      <c r="C5000" s="22">
        <f t="shared" ref="C5000:C5063" si="158">B5000-B4999</f>
        <v>-30.690000000000055</v>
      </c>
      <c r="D5000" s="23">
        <f t="shared" ref="D5000:D5063" si="159">B5000/B4999-1</f>
        <v>-8.8647924182773119E-3</v>
      </c>
    </row>
    <row r="5001" spans="1:4">
      <c r="A5001" s="21">
        <v>37389</v>
      </c>
      <c r="B5001" s="22">
        <v>3442.49</v>
      </c>
      <c r="C5001" s="22">
        <f t="shared" si="158"/>
        <v>11.169999999999618</v>
      </c>
      <c r="D5001" s="23">
        <f t="shared" si="159"/>
        <v>3.2553069955585379E-3</v>
      </c>
    </row>
    <row r="5002" spans="1:4">
      <c r="A5002" s="21">
        <v>37390</v>
      </c>
      <c r="B5002" s="22">
        <v>3420.33</v>
      </c>
      <c r="C5002" s="22">
        <f t="shared" si="158"/>
        <v>-22.159999999999854</v>
      </c>
      <c r="D5002" s="23">
        <f t="shared" si="159"/>
        <v>-6.4372009795234941E-3</v>
      </c>
    </row>
    <row r="5003" spans="1:4">
      <c r="A5003" s="21">
        <v>37391</v>
      </c>
      <c r="B5003" s="22">
        <v>3395.59</v>
      </c>
      <c r="C5003" s="22">
        <f t="shared" si="158"/>
        <v>-24.739999999999782</v>
      </c>
      <c r="D5003" s="23">
        <f t="shared" si="159"/>
        <v>-7.2332201863561929E-3</v>
      </c>
    </row>
    <row r="5004" spans="1:4">
      <c r="A5004" s="21">
        <v>37392</v>
      </c>
      <c r="B5004" s="22">
        <v>3355.61</v>
      </c>
      <c r="C5004" s="22">
        <f t="shared" si="158"/>
        <v>-39.980000000000018</v>
      </c>
      <c r="D5004" s="23">
        <f t="shared" si="159"/>
        <v>-1.1774095223510472E-2</v>
      </c>
    </row>
    <row r="5005" spans="1:4">
      <c r="A5005" s="21">
        <v>37393</v>
      </c>
      <c r="B5005" s="22">
        <v>3333.76</v>
      </c>
      <c r="C5005" s="22">
        <f t="shared" si="158"/>
        <v>-21.849999999999909</v>
      </c>
      <c r="D5005" s="23">
        <f t="shared" si="159"/>
        <v>-6.511483754071512E-3</v>
      </c>
    </row>
    <row r="5006" spans="1:4">
      <c r="A5006" s="21">
        <v>37396</v>
      </c>
      <c r="B5006" s="22">
        <v>3282.81</v>
      </c>
      <c r="C5006" s="22">
        <f t="shared" si="158"/>
        <v>-50.950000000000273</v>
      </c>
      <c r="D5006" s="23">
        <f t="shared" si="159"/>
        <v>-1.5283043770397464E-2</v>
      </c>
    </row>
    <row r="5007" spans="1:4">
      <c r="A5007" s="21">
        <v>37397</v>
      </c>
      <c r="B5007" s="22">
        <v>3186.53</v>
      </c>
      <c r="C5007" s="22">
        <f t="shared" si="158"/>
        <v>-96.279999999999745</v>
      </c>
      <c r="D5007" s="23">
        <f t="shared" si="159"/>
        <v>-2.9328532568135168E-2</v>
      </c>
    </row>
    <row r="5008" spans="1:4">
      <c r="A5008" s="21">
        <v>37398</v>
      </c>
      <c r="B5008" s="22">
        <v>3175.49</v>
      </c>
      <c r="C5008" s="22">
        <f t="shared" si="158"/>
        <v>-11.040000000000418</v>
      </c>
      <c r="D5008" s="23">
        <f t="shared" si="159"/>
        <v>-3.4645837321476414E-3</v>
      </c>
    </row>
    <row r="5009" spans="1:4">
      <c r="A5009" s="21">
        <v>37399</v>
      </c>
      <c r="B5009" s="22">
        <v>3114.05</v>
      </c>
      <c r="C5009" s="22">
        <f t="shared" si="158"/>
        <v>-61.4399999999996</v>
      </c>
      <c r="D5009" s="23">
        <f t="shared" si="159"/>
        <v>-1.9348195081703823E-2</v>
      </c>
    </row>
    <row r="5010" spans="1:4">
      <c r="A5010" s="21">
        <v>37400</v>
      </c>
      <c r="B5010" s="22">
        <v>3255.62</v>
      </c>
      <c r="C5010" s="22">
        <f t="shared" si="158"/>
        <v>141.56999999999971</v>
      </c>
      <c r="D5010" s="23">
        <f t="shared" si="159"/>
        <v>4.5461697789052735E-2</v>
      </c>
    </row>
    <row r="5011" spans="1:4">
      <c r="A5011" s="21">
        <v>37403</v>
      </c>
      <c r="B5011" s="22">
        <v>3243.41</v>
      </c>
      <c r="C5011" s="22">
        <f t="shared" si="158"/>
        <v>-12.210000000000036</v>
      </c>
      <c r="D5011" s="23">
        <f t="shared" si="159"/>
        <v>-3.7504377046461146E-3</v>
      </c>
    </row>
    <row r="5012" spans="1:4">
      <c r="A5012" s="21">
        <v>37404</v>
      </c>
      <c r="B5012" s="22">
        <v>3146.83</v>
      </c>
      <c r="C5012" s="22">
        <f t="shared" si="158"/>
        <v>-96.579999999999927</v>
      </c>
      <c r="D5012" s="23">
        <f t="shared" si="159"/>
        <v>-2.9777302283707563E-2</v>
      </c>
    </row>
    <row r="5013" spans="1:4">
      <c r="A5013" s="21">
        <v>37405</v>
      </c>
      <c r="B5013" s="22">
        <v>3160.24</v>
      </c>
      <c r="C5013" s="22">
        <f t="shared" si="158"/>
        <v>13.409999999999854</v>
      </c>
      <c r="D5013" s="23">
        <f t="shared" si="159"/>
        <v>4.2614313451949659E-3</v>
      </c>
    </row>
    <row r="5014" spans="1:4">
      <c r="A5014" s="21">
        <v>37406</v>
      </c>
      <c r="B5014" s="22">
        <v>3135.89</v>
      </c>
      <c r="C5014" s="22">
        <f t="shared" si="158"/>
        <v>-24.349999999999909</v>
      </c>
      <c r="D5014" s="23">
        <f t="shared" si="159"/>
        <v>-7.7051110042275495E-3</v>
      </c>
    </row>
    <row r="5015" spans="1:4">
      <c r="A5015" s="21">
        <v>37407</v>
      </c>
      <c r="B5015" s="22">
        <v>3125.73</v>
      </c>
      <c r="C5015" s="22">
        <f t="shared" si="158"/>
        <v>-10.159999999999854</v>
      </c>
      <c r="D5015" s="23">
        <f t="shared" si="159"/>
        <v>-3.2399095631542307E-3</v>
      </c>
    </row>
    <row r="5016" spans="1:4">
      <c r="A5016" s="21">
        <v>37410</v>
      </c>
      <c r="B5016" s="22">
        <v>3161.09</v>
      </c>
      <c r="C5016" s="22">
        <f t="shared" si="158"/>
        <v>35.360000000000127</v>
      </c>
      <c r="D5016" s="23">
        <f t="shared" si="159"/>
        <v>1.1312557386594424E-2</v>
      </c>
    </row>
    <row r="5017" spans="1:4">
      <c r="A5017" s="21">
        <v>37411</v>
      </c>
      <c r="B5017" s="22">
        <v>3191.6</v>
      </c>
      <c r="C5017" s="22">
        <f t="shared" si="158"/>
        <v>30.509999999999764</v>
      </c>
      <c r="D5017" s="23">
        <f t="shared" si="159"/>
        <v>9.6517340537598528E-3</v>
      </c>
    </row>
    <row r="5018" spans="1:4">
      <c r="A5018" s="21">
        <v>37412</v>
      </c>
      <c r="B5018" s="22">
        <v>3255.52</v>
      </c>
      <c r="C5018" s="22">
        <f t="shared" si="158"/>
        <v>63.920000000000073</v>
      </c>
      <c r="D5018" s="23">
        <f t="shared" si="159"/>
        <v>2.0027572377490976E-2</v>
      </c>
    </row>
    <row r="5019" spans="1:4">
      <c r="A5019" s="21">
        <v>37413</v>
      </c>
      <c r="B5019" s="22">
        <v>3259.31</v>
      </c>
      <c r="C5019" s="22">
        <f t="shared" si="158"/>
        <v>3.7899999999999636</v>
      </c>
      <c r="D5019" s="23">
        <f t="shared" si="159"/>
        <v>1.1641765370815627E-3</v>
      </c>
    </row>
    <row r="5020" spans="1:4">
      <c r="A5020" s="21">
        <v>37414</v>
      </c>
      <c r="B5020" s="22">
        <v>3217.76</v>
      </c>
      <c r="C5020" s="22">
        <f t="shared" si="158"/>
        <v>-41.549999999999727</v>
      </c>
      <c r="D5020" s="23">
        <f t="shared" si="159"/>
        <v>-1.2748096989853575E-2</v>
      </c>
    </row>
    <row r="5021" spans="1:4">
      <c r="A5021" s="21">
        <v>37417</v>
      </c>
      <c r="B5021" s="22">
        <v>3279.49</v>
      </c>
      <c r="C5021" s="22">
        <f t="shared" si="158"/>
        <v>61.729999999999563</v>
      </c>
      <c r="D5021" s="23">
        <f t="shared" si="159"/>
        <v>1.9184152951121192E-2</v>
      </c>
    </row>
    <row r="5022" spans="1:4">
      <c r="A5022" s="21">
        <v>37418</v>
      </c>
      <c r="B5022" s="22">
        <v>3362.42</v>
      </c>
      <c r="C5022" s="22">
        <f t="shared" si="158"/>
        <v>82.930000000000291</v>
      </c>
      <c r="D5022" s="23">
        <f t="shared" si="159"/>
        <v>2.5287468478330632E-2</v>
      </c>
    </row>
    <row r="5023" spans="1:4">
      <c r="A5023" s="21">
        <v>37419</v>
      </c>
      <c r="B5023" s="22">
        <v>3344.41</v>
      </c>
      <c r="C5023" s="22">
        <f t="shared" si="158"/>
        <v>-18.010000000000218</v>
      </c>
      <c r="D5023" s="23">
        <f t="shared" si="159"/>
        <v>-5.3562612642086282E-3</v>
      </c>
    </row>
    <row r="5024" spans="1:4">
      <c r="A5024" s="21">
        <v>37420</v>
      </c>
      <c r="B5024" s="22">
        <v>3311.16</v>
      </c>
      <c r="C5024" s="22">
        <f t="shared" si="158"/>
        <v>-33.25</v>
      </c>
      <c r="D5024" s="23">
        <f t="shared" si="159"/>
        <v>-9.9419628574247687E-3</v>
      </c>
    </row>
    <row r="5025" spans="1:4">
      <c r="A5025" s="21">
        <v>37421</v>
      </c>
      <c r="B5025" s="22">
        <v>3312.07</v>
      </c>
      <c r="C5025" s="22">
        <f t="shared" si="158"/>
        <v>0.91000000000030923</v>
      </c>
      <c r="D5025" s="23">
        <f t="shared" si="159"/>
        <v>2.748281568998312E-4</v>
      </c>
    </row>
    <row r="5026" spans="1:4">
      <c r="A5026" s="21">
        <v>37424</v>
      </c>
      <c r="B5026" s="22">
        <v>3323.5</v>
      </c>
      <c r="C5026" s="22">
        <f t="shared" si="158"/>
        <v>11.429999999999836</v>
      </c>
      <c r="D5026" s="23">
        <f t="shared" si="159"/>
        <v>3.4510140184234039E-3</v>
      </c>
    </row>
    <row r="5027" spans="1:4">
      <c r="A5027" s="21">
        <v>37425</v>
      </c>
      <c r="B5027" s="22">
        <v>3284.54</v>
      </c>
      <c r="C5027" s="22">
        <f t="shared" si="158"/>
        <v>-38.960000000000036</v>
      </c>
      <c r="D5027" s="23">
        <f t="shared" si="159"/>
        <v>-1.1722581615766559E-2</v>
      </c>
    </row>
    <row r="5028" spans="1:4">
      <c r="A5028" s="21">
        <v>37426</v>
      </c>
      <c r="B5028" s="22">
        <v>3242.26</v>
      </c>
      <c r="C5028" s="22">
        <f t="shared" si="158"/>
        <v>-42.279999999999745</v>
      </c>
      <c r="D5028" s="23">
        <f t="shared" si="159"/>
        <v>-1.2872426580282093E-2</v>
      </c>
    </row>
    <row r="5029" spans="1:4">
      <c r="A5029" s="21">
        <v>37427</v>
      </c>
      <c r="B5029" s="22">
        <v>3264.02</v>
      </c>
      <c r="C5029" s="22">
        <f t="shared" si="158"/>
        <v>21.759999999999764</v>
      </c>
      <c r="D5029" s="23">
        <f t="shared" si="159"/>
        <v>6.7113679963974882E-3</v>
      </c>
    </row>
    <row r="5030" spans="1:4">
      <c r="A5030" s="21">
        <v>37428</v>
      </c>
      <c r="B5030" s="22">
        <v>3242.75</v>
      </c>
      <c r="C5030" s="22">
        <f t="shared" si="158"/>
        <v>-21.269999999999982</v>
      </c>
      <c r="D5030" s="23">
        <f t="shared" si="159"/>
        <v>-6.5165041880870245E-3</v>
      </c>
    </row>
    <row r="5031" spans="1:4">
      <c r="A5031" s="21">
        <v>37431</v>
      </c>
      <c r="B5031" s="22">
        <v>3231.62</v>
      </c>
      <c r="C5031" s="22">
        <f t="shared" si="158"/>
        <v>-11.130000000000109</v>
      </c>
      <c r="D5031" s="23">
        <f t="shared" si="159"/>
        <v>-3.4322719913654209E-3</v>
      </c>
    </row>
    <row r="5032" spans="1:4">
      <c r="A5032" s="21">
        <v>37432</v>
      </c>
      <c r="B5032" s="22">
        <v>3214.34</v>
      </c>
      <c r="C5032" s="22">
        <f t="shared" si="158"/>
        <v>-17.279999999999745</v>
      </c>
      <c r="D5032" s="23">
        <f t="shared" si="159"/>
        <v>-5.3471633422245146E-3</v>
      </c>
    </row>
    <row r="5033" spans="1:4">
      <c r="A5033" s="21">
        <v>37433</v>
      </c>
      <c r="B5033" s="22">
        <v>3180.89</v>
      </c>
      <c r="C5033" s="22">
        <f t="shared" si="158"/>
        <v>-33.450000000000273</v>
      </c>
      <c r="D5033" s="23">
        <f t="shared" si="159"/>
        <v>-1.0406490912598043E-2</v>
      </c>
    </row>
    <row r="5034" spans="1:4">
      <c r="A5034" s="21">
        <v>37434</v>
      </c>
      <c r="B5034" s="22">
        <v>3217.15</v>
      </c>
      <c r="C5034" s="22">
        <f t="shared" si="158"/>
        <v>36.260000000000218</v>
      </c>
      <c r="D5034" s="23">
        <f t="shared" si="159"/>
        <v>1.1399325346050926E-2</v>
      </c>
    </row>
    <row r="5035" spans="1:4">
      <c r="A5035" s="21">
        <v>37435</v>
      </c>
      <c r="B5035" s="22">
        <v>3244.7</v>
      </c>
      <c r="C5035" s="22">
        <f t="shared" si="158"/>
        <v>27.549999999999727</v>
      </c>
      <c r="D5035" s="23">
        <f t="shared" si="159"/>
        <v>8.563480098845222E-3</v>
      </c>
    </row>
    <row r="5036" spans="1:4">
      <c r="A5036" s="21">
        <v>37438</v>
      </c>
      <c r="B5036" s="22">
        <v>3288.71</v>
      </c>
      <c r="C5036" s="22">
        <f t="shared" si="158"/>
        <v>44.010000000000218</v>
      </c>
      <c r="D5036" s="23">
        <f t="shared" si="159"/>
        <v>1.3563657657102324E-2</v>
      </c>
    </row>
    <row r="5037" spans="1:4">
      <c r="A5037" s="21">
        <v>37439</v>
      </c>
      <c r="B5037" s="22">
        <v>3285.04</v>
      </c>
      <c r="C5037" s="22">
        <f t="shared" si="158"/>
        <v>-3.6700000000000728</v>
      </c>
      <c r="D5037" s="23">
        <f t="shared" si="159"/>
        <v>-1.1159390764160504E-3</v>
      </c>
    </row>
    <row r="5038" spans="1:4">
      <c r="A5038" s="21">
        <v>37440</v>
      </c>
      <c r="B5038" s="22">
        <v>3310.19</v>
      </c>
      <c r="C5038" s="22">
        <f t="shared" si="158"/>
        <v>25.150000000000091</v>
      </c>
      <c r="D5038" s="23">
        <f t="shared" si="159"/>
        <v>7.6559189538027983E-3</v>
      </c>
    </row>
    <row r="5039" spans="1:4">
      <c r="A5039" s="21">
        <v>37441</v>
      </c>
      <c r="B5039" s="22">
        <v>3316.77</v>
      </c>
      <c r="C5039" s="22">
        <f t="shared" si="158"/>
        <v>6.5799999999999272</v>
      </c>
      <c r="D5039" s="23">
        <f t="shared" si="159"/>
        <v>1.9878013044567489E-3</v>
      </c>
    </row>
    <row r="5040" spans="1:4">
      <c r="A5040" s="21">
        <v>37442</v>
      </c>
      <c r="B5040" s="22">
        <v>3330.61</v>
      </c>
      <c r="C5040" s="22">
        <f t="shared" si="158"/>
        <v>13.840000000000146</v>
      </c>
      <c r="D5040" s="23">
        <f t="shared" si="159"/>
        <v>4.1727343168203035E-3</v>
      </c>
    </row>
    <row r="5041" spans="1:4">
      <c r="A5041" s="21">
        <v>37445</v>
      </c>
      <c r="B5041" s="22">
        <v>3357.66</v>
      </c>
      <c r="C5041" s="22">
        <f t="shared" si="158"/>
        <v>27.049999999999727</v>
      </c>
      <c r="D5041" s="23">
        <f t="shared" si="159"/>
        <v>8.1216353761022209E-3</v>
      </c>
    </row>
    <row r="5042" spans="1:4">
      <c r="A5042" s="21">
        <v>37446</v>
      </c>
      <c r="B5042" s="22">
        <v>3358.58</v>
      </c>
      <c r="C5042" s="22">
        <f t="shared" si="158"/>
        <v>0.92000000000007276</v>
      </c>
      <c r="D5042" s="23">
        <f t="shared" si="159"/>
        <v>2.7400034547864216E-4</v>
      </c>
    </row>
    <row r="5043" spans="1:4">
      <c r="A5043" s="21">
        <v>37447</v>
      </c>
      <c r="B5043" s="22">
        <v>3332.36</v>
      </c>
      <c r="C5043" s="22">
        <f t="shared" si="158"/>
        <v>-26.2199999999998</v>
      </c>
      <c r="D5043" s="23">
        <f t="shared" si="159"/>
        <v>-7.8068707608571764E-3</v>
      </c>
    </row>
    <row r="5044" spans="1:4">
      <c r="A5044" s="21">
        <v>37448</v>
      </c>
      <c r="B5044" s="22">
        <v>3290.56</v>
      </c>
      <c r="C5044" s="22">
        <f t="shared" si="158"/>
        <v>-41.800000000000182</v>
      </c>
      <c r="D5044" s="23">
        <f t="shared" si="159"/>
        <v>-1.2543662749522899E-2</v>
      </c>
    </row>
    <row r="5045" spans="1:4">
      <c r="A5045" s="21">
        <v>37449</v>
      </c>
      <c r="B5045" s="22">
        <v>3305.83</v>
      </c>
      <c r="C5045" s="22">
        <f t="shared" si="158"/>
        <v>15.269999999999982</v>
      </c>
      <c r="D5045" s="23">
        <f t="shared" si="159"/>
        <v>4.64054750559173E-3</v>
      </c>
    </row>
    <row r="5046" spans="1:4">
      <c r="A5046" s="21">
        <v>37452</v>
      </c>
      <c r="B5046" s="22">
        <v>3278.71</v>
      </c>
      <c r="C5046" s="22">
        <f t="shared" si="158"/>
        <v>-27.119999999999891</v>
      </c>
      <c r="D5046" s="23">
        <f t="shared" si="159"/>
        <v>-8.2036886349267091E-3</v>
      </c>
    </row>
    <row r="5047" spans="1:4">
      <c r="A5047" s="21">
        <v>37453</v>
      </c>
      <c r="B5047" s="22">
        <v>3229.18</v>
      </c>
      <c r="C5047" s="22">
        <f t="shared" si="158"/>
        <v>-49.5300000000002</v>
      </c>
      <c r="D5047" s="23">
        <f t="shared" si="159"/>
        <v>-1.5106551052090689E-2</v>
      </c>
    </row>
    <row r="5048" spans="1:4">
      <c r="A5048" s="21">
        <v>37454</v>
      </c>
      <c r="B5048" s="22">
        <v>3216.07</v>
      </c>
      <c r="C5048" s="22">
        <f t="shared" si="158"/>
        <v>-13.109999999999673</v>
      </c>
      <c r="D5048" s="23">
        <f t="shared" si="159"/>
        <v>-4.0598542044728569E-3</v>
      </c>
    </row>
    <row r="5049" spans="1:4">
      <c r="A5049" s="21">
        <v>37455</v>
      </c>
      <c r="B5049" s="22">
        <v>3245.74</v>
      </c>
      <c r="C5049" s="22">
        <f t="shared" si="158"/>
        <v>29.669999999999618</v>
      </c>
      <c r="D5049" s="23">
        <f t="shared" si="159"/>
        <v>9.2255454638734413E-3</v>
      </c>
    </row>
    <row r="5050" spans="1:4">
      <c r="A5050" s="21">
        <v>37456</v>
      </c>
      <c r="B5050" s="22">
        <v>3230.27</v>
      </c>
      <c r="C5050" s="22">
        <f t="shared" si="158"/>
        <v>-15.4699999999998</v>
      </c>
      <c r="D5050" s="23">
        <f t="shared" si="159"/>
        <v>-4.7662474505042463E-3</v>
      </c>
    </row>
    <row r="5051" spans="1:4">
      <c r="A5051" s="21">
        <v>37459</v>
      </c>
      <c r="B5051" s="22">
        <v>3153.34</v>
      </c>
      <c r="C5051" s="22">
        <f t="shared" si="158"/>
        <v>-76.929999999999836</v>
      </c>
      <c r="D5051" s="23">
        <f t="shared" si="159"/>
        <v>-2.3815346704764595E-2</v>
      </c>
    </row>
    <row r="5052" spans="1:4">
      <c r="A5052" s="21">
        <v>37460</v>
      </c>
      <c r="B5052" s="22">
        <v>3176.93</v>
      </c>
      <c r="C5052" s="22">
        <f t="shared" si="158"/>
        <v>23.589999999999691</v>
      </c>
      <c r="D5052" s="23">
        <f t="shared" si="159"/>
        <v>7.4809566998801369E-3</v>
      </c>
    </row>
    <row r="5053" spans="1:4">
      <c r="A5053" s="21">
        <v>37461</v>
      </c>
      <c r="B5053" s="22">
        <v>3107.48</v>
      </c>
      <c r="C5053" s="22">
        <f t="shared" si="158"/>
        <v>-69.449999999999818</v>
      </c>
      <c r="D5053" s="23">
        <f t="shared" si="159"/>
        <v>-2.1860727180013306E-2</v>
      </c>
    </row>
    <row r="5054" spans="1:4">
      <c r="A5054" s="21">
        <v>37462</v>
      </c>
      <c r="B5054" s="22">
        <v>3094.96</v>
      </c>
      <c r="C5054" s="22">
        <f t="shared" si="158"/>
        <v>-12.519999999999982</v>
      </c>
      <c r="D5054" s="23">
        <f t="shared" si="159"/>
        <v>-4.0289881189903287E-3</v>
      </c>
    </row>
    <row r="5055" spans="1:4">
      <c r="A5055" s="21">
        <v>37463</v>
      </c>
      <c r="B5055" s="22">
        <v>3024.35</v>
      </c>
      <c r="C5055" s="22">
        <f t="shared" si="158"/>
        <v>-70.610000000000127</v>
      </c>
      <c r="D5055" s="23">
        <f t="shared" si="159"/>
        <v>-2.2814511334556919E-2</v>
      </c>
    </row>
    <row r="5056" spans="1:4">
      <c r="A5056" s="21">
        <v>37466</v>
      </c>
      <c r="B5056" s="22">
        <v>3030.06</v>
      </c>
      <c r="C5056" s="22">
        <f t="shared" si="158"/>
        <v>5.7100000000000364</v>
      </c>
      <c r="D5056" s="23">
        <f t="shared" si="159"/>
        <v>1.8880089936681443E-3</v>
      </c>
    </row>
    <row r="5057" spans="1:4">
      <c r="A5057" s="21">
        <v>37467</v>
      </c>
      <c r="B5057" s="22">
        <v>2990.91</v>
      </c>
      <c r="C5057" s="22">
        <f t="shared" si="158"/>
        <v>-39.150000000000091</v>
      </c>
      <c r="D5057" s="23">
        <f t="shared" si="159"/>
        <v>-1.2920536227005397E-2</v>
      </c>
    </row>
    <row r="5058" spans="1:4">
      <c r="A5058" s="21">
        <v>37468</v>
      </c>
      <c r="B5058" s="22">
        <v>2987.65</v>
      </c>
      <c r="C5058" s="22">
        <f t="shared" si="158"/>
        <v>-3.2599999999997635</v>
      </c>
      <c r="D5058" s="23">
        <f t="shared" si="159"/>
        <v>-1.0899692735655275E-3</v>
      </c>
    </row>
    <row r="5059" spans="1:4">
      <c r="A5059" s="21">
        <v>37469</v>
      </c>
      <c r="B5059" s="22">
        <v>2975.81</v>
      </c>
      <c r="C5059" s="22">
        <f t="shared" si="158"/>
        <v>-11.840000000000146</v>
      </c>
      <c r="D5059" s="23">
        <f t="shared" si="159"/>
        <v>-3.9629809381955816E-3</v>
      </c>
    </row>
    <row r="5060" spans="1:4">
      <c r="A5060" s="21">
        <v>37470</v>
      </c>
      <c r="B5060" s="22">
        <v>2985.01</v>
      </c>
      <c r="C5060" s="22">
        <f t="shared" si="158"/>
        <v>9.2000000000002728</v>
      </c>
      <c r="D5060" s="23">
        <f t="shared" si="159"/>
        <v>3.091595229534283E-3</v>
      </c>
    </row>
    <row r="5061" spans="1:4">
      <c r="A5061" s="21">
        <v>37473</v>
      </c>
      <c r="B5061" s="22">
        <v>3011.35</v>
      </c>
      <c r="C5061" s="22">
        <f t="shared" si="158"/>
        <v>26.339999999999691</v>
      </c>
      <c r="D5061" s="23">
        <f t="shared" si="159"/>
        <v>8.8240910415708917E-3</v>
      </c>
    </row>
    <row r="5062" spans="1:4">
      <c r="A5062" s="21">
        <v>37474</v>
      </c>
      <c r="B5062" s="22">
        <v>3023.26</v>
      </c>
      <c r="C5062" s="22">
        <f t="shared" si="158"/>
        <v>11.910000000000309</v>
      </c>
      <c r="D5062" s="23">
        <f t="shared" si="159"/>
        <v>3.9550367775251782E-3</v>
      </c>
    </row>
    <row r="5063" spans="1:4">
      <c r="A5063" s="21">
        <v>37475</v>
      </c>
      <c r="B5063" s="22">
        <v>3009.48</v>
      </c>
      <c r="C5063" s="22">
        <f t="shared" si="158"/>
        <v>-13.7800000000002</v>
      </c>
      <c r="D5063" s="23">
        <f t="shared" si="159"/>
        <v>-4.5579936889318384E-3</v>
      </c>
    </row>
    <row r="5064" spans="1:4">
      <c r="A5064" s="21">
        <v>37476</v>
      </c>
      <c r="B5064" s="22">
        <v>2950.09</v>
      </c>
      <c r="C5064" s="22">
        <f t="shared" ref="C5064:C5127" si="160">B5064-B5063</f>
        <v>-59.389999999999873</v>
      </c>
      <c r="D5064" s="23">
        <f t="shared" ref="D5064:D5127" si="161">B5064/B5063-1</f>
        <v>-1.9734306258888501E-2</v>
      </c>
    </row>
    <row r="5065" spans="1:4">
      <c r="A5065" s="21">
        <v>37477</v>
      </c>
      <c r="B5065" s="22">
        <v>2976.34</v>
      </c>
      <c r="C5065" s="22">
        <f t="shared" si="160"/>
        <v>26.25</v>
      </c>
      <c r="D5065" s="23">
        <f t="shared" si="161"/>
        <v>8.8980336193134058E-3</v>
      </c>
    </row>
    <row r="5066" spans="1:4">
      <c r="A5066" s="21">
        <v>37480</v>
      </c>
      <c r="B5066" s="22">
        <v>3007.85</v>
      </c>
      <c r="C5066" s="22">
        <f t="shared" si="160"/>
        <v>31.509999999999764</v>
      </c>
      <c r="D5066" s="23">
        <f t="shared" si="161"/>
        <v>1.0586828117755243E-2</v>
      </c>
    </row>
    <row r="5067" spans="1:4">
      <c r="A5067" s="21">
        <v>37481</v>
      </c>
      <c r="B5067" s="22">
        <v>3036.4</v>
      </c>
      <c r="C5067" s="22">
        <f t="shared" si="160"/>
        <v>28.550000000000182</v>
      </c>
      <c r="D5067" s="23">
        <f t="shared" si="161"/>
        <v>9.4918297122530415E-3</v>
      </c>
    </row>
    <row r="5068" spans="1:4">
      <c r="A5068" s="21">
        <v>37482</v>
      </c>
      <c r="B5068" s="22">
        <v>3020.7</v>
      </c>
      <c r="C5068" s="22">
        <f t="shared" si="160"/>
        <v>-15.700000000000273</v>
      </c>
      <c r="D5068" s="23">
        <f t="shared" si="161"/>
        <v>-5.1705967593203006E-3</v>
      </c>
    </row>
    <row r="5069" spans="1:4">
      <c r="A5069" s="21">
        <v>37484</v>
      </c>
      <c r="B5069" s="22">
        <v>3065.9</v>
      </c>
      <c r="C5069" s="22">
        <f t="shared" si="160"/>
        <v>45.200000000000273</v>
      </c>
      <c r="D5069" s="23">
        <f t="shared" si="161"/>
        <v>1.4963419075048945E-2</v>
      </c>
    </row>
    <row r="5070" spans="1:4">
      <c r="A5070" s="21">
        <v>37487</v>
      </c>
      <c r="B5070" s="22">
        <v>3064.04</v>
      </c>
      <c r="C5070" s="22">
        <f t="shared" si="160"/>
        <v>-1.8600000000001273</v>
      </c>
      <c r="D5070" s="23">
        <f t="shared" si="161"/>
        <v>-6.0667340748232768E-4</v>
      </c>
    </row>
    <row r="5071" spans="1:4">
      <c r="A5071" s="21">
        <v>37488</v>
      </c>
      <c r="B5071" s="22">
        <v>3089.58</v>
      </c>
      <c r="C5071" s="22">
        <f t="shared" si="160"/>
        <v>25.539999999999964</v>
      </c>
      <c r="D5071" s="23">
        <f t="shared" si="161"/>
        <v>8.3354003211446592E-3</v>
      </c>
    </row>
    <row r="5072" spans="1:4">
      <c r="A5072" s="21">
        <v>37489</v>
      </c>
      <c r="B5072" s="22">
        <v>3084.38</v>
      </c>
      <c r="C5072" s="22">
        <f t="shared" si="160"/>
        <v>-5.1999999999998181</v>
      </c>
      <c r="D5072" s="23">
        <f t="shared" si="161"/>
        <v>-1.6830766641420247E-3</v>
      </c>
    </row>
    <row r="5073" spans="1:4">
      <c r="A5073" s="21">
        <v>37490</v>
      </c>
      <c r="B5073" s="22">
        <v>3080.7</v>
      </c>
      <c r="C5073" s="22">
        <f t="shared" si="160"/>
        <v>-3.680000000000291</v>
      </c>
      <c r="D5073" s="23">
        <f t="shared" si="161"/>
        <v>-1.1931085015466358E-3</v>
      </c>
    </row>
    <row r="5074" spans="1:4">
      <c r="A5074" s="21">
        <v>37491</v>
      </c>
      <c r="B5074" s="22">
        <v>3119.18</v>
      </c>
      <c r="C5074" s="22">
        <f t="shared" si="160"/>
        <v>38.480000000000018</v>
      </c>
      <c r="D5074" s="23">
        <f t="shared" si="161"/>
        <v>1.2490667705391534E-2</v>
      </c>
    </row>
    <row r="5075" spans="1:4">
      <c r="A5075" s="21">
        <v>37494</v>
      </c>
      <c r="B5075" s="22">
        <v>3123.6</v>
      </c>
      <c r="C5075" s="22">
        <f t="shared" si="160"/>
        <v>4.4200000000000728</v>
      </c>
      <c r="D5075" s="23">
        <f t="shared" si="161"/>
        <v>1.417039093607908E-3</v>
      </c>
    </row>
    <row r="5076" spans="1:4">
      <c r="A5076" s="21">
        <v>37495</v>
      </c>
      <c r="B5076" s="22">
        <v>3097.85</v>
      </c>
      <c r="C5076" s="22">
        <f t="shared" si="160"/>
        <v>-25.75</v>
      </c>
      <c r="D5076" s="23">
        <f t="shared" si="161"/>
        <v>-8.2436931745422104E-3</v>
      </c>
    </row>
    <row r="5077" spans="1:4">
      <c r="A5077" s="21">
        <v>37496</v>
      </c>
      <c r="B5077" s="22">
        <v>3099.38</v>
      </c>
      <c r="C5077" s="22">
        <f t="shared" si="160"/>
        <v>1.5300000000002001</v>
      </c>
      <c r="D5077" s="23">
        <f t="shared" si="161"/>
        <v>4.9389092435081494E-4</v>
      </c>
    </row>
    <row r="5078" spans="1:4">
      <c r="A5078" s="21">
        <v>37497</v>
      </c>
      <c r="B5078" s="22">
        <v>3114.16</v>
      </c>
      <c r="C5078" s="22">
        <f t="shared" si="160"/>
        <v>14.779999999999745</v>
      </c>
      <c r="D5078" s="23">
        <f t="shared" si="161"/>
        <v>4.7686956746186837E-3</v>
      </c>
    </row>
    <row r="5079" spans="1:4">
      <c r="A5079" s="21">
        <v>37498</v>
      </c>
      <c r="B5079" s="22">
        <v>3181.23</v>
      </c>
      <c r="C5079" s="22">
        <f t="shared" si="160"/>
        <v>67.070000000000164</v>
      </c>
      <c r="D5079" s="23">
        <f t="shared" si="161"/>
        <v>2.1537107919952891E-2</v>
      </c>
    </row>
    <row r="5080" spans="1:4">
      <c r="A5080" s="21">
        <v>37501</v>
      </c>
      <c r="B5080" s="22">
        <v>3187.26</v>
      </c>
      <c r="C5080" s="22">
        <f t="shared" si="160"/>
        <v>6.0300000000002001</v>
      </c>
      <c r="D5080" s="23">
        <f t="shared" si="161"/>
        <v>1.8954932526098478E-3</v>
      </c>
    </row>
    <row r="5081" spans="1:4">
      <c r="A5081" s="21">
        <v>37502</v>
      </c>
      <c r="B5081" s="22">
        <v>3159.77</v>
      </c>
      <c r="C5081" s="22">
        <f t="shared" si="160"/>
        <v>-27.490000000000236</v>
      </c>
      <c r="D5081" s="23">
        <f t="shared" si="161"/>
        <v>-8.6249631344792466E-3</v>
      </c>
    </row>
    <row r="5082" spans="1:4">
      <c r="A5082" s="21">
        <v>37503</v>
      </c>
      <c r="B5082" s="22">
        <v>3173.35</v>
      </c>
      <c r="C5082" s="22">
        <f t="shared" si="160"/>
        <v>13.579999999999927</v>
      </c>
      <c r="D5082" s="23">
        <f t="shared" si="161"/>
        <v>4.2977811676165878E-3</v>
      </c>
    </row>
    <row r="5083" spans="1:4">
      <c r="A5083" s="21">
        <v>37504</v>
      </c>
      <c r="B5083" s="22">
        <v>3181.47</v>
      </c>
      <c r="C5083" s="22">
        <f t="shared" si="160"/>
        <v>8.1199999999998909</v>
      </c>
      <c r="D5083" s="23">
        <f t="shared" si="161"/>
        <v>2.5588100902831368E-3</v>
      </c>
    </row>
    <row r="5084" spans="1:4">
      <c r="A5084" s="21">
        <v>37505</v>
      </c>
      <c r="B5084" s="22">
        <v>3141.11</v>
      </c>
      <c r="C5084" s="22">
        <f t="shared" si="160"/>
        <v>-40.359999999999673</v>
      </c>
      <c r="D5084" s="23">
        <f t="shared" si="161"/>
        <v>-1.2685959635011401E-2</v>
      </c>
    </row>
    <row r="5085" spans="1:4">
      <c r="A5085" s="21">
        <v>37508</v>
      </c>
      <c r="B5085" s="22">
        <v>3089.47</v>
      </c>
      <c r="C5085" s="22">
        <f t="shared" si="160"/>
        <v>-51.640000000000327</v>
      </c>
      <c r="D5085" s="23">
        <f t="shared" si="161"/>
        <v>-1.6440048263193674E-2</v>
      </c>
    </row>
    <row r="5086" spans="1:4">
      <c r="A5086" s="21">
        <v>37510</v>
      </c>
      <c r="B5086" s="22">
        <v>3125.66</v>
      </c>
      <c r="C5086" s="22">
        <f t="shared" si="160"/>
        <v>36.190000000000055</v>
      </c>
      <c r="D5086" s="23">
        <f t="shared" si="161"/>
        <v>1.1713983304579845E-2</v>
      </c>
    </row>
    <row r="5087" spans="1:4">
      <c r="A5087" s="21">
        <v>37511</v>
      </c>
      <c r="B5087" s="22">
        <v>3131.34</v>
      </c>
      <c r="C5087" s="22">
        <f t="shared" si="160"/>
        <v>5.680000000000291</v>
      </c>
      <c r="D5087" s="23">
        <f t="shared" si="161"/>
        <v>1.8172162039378215E-3</v>
      </c>
    </row>
    <row r="5088" spans="1:4">
      <c r="A5088" s="21">
        <v>37512</v>
      </c>
      <c r="B5088" s="22">
        <v>3098.94</v>
      </c>
      <c r="C5088" s="22">
        <f t="shared" si="160"/>
        <v>-32.400000000000091</v>
      </c>
      <c r="D5088" s="23">
        <f t="shared" si="161"/>
        <v>-1.0347007990189505E-2</v>
      </c>
    </row>
    <row r="5089" spans="1:4">
      <c r="A5089" s="21">
        <v>37515</v>
      </c>
      <c r="B5089" s="22">
        <v>3076.01</v>
      </c>
      <c r="C5089" s="22">
        <f t="shared" si="160"/>
        <v>-22.929999999999836</v>
      </c>
      <c r="D5089" s="23">
        <f t="shared" si="161"/>
        <v>-7.3993042782369844E-3</v>
      </c>
    </row>
    <row r="5090" spans="1:4">
      <c r="A5090" s="21">
        <v>37516</v>
      </c>
      <c r="B5090" s="22">
        <v>3103.9</v>
      </c>
      <c r="C5090" s="22">
        <f t="shared" si="160"/>
        <v>27.889999999999873</v>
      </c>
      <c r="D5090" s="23">
        <f t="shared" si="161"/>
        <v>9.0669406146273168E-3</v>
      </c>
    </row>
    <row r="5091" spans="1:4">
      <c r="A5091" s="21">
        <v>37517</v>
      </c>
      <c r="B5091" s="22">
        <v>3069.78</v>
      </c>
      <c r="C5091" s="22">
        <f t="shared" si="160"/>
        <v>-34.119999999999891</v>
      </c>
      <c r="D5091" s="23">
        <f t="shared" si="161"/>
        <v>-1.0992622184993084E-2</v>
      </c>
    </row>
    <row r="5092" spans="1:4">
      <c r="A5092" s="21">
        <v>37518</v>
      </c>
      <c r="B5092" s="22">
        <v>3040.3</v>
      </c>
      <c r="C5092" s="22">
        <f t="shared" si="160"/>
        <v>-29.480000000000018</v>
      </c>
      <c r="D5092" s="23">
        <f t="shared" si="161"/>
        <v>-9.6032940471304507E-3</v>
      </c>
    </row>
    <row r="5093" spans="1:4">
      <c r="A5093" s="21">
        <v>37519</v>
      </c>
      <c r="B5093" s="22">
        <v>3024.35</v>
      </c>
      <c r="C5093" s="22">
        <f t="shared" si="160"/>
        <v>-15.950000000000273</v>
      </c>
      <c r="D5093" s="23">
        <f t="shared" si="161"/>
        <v>-5.2461928099201138E-3</v>
      </c>
    </row>
    <row r="5094" spans="1:4">
      <c r="A5094" s="21">
        <v>37522</v>
      </c>
      <c r="B5094" s="22">
        <v>3021.28</v>
      </c>
      <c r="C5094" s="22">
        <f t="shared" si="160"/>
        <v>-3.069999999999709</v>
      </c>
      <c r="D5094" s="23">
        <f t="shared" si="161"/>
        <v>-1.0150941524623702E-3</v>
      </c>
    </row>
    <row r="5095" spans="1:4">
      <c r="A5095" s="21">
        <v>37523</v>
      </c>
      <c r="B5095" s="22">
        <v>3022.25</v>
      </c>
      <c r="C5095" s="22">
        <f t="shared" si="160"/>
        <v>0.96999999999979991</v>
      </c>
      <c r="D5095" s="23">
        <f t="shared" si="161"/>
        <v>3.2105597627496429E-4</v>
      </c>
    </row>
    <row r="5096" spans="1:4">
      <c r="A5096" s="21">
        <v>37524</v>
      </c>
      <c r="B5096" s="22">
        <v>3021.08</v>
      </c>
      <c r="C5096" s="22">
        <f t="shared" si="160"/>
        <v>-1.1700000000000728</v>
      </c>
      <c r="D5096" s="23">
        <f t="shared" si="161"/>
        <v>-3.8712879477209583E-4</v>
      </c>
    </row>
    <row r="5097" spans="1:4">
      <c r="A5097" s="21">
        <v>37525</v>
      </c>
      <c r="B5097" s="22">
        <v>3014.69</v>
      </c>
      <c r="C5097" s="22">
        <f t="shared" si="160"/>
        <v>-6.3899999999998727</v>
      </c>
      <c r="D5097" s="23">
        <f t="shared" si="161"/>
        <v>-2.1151376328994997E-3</v>
      </c>
    </row>
    <row r="5098" spans="1:4">
      <c r="A5098" s="21">
        <v>37526</v>
      </c>
      <c r="B5098" s="22">
        <v>3037.26</v>
      </c>
      <c r="C5098" s="22">
        <f t="shared" si="160"/>
        <v>22.570000000000164</v>
      </c>
      <c r="D5098" s="23">
        <f t="shared" si="161"/>
        <v>7.4866735883292179E-3</v>
      </c>
    </row>
    <row r="5099" spans="1:4">
      <c r="A5099" s="21">
        <v>37529</v>
      </c>
      <c r="B5099" s="22">
        <v>2991.36</v>
      </c>
      <c r="C5099" s="22">
        <f t="shared" si="160"/>
        <v>-45.900000000000091</v>
      </c>
      <c r="D5099" s="23">
        <f t="shared" si="161"/>
        <v>-1.5112305169791229E-2</v>
      </c>
    </row>
    <row r="5100" spans="1:4">
      <c r="A5100" s="21">
        <v>37530</v>
      </c>
      <c r="B5100" s="22">
        <v>2959.66</v>
      </c>
      <c r="C5100" s="22">
        <f t="shared" si="160"/>
        <v>-31.700000000000273</v>
      </c>
      <c r="D5100" s="23">
        <f t="shared" si="161"/>
        <v>-1.0597186563971017E-2</v>
      </c>
    </row>
    <row r="5101" spans="1:4">
      <c r="A5101" s="21">
        <v>37532</v>
      </c>
      <c r="B5101" s="22">
        <v>2938.06</v>
      </c>
      <c r="C5101" s="22">
        <f t="shared" si="160"/>
        <v>-21.599999999999909</v>
      </c>
      <c r="D5101" s="23">
        <f t="shared" si="161"/>
        <v>-7.2981355966563743E-3</v>
      </c>
    </row>
    <row r="5102" spans="1:4">
      <c r="A5102" s="21">
        <v>37533</v>
      </c>
      <c r="B5102" s="22">
        <v>2930.51</v>
      </c>
      <c r="C5102" s="22">
        <f t="shared" si="160"/>
        <v>-7.5499999999997272</v>
      </c>
      <c r="D5102" s="23">
        <f t="shared" si="161"/>
        <v>-2.5697228783617687E-3</v>
      </c>
    </row>
    <row r="5103" spans="1:4">
      <c r="A5103" s="21">
        <v>37536</v>
      </c>
      <c r="B5103" s="22">
        <v>2952.78</v>
      </c>
      <c r="C5103" s="22">
        <f t="shared" si="160"/>
        <v>22.269999999999982</v>
      </c>
      <c r="D5103" s="23">
        <f t="shared" si="161"/>
        <v>7.5993598383898853E-3</v>
      </c>
    </row>
    <row r="5104" spans="1:4">
      <c r="A5104" s="21">
        <v>37537</v>
      </c>
      <c r="B5104" s="22">
        <v>2973.35</v>
      </c>
      <c r="C5104" s="22">
        <f t="shared" si="160"/>
        <v>20.569999999999709</v>
      </c>
      <c r="D5104" s="23">
        <f t="shared" si="161"/>
        <v>6.9663164881907935E-3</v>
      </c>
    </row>
    <row r="5105" spans="1:4">
      <c r="A5105" s="21">
        <v>37538</v>
      </c>
      <c r="B5105" s="22">
        <v>2956.89</v>
      </c>
      <c r="C5105" s="22">
        <f t="shared" si="160"/>
        <v>-16.460000000000036</v>
      </c>
      <c r="D5105" s="23">
        <f t="shared" si="161"/>
        <v>-5.5358434089495256E-3</v>
      </c>
    </row>
    <row r="5106" spans="1:4">
      <c r="A5106" s="21">
        <v>37539</v>
      </c>
      <c r="B5106" s="22">
        <v>2969.49</v>
      </c>
      <c r="C5106" s="22">
        <f t="shared" si="160"/>
        <v>12.599999999999909</v>
      </c>
      <c r="D5106" s="23">
        <f t="shared" si="161"/>
        <v>4.2612339315970527E-3</v>
      </c>
    </row>
    <row r="5107" spans="1:4">
      <c r="A5107" s="21">
        <v>37540</v>
      </c>
      <c r="B5107" s="22">
        <v>2995.77</v>
      </c>
      <c r="C5107" s="22">
        <f t="shared" si="160"/>
        <v>26.2800000000002</v>
      </c>
      <c r="D5107" s="23">
        <f t="shared" si="161"/>
        <v>8.8500045462351906E-3</v>
      </c>
    </row>
    <row r="5108" spans="1:4">
      <c r="A5108" s="21">
        <v>37543</v>
      </c>
      <c r="B5108" s="22">
        <v>3003.39</v>
      </c>
      <c r="C5108" s="22">
        <f t="shared" si="160"/>
        <v>7.6199999999998909</v>
      </c>
      <c r="D5108" s="23">
        <f t="shared" si="161"/>
        <v>2.5435864569041122E-3</v>
      </c>
    </row>
    <row r="5109" spans="1:4">
      <c r="A5109" s="21">
        <v>37545</v>
      </c>
      <c r="B5109" s="22">
        <v>2994.99</v>
      </c>
      <c r="C5109" s="22">
        <f t="shared" si="160"/>
        <v>-8.4000000000000909</v>
      </c>
      <c r="D5109" s="23">
        <f t="shared" si="161"/>
        <v>-2.7968395712845151E-3</v>
      </c>
    </row>
    <row r="5110" spans="1:4">
      <c r="A5110" s="21">
        <v>37546</v>
      </c>
      <c r="B5110" s="22">
        <v>3006.14</v>
      </c>
      <c r="C5110" s="22">
        <f t="shared" si="160"/>
        <v>11.150000000000091</v>
      </c>
      <c r="D5110" s="23">
        <f t="shared" si="161"/>
        <v>3.7228838827509936E-3</v>
      </c>
    </row>
    <row r="5111" spans="1:4">
      <c r="A5111" s="21">
        <v>37547</v>
      </c>
      <c r="B5111" s="22">
        <v>3009.76</v>
      </c>
      <c r="C5111" s="22">
        <f t="shared" si="160"/>
        <v>3.6200000000003456</v>
      </c>
      <c r="D5111" s="23">
        <f t="shared" si="161"/>
        <v>1.2042020664375652E-3</v>
      </c>
    </row>
    <row r="5112" spans="1:4">
      <c r="A5112" s="21">
        <v>37550</v>
      </c>
      <c r="B5112" s="22">
        <v>2998.01</v>
      </c>
      <c r="C5112" s="22">
        <f t="shared" si="160"/>
        <v>-11.75</v>
      </c>
      <c r="D5112" s="23">
        <f t="shared" si="161"/>
        <v>-3.9039657647121917E-3</v>
      </c>
    </row>
    <row r="5113" spans="1:4">
      <c r="A5113" s="21">
        <v>37551</v>
      </c>
      <c r="B5113" s="22">
        <v>2965.97</v>
      </c>
      <c r="C5113" s="22">
        <f t="shared" si="160"/>
        <v>-32.040000000000418</v>
      </c>
      <c r="D5113" s="23">
        <f t="shared" si="161"/>
        <v>-1.0687089102438097E-2</v>
      </c>
    </row>
    <row r="5114" spans="1:4">
      <c r="A5114" s="21">
        <v>37552</v>
      </c>
      <c r="B5114" s="22">
        <v>2948.96</v>
      </c>
      <c r="C5114" s="22">
        <f t="shared" si="160"/>
        <v>-17.009999999999764</v>
      </c>
      <c r="D5114" s="23">
        <f t="shared" si="161"/>
        <v>-5.7350546364257626E-3</v>
      </c>
    </row>
    <row r="5115" spans="1:4">
      <c r="A5115" s="21">
        <v>37553</v>
      </c>
      <c r="B5115" s="22">
        <v>2908.05</v>
      </c>
      <c r="C5115" s="22">
        <f t="shared" si="160"/>
        <v>-40.909999999999854</v>
      </c>
      <c r="D5115" s="23">
        <f t="shared" si="161"/>
        <v>-1.3872687320275578E-2</v>
      </c>
    </row>
    <row r="5116" spans="1:4">
      <c r="A5116" s="21">
        <v>37554</v>
      </c>
      <c r="B5116" s="22">
        <v>2875.53</v>
      </c>
      <c r="C5116" s="22">
        <f t="shared" si="160"/>
        <v>-32.519999999999982</v>
      </c>
      <c r="D5116" s="23">
        <f t="shared" si="161"/>
        <v>-1.1182751328209672E-2</v>
      </c>
    </row>
    <row r="5117" spans="1:4">
      <c r="A5117" s="21">
        <v>37557</v>
      </c>
      <c r="B5117" s="22">
        <v>2834.41</v>
      </c>
      <c r="C5117" s="22">
        <f t="shared" si="160"/>
        <v>-41.120000000000346</v>
      </c>
      <c r="D5117" s="23">
        <f t="shared" si="161"/>
        <v>-1.4299972526803928E-2</v>
      </c>
    </row>
    <row r="5118" spans="1:4">
      <c r="A5118" s="21">
        <v>37558</v>
      </c>
      <c r="B5118" s="22">
        <v>2885.23</v>
      </c>
      <c r="C5118" s="22">
        <f t="shared" si="160"/>
        <v>50.820000000000164</v>
      </c>
      <c r="D5118" s="23">
        <f t="shared" si="161"/>
        <v>1.7929657318454417E-2</v>
      </c>
    </row>
    <row r="5119" spans="1:4">
      <c r="A5119" s="21">
        <v>37559</v>
      </c>
      <c r="B5119" s="22">
        <v>2888.59</v>
      </c>
      <c r="C5119" s="22">
        <f t="shared" si="160"/>
        <v>3.3600000000001273</v>
      </c>
      <c r="D5119" s="23">
        <f t="shared" si="161"/>
        <v>1.164551872814279E-3</v>
      </c>
    </row>
    <row r="5120" spans="1:4">
      <c r="A5120" s="21">
        <v>37560</v>
      </c>
      <c r="B5120" s="22">
        <v>2949.32</v>
      </c>
      <c r="C5120" s="22">
        <f t="shared" si="160"/>
        <v>60.730000000000018</v>
      </c>
      <c r="D5120" s="23">
        <f t="shared" si="161"/>
        <v>2.1024098262474089E-2</v>
      </c>
    </row>
    <row r="5121" spans="1:4">
      <c r="A5121" s="21">
        <v>37561</v>
      </c>
      <c r="B5121" s="22">
        <v>2950.58</v>
      </c>
      <c r="C5121" s="22">
        <f t="shared" si="160"/>
        <v>1.2599999999997635</v>
      </c>
      <c r="D5121" s="23">
        <f t="shared" si="161"/>
        <v>4.2721712123472422E-4</v>
      </c>
    </row>
    <row r="5122" spans="1:4">
      <c r="A5122" s="21">
        <v>37564</v>
      </c>
      <c r="B5122" s="22">
        <v>2987.58</v>
      </c>
      <c r="C5122" s="22">
        <f t="shared" si="160"/>
        <v>37</v>
      </c>
      <c r="D5122" s="23">
        <f t="shared" si="161"/>
        <v>1.2539907408035011E-2</v>
      </c>
    </row>
    <row r="5123" spans="1:4">
      <c r="A5123" s="21">
        <v>37565</v>
      </c>
      <c r="B5123" s="22">
        <v>2982.39</v>
      </c>
      <c r="C5123" s="22">
        <f t="shared" si="160"/>
        <v>-5.1900000000000546</v>
      </c>
      <c r="D5123" s="23">
        <f t="shared" si="161"/>
        <v>-1.7371919747756204E-3</v>
      </c>
    </row>
    <row r="5124" spans="1:4">
      <c r="A5124" s="21">
        <v>37567</v>
      </c>
      <c r="B5124" s="22">
        <v>2975.26</v>
      </c>
      <c r="C5124" s="22">
        <f t="shared" si="160"/>
        <v>-7.1299999999996544</v>
      </c>
      <c r="D5124" s="23">
        <f t="shared" si="161"/>
        <v>-2.3907000761133057E-3</v>
      </c>
    </row>
    <row r="5125" spans="1:4">
      <c r="A5125" s="21">
        <v>37568</v>
      </c>
      <c r="B5125" s="22">
        <v>2956.84</v>
      </c>
      <c r="C5125" s="22">
        <f t="shared" si="160"/>
        <v>-18.420000000000073</v>
      </c>
      <c r="D5125" s="23">
        <f t="shared" si="161"/>
        <v>-6.1910555716139237E-3</v>
      </c>
    </row>
    <row r="5126" spans="1:4">
      <c r="A5126" s="21">
        <v>37571</v>
      </c>
      <c r="B5126" s="22">
        <v>2948.04</v>
      </c>
      <c r="C5126" s="22">
        <f t="shared" si="160"/>
        <v>-8.8000000000001819</v>
      </c>
      <c r="D5126" s="23">
        <f t="shared" si="161"/>
        <v>-2.9761502144181051E-3</v>
      </c>
    </row>
    <row r="5127" spans="1:4">
      <c r="A5127" s="21">
        <v>37572</v>
      </c>
      <c r="B5127" s="22">
        <v>2961.24</v>
      </c>
      <c r="C5127" s="22">
        <f t="shared" si="160"/>
        <v>13.199999999999818</v>
      </c>
      <c r="D5127" s="23">
        <f t="shared" si="161"/>
        <v>4.4775511865509099E-3</v>
      </c>
    </row>
    <row r="5128" spans="1:4">
      <c r="A5128" s="21">
        <v>37573</v>
      </c>
      <c r="B5128" s="22">
        <v>2960.66</v>
      </c>
      <c r="C5128" s="22">
        <f t="shared" ref="C5128:C5191" si="162">B5128-B5127</f>
        <v>-0.57999999999992724</v>
      </c>
      <c r="D5128" s="23">
        <f t="shared" ref="D5128:D5191" si="163">B5128/B5127-1</f>
        <v>-1.958638948548197E-4</v>
      </c>
    </row>
    <row r="5129" spans="1:4">
      <c r="A5129" s="21">
        <v>37574</v>
      </c>
      <c r="B5129" s="22">
        <v>2986.56</v>
      </c>
      <c r="C5129" s="22">
        <f t="shared" si="162"/>
        <v>25.900000000000091</v>
      </c>
      <c r="D5129" s="23">
        <f t="shared" si="163"/>
        <v>8.748049421412718E-3</v>
      </c>
    </row>
    <row r="5130" spans="1:4">
      <c r="A5130" s="21">
        <v>37575</v>
      </c>
      <c r="B5130" s="22">
        <v>3033.91</v>
      </c>
      <c r="C5130" s="22">
        <f t="shared" si="162"/>
        <v>47.349999999999909</v>
      </c>
      <c r="D5130" s="23">
        <f t="shared" si="163"/>
        <v>1.5854360870031003E-2</v>
      </c>
    </row>
    <row r="5131" spans="1:4">
      <c r="A5131" s="21">
        <v>37578</v>
      </c>
      <c r="B5131" s="22">
        <v>3057.16</v>
      </c>
      <c r="C5131" s="22">
        <f t="shared" si="162"/>
        <v>23.25</v>
      </c>
      <c r="D5131" s="23">
        <f t="shared" si="163"/>
        <v>7.6633782808324113E-3</v>
      </c>
    </row>
    <row r="5132" spans="1:4">
      <c r="A5132" s="21">
        <v>37580</v>
      </c>
      <c r="B5132" s="22">
        <v>3075.48</v>
      </c>
      <c r="C5132" s="22">
        <f t="shared" si="162"/>
        <v>18.320000000000164</v>
      </c>
      <c r="D5132" s="23">
        <f t="shared" si="163"/>
        <v>5.9924897617396056E-3</v>
      </c>
    </row>
    <row r="5133" spans="1:4">
      <c r="A5133" s="21">
        <v>37581</v>
      </c>
      <c r="B5133" s="22">
        <v>3101.36</v>
      </c>
      <c r="C5133" s="22">
        <f t="shared" si="162"/>
        <v>25.880000000000109</v>
      </c>
      <c r="D5133" s="23">
        <f t="shared" si="163"/>
        <v>8.4149466099601167E-3</v>
      </c>
    </row>
    <row r="5134" spans="1:4">
      <c r="A5134" s="21">
        <v>37582</v>
      </c>
      <c r="B5134" s="22">
        <v>3141.61</v>
      </c>
      <c r="C5134" s="22">
        <f t="shared" si="162"/>
        <v>40.25</v>
      </c>
      <c r="D5134" s="23">
        <f t="shared" si="163"/>
        <v>1.2978177315758233E-2</v>
      </c>
    </row>
    <row r="5135" spans="1:4">
      <c r="A5135" s="21">
        <v>37585</v>
      </c>
      <c r="B5135" s="22">
        <v>3175.56</v>
      </c>
      <c r="C5135" s="22">
        <f t="shared" si="162"/>
        <v>33.949999999999818</v>
      </c>
      <c r="D5135" s="23">
        <f t="shared" si="163"/>
        <v>1.0806560967147272E-2</v>
      </c>
    </row>
    <row r="5136" spans="1:4">
      <c r="A5136" s="21">
        <v>37586</v>
      </c>
      <c r="B5136" s="22">
        <v>3187.76</v>
      </c>
      <c r="C5136" s="22">
        <f t="shared" si="162"/>
        <v>12.200000000000273</v>
      </c>
      <c r="D5136" s="23">
        <f t="shared" si="163"/>
        <v>3.8418420688004495E-3</v>
      </c>
    </row>
    <row r="5137" spans="1:4">
      <c r="A5137" s="21">
        <v>37587</v>
      </c>
      <c r="B5137" s="22">
        <v>3174.11</v>
      </c>
      <c r="C5137" s="22">
        <f t="shared" si="162"/>
        <v>-13.650000000000091</v>
      </c>
      <c r="D5137" s="23">
        <f t="shared" si="163"/>
        <v>-4.2820036640148773E-3</v>
      </c>
    </row>
    <row r="5138" spans="1:4">
      <c r="A5138" s="21">
        <v>37588</v>
      </c>
      <c r="B5138" s="22">
        <v>3220.75</v>
      </c>
      <c r="C5138" s="22">
        <f t="shared" si="162"/>
        <v>46.639999999999873</v>
      </c>
      <c r="D5138" s="23">
        <f t="shared" si="163"/>
        <v>1.469388269467653E-2</v>
      </c>
    </row>
    <row r="5139" spans="1:4">
      <c r="A5139" s="21">
        <v>37589</v>
      </c>
      <c r="B5139" s="22">
        <v>3228.82</v>
      </c>
      <c r="C5139" s="22">
        <f t="shared" si="162"/>
        <v>8.0700000000001637</v>
      </c>
      <c r="D5139" s="23">
        <f t="shared" si="163"/>
        <v>2.5056275712178611E-3</v>
      </c>
    </row>
    <row r="5140" spans="1:4">
      <c r="A5140" s="21">
        <v>37592</v>
      </c>
      <c r="B5140" s="22">
        <v>3270.36</v>
      </c>
      <c r="C5140" s="22">
        <f t="shared" si="162"/>
        <v>41.539999999999964</v>
      </c>
      <c r="D5140" s="23">
        <f t="shared" si="163"/>
        <v>1.2865381160919398E-2</v>
      </c>
    </row>
    <row r="5141" spans="1:4">
      <c r="A5141" s="21">
        <v>37593</v>
      </c>
      <c r="B5141" s="22">
        <v>3230.14</v>
      </c>
      <c r="C5141" s="22">
        <f t="shared" si="162"/>
        <v>-40.220000000000255</v>
      </c>
      <c r="D5141" s="23">
        <f t="shared" si="163"/>
        <v>-1.2298340243887651E-2</v>
      </c>
    </row>
    <row r="5142" spans="1:4">
      <c r="A5142" s="21">
        <v>37594</v>
      </c>
      <c r="B5142" s="22">
        <v>3207.36</v>
      </c>
      <c r="C5142" s="22">
        <f t="shared" si="162"/>
        <v>-22.779999999999745</v>
      </c>
      <c r="D5142" s="23">
        <f t="shared" si="163"/>
        <v>-7.0523259053786314E-3</v>
      </c>
    </row>
    <row r="5143" spans="1:4">
      <c r="A5143" s="21">
        <v>37595</v>
      </c>
      <c r="B5143" s="22">
        <v>3229.73</v>
      </c>
      <c r="C5143" s="22">
        <f t="shared" si="162"/>
        <v>22.369999999999891</v>
      </c>
      <c r="D5143" s="23">
        <f t="shared" si="163"/>
        <v>6.9745834580463573E-3</v>
      </c>
    </row>
    <row r="5144" spans="1:4">
      <c r="A5144" s="21">
        <v>37596</v>
      </c>
      <c r="B5144" s="22">
        <v>3306.29</v>
      </c>
      <c r="C5144" s="22">
        <f t="shared" si="162"/>
        <v>76.559999999999945</v>
      </c>
      <c r="D5144" s="23">
        <f t="shared" si="163"/>
        <v>2.3704767890814438E-2</v>
      </c>
    </row>
    <row r="5145" spans="1:4">
      <c r="A5145" s="21">
        <v>37599</v>
      </c>
      <c r="B5145" s="22">
        <v>3269.31</v>
      </c>
      <c r="C5145" s="22">
        <f t="shared" si="162"/>
        <v>-36.980000000000018</v>
      </c>
      <c r="D5145" s="23">
        <f t="shared" si="163"/>
        <v>-1.1184741810307042E-2</v>
      </c>
    </row>
    <row r="5146" spans="1:4">
      <c r="A5146" s="21">
        <v>37600</v>
      </c>
      <c r="B5146" s="22">
        <v>3289.68</v>
      </c>
      <c r="C5146" s="22">
        <f t="shared" si="162"/>
        <v>20.369999999999891</v>
      </c>
      <c r="D5146" s="23">
        <f t="shared" si="163"/>
        <v>6.2306725272305297E-3</v>
      </c>
    </row>
    <row r="5147" spans="1:4">
      <c r="A5147" s="21">
        <v>37601</v>
      </c>
      <c r="B5147" s="22">
        <v>3303.27</v>
      </c>
      <c r="C5147" s="22">
        <f t="shared" si="162"/>
        <v>13.590000000000146</v>
      </c>
      <c r="D5147" s="23">
        <f t="shared" si="163"/>
        <v>4.1311008973516916E-3</v>
      </c>
    </row>
    <row r="5148" spans="1:4">
      <c r="A5148" s="21">
        <v>37602</v>
      </c>
      <c r="B5148" s="22">
        <v>3324.48</v>
      </c>
      <c r="C5148" s="22">
        <f t="shared" si="162"/>
        <v>21.210000000000036</v>
      </c>
      <c r="D5148" s="23">
        <f t="shared" si="163"/>
        <v>6.4209101889944886E-3</v>
      </c>
    </row>
    <row r="5149" spans="1:4">
      <c r="A5149" s="21">
        <v>37603</v>
      </c>
      <c r="B5149" s="22">
        <v>3342.97</v>
      </c>
      <c r="C5149" s="22">
        <f t="shared" si="162"/>
        <v>18.489999999999782</v>
      </c>
      <c r="D5149" s="23">
        <f t="shared" si="163"/>
        <v>5.5617720666087944E-3</v>
      </c>
    </row>
    <row r="5150" spans="1:4">
      <c r="A5150" s="21">
        <v>37606</v>
      </c>
      <c r="B5150" s="22">
        <v>3328.39</v>
      </c>
      <c r="C5150" s="22">
        <f t="shared" si="162"/>
        <v>-14.579999999999927</v>
      </c>
      <c r="D5150" s="23">
        <f t="shared" si="163"/>
        <v>-4.3613912179887304E-3</v>
      </c>
    </row>
    <row r="5151" spans="1:4">
      <c r="A5151" s="21">
        <v>37607</v>
      </c>
      <c r="B5151" s="22">
        <v>3311.06</v>
      </c>
      <c r="C5151" s="22">
        <f t="shared" si="162"/>
        <v>-17.329999999999927</v>
      </c>
      <c r="D5151" s="23">
        <f t="shared" si="163"/>
        <v>-5.2067215680854373E-3</v>
      </c>
    </row>
    <row r="5152" spans="1:4">
      <c r="A5152" s="21">
        <v>37608</v>
      </c>
      <c r="B5152" s="22">
        <v>3333.31</v>
      </c>
      <c r="C5152" s="22">
        <f t="shared" si="162"/>
        <v>22.25</v>
      </c>
      <c r="D5152" s="23">
        <f t="shared" si="163"/>
        <v>6.7199023877548836E-3</v>
      </c>
    </row>
    <row r="5153" spans="1:6">
      <c r="A5153" s="21">
        <v>37609</v>
      </c>
      <c r="B5153" s="22">
        <v>3333.86</v>
      </c>
      <c r="C5153" s="22">
        <f t="shared" si="162"/>
        <v>0.5500000000001819</v>
      </c>
      <c r="D5153" s="23">
        <f t="shared" si="163"/>
        <v>1.650011550080599E-4</v>
      </c>
    </row>
    <row r="5154" spans="1:6">
      <c r="A5154" s="21">
        <v>37610</v>
      </c>
      <c r="B5154" s="22">
        <v>3337.22</v>
      </c>
      <c r="C5154" s="22">
        <f t="shared" si="162"/>
        <v>3.3599999999996726</v>
      </c>
      <c r="D5154" s="23">
        <f t="shared" si="163"/>
        <v>1.0078407611595619E-3</v>
      </c>
    </row>
    <row r="5155" spans="1:6">
      <c r="A5155" s="21">
        <v>37613</v>
      </c>
      <c r="B5155" s="22">
        <v>3329.61</v>
      </c>
      <c r="C5155" s="22">
        <f t="shared" si="162"/>
        <v>-7.6099999999996726</v>
      </c>
      <c r="D5155" s="23">
        <f t="shared" si="163"/>
        <v>-2.2803411222513947E-3</v>
      </c>
    </row>
    <row r="5156" spans="1:6">
      <c r="A5156" s="21">
        <v>37614</v>
      </c>
      <c r="B5156" s="22">
        <v>3352.77</v>
      </c>
      <c r="C5156" s="22">
        <f t="shared" si="162"/>
        <v>23.159999999999854</v>
      </c>
      <c r="D5156" s="23">
        <f t="shared" si="163"/>
        <v>6.9557695946371734E-3</v>
      </c>
    </row>
    <row r="5157" spans="1:6">
      <c r="A5157" s="21">
        <v>37616</v>
      </c>
      <c r="B5157" s="22">
        <v>3382.64</v>
      </c>
      <c r="C5157" s="22">
        <f t="shared" si="162"/>
        <v>29.869999999999891</v>
      </c>
      <c r="D5157" s="23">
        <f t="shared" si="163"/>
        <v>8.9090513217429113E-3</v>
      </c>
    </row>
    <row r="5158" spans="1:6">
      <c r="A5158" s="21">
        <v>37617</v>
      </c>
      <c r="B5158" s="22">
        <v>3398</v>
      </c>
      <c r="C5158" s="22">
        <f t="shared" si="162"/>
        <v>15.360000000000127</v>
      </c>
      <c r="D5158" s="23">
        <f t="shared" si="163"/>
        <v>4.5408320128657031E-3</v>
      </c>
    </row>
    <row r="5159" spans="1:6">
      <c r="A5159" s="21">
        <v>37620</v>
      </c>
      <c r="B5159" s="22">
        <v>3374.97</v>
      </c>
      <c r="C5159" s="22">
        <f t="shared" si="162"/>
        <v>-23.0300000000002</v>
      </c>
      <c r="D5159" s="23">
        <f t="shared" si="163"/>
        <v>-6.777516185991872E-3</v>
      </c>
    </row>
    <row r="5160" spans="1:6">
      <c r="A5160" s="21">
        <v>37621</v>
      </c>
      <c r="B5160" s="22">
        <v>3377.28</v>
      </c>
      <c r="C5160" s="22">
        <f t="shared" si="162"/>
        <v>2.3100000000004002</v>
      </c>
      <c r="D5160" s="23">
        <f t="shared" si="163"/>
        <v>6.8445052844934295E-4</v>
      </c>
      <c r="F5160" s="24">
        <f>B5160/B4909-1</f>
        <v>3.5235552503885437E-2</v>
      </c>
    </row>
    <row r="5161" spans="1:6">
      <c r="A5161" s="21">
        <v>37622</v>
      </c>
      <c r="B5161" s="22">
        <v>3390.12</v>
      </c>
      <c r="C5161" s="22">
        <f t="shared" si="162"/>
        <v>12.839999999999691</v>
      </c>
      <c r="D5161" s="23">
        <f t="shared" si="163"/>
        <v>3.8018760659463968E-3</v>
      </c>
    </row>
    <row r="5162" spans="1:6">
      <c r="A5162" s="21">
        <v>37623</v>
      </c>
      <c r="B5162" s="22">
        <v>3365.06</v>
      </c>
      <c r="C5162" s="22">
        <f t="shared" si="162"/>
        <v>-25.059999999999945</v>
      </c>
      <c r="D5162" s="23">
        <f t="shared" si="163"/>
        <v>-7.3920687173315569E-3</v>
      </c>
    </row>
    <row r="5163" spans="1:6">
      <c r="A5163" s="21">
        <v>37624</v>
      </c>
      <c r="B5163" s="22">
        <v>3357.54</v>
      </c>
      <c r="C5163" s="22">
        <f t="shared" si="162"/>
        <v>-7.5199999999999818</v>
      </c>
      <c r="D5163" s="23">
        <f t="shared" si="163"/>
        <v>-2.2347298413698535E-3</v>
      </c>
    </row>
    <row r="5164" spans="1:6">
      <c r="A5164" s="21">
        <v>37627</v>
      </c>
      <c r="B5164" s="22">
        <v>3334.89</v>
      </c>
      <c r="C5164" s="22">
        <f t="shared" si="162"/>
        <v>-22.650000000000091</v>
      </c>
      <c r="D5164" s="23">
        <f t="shared" si="163"/>
        <v>-6.7460104719526681E-3</v>
      </c>
    </row>
    <row r="5165" spans="1:6">
      <c r="A5165" s="21">
        <v>37628</v>
      </c>
      <c r="B5165" s="22">
        <v>3330.5</v>
      </c>
      <c r="C5165" s="22">
        <f t="shared" si="162"/>
        <v>-4.3899999999998727</v>
      </c>
      <c r="D5165" s="23">
        <f t="shared" si="163"/>
        <v>-1.3163852480890803E-3</v>
      </c>
    </row>
    <row r="5166" spans="1:6">
      <c r="A5166" s="21">
        <v>37629</v>
      </c>
      <c r="B5166" s="22">
        <v>3357.87</v>
      </c>
      <c r="C5166" s="22">
        <f t="shared" si="162"/>
        <v>27.369999999999891</v>
      </c>
      <c r="D5166" s="23">
        <f t="shared" si="163"/>
        <v>8.2179852874944004E-3</v>
      </c>
    </row>
    <row r="5167" spans="1:6">
      <c r="A5167" s="21">
        <v>37630</v>
      </c>
      <c r="B5167" s="22">
        <v>3384.2</v>
      </c>
      <c r="C5167" s="22">
        <f t="shared" si="162"/>
        <v>26.329999999999927</v>
      </c>
      <c r="D5167" s="23">
        <f t="shared" si="163"/>
        <v>7.8412803354506178E-3</v>
      </c>
    </row>
    <row r="5168" spans="1:6">
      <c r="A5168" s="21">
        <v>37631</v>
      </c>
      <c r="B5168" s="22">
        <v>3358.99</v>
      </c>
      <c r="C5168" s="22">
        <f t="shared" si="162"/>
        <v>-25.210000000000036</v>
      </c>
      <c r="D5168" s="23">
        <f t="shared" si="163"/>
        <v>-7.4493233260445324E-3</v>
      </c>
    </row>
    <row r="5169" spans="1:4">
      <c r="A5169" s="21">
        <v>37634</v>
      </c>
      <c r="B5169" s="22">
        <v>3327.16</v>
      </c>
      <c r="C5169" s="22">
        <f t="shared" si="162"/>
        <v>-31.829999999999927</v>
      </c>
      <c r="D5169" s="23">
        <f t="shared" si="163"/>
        <v>-9.4760627450513057E-3</v>
      </c>
    </row>
    <row r="5170" spans="1:4">
      <c r="A5170" s="21">
        <v>37635</v>
      </c>
      <c r="B5170" s="22">
        <v>3335.35</v>
      </c>
      <c r="C5170" s="22">
        <f t="shared" si="162"/>
        <v>8.1900000000000546</v>
      </c>
      <c r="D5170" s="23">
        <f t="shared" si="163"/>
        <v>2.4615588069103467E-3</v>
      </c>
    </row>
    <row r="5171" spans="1:4">
      <c r="A5171" s="21">
        <v>37636</v>
      </c>
      <c r="B5171" s="22">
        <v>3357.69</v>
      </c>
      <c r="C5171" s="22">
        <f t="shared" si="162"/>
        <v>22.340000000000146</v>
      </c>
      <c r="D5171" s="23">
        <f t="shared" si="163"/>
        <v>6.6979477416164723E-3</v>
      </c>
    </row>
    <row r="5172" spans="1:4">
      <c r="A5172" s="21">
        <v>37637</v>
      </c>
      <c r="B5172" s="22">
        <v>3373.52</v>
      </c>
      <c r="C5172" s="22">
        <f t="shared" si="162"/>
        <v>15.829999999999927</v>
      </c>
      <c r="D5172" s="23">
        <f t="shared" si="163"/>
        <v>4.7145507774690731E-3</v>
      </c>
    </row>
    <row r="5173" spans="1:4">
      <c r="A5173" s="21">
        <v>37638</v>
      </c>
      <c r="B5173" s="22">
        <v>3370.39</v>
      </c>
      <c r="C5173" s="22">
        <f t="shared" si="162"/>
        <v>-3.1300000000001091</v>
      </c>
      <c r="D5173" s="23">
        <f t="shared" si="163"/>
        <v>-9.2781427114707604E-4</v>
      </c>
    </row>
    <row r="5174" spans="1:4">
      <c r="A5174" s="21">
        <v>37641</v>
      </c>
      <c r="B5174" s="22">
        <v>3341.89</v>
      </c>
      <c r="C5174" s="22">
        <f t="shared" si="162"/>
        <v>-28.5</v>
      </c>
      <c r="D5174" s="23">
        <f t="shared" si="163"/>
        <v>-8.4559947068439945E-3</v>
      </c>
    </row>
    <row r="5175" spans="1:4">
      <c r="A5175" s="21">
        <v>37642</v>
      </c>
      <c r="B5175" s="22">
        <v>3354.14</v>
      </c>
      <c r="C5175" s="22">
        <f t="shared" si="162"/>
        <v>12.25</v>
      </c>
      <c r="D5175" s="23">
        <f t="shared" si="163"/>
        <v>3.6655904293678709E-3</v>
      </c>
    </row>
    <row r="5176" spans="1:4">
      <c r="A5176" s="21">
        <v>37643</v>
      </c>
      <c r="B5176" s="22">
        <v>3357.04</v>
      </c>
      <c r="C5176" s="22">
        <f t="shared" si="162"/>
        <v>2.9000000000000909</v>
      </c>
      <c r="D5176" s="23">
        <f t="shared" si="163"/>
        <v>8.6460314715552933E-4</v>
      </c>
    </row>
    <row r="5177" spans="1:4">
      <c r="A5177" s="21">
        <v>37644</v>
      </c>
      <c r="B5177" s="22">
        <v>3328.18</v>
      </c>
      <c r="C5177" s="22">
        <f t="shared" si="162"/>
        <v>-28.860000000000127</v>
      </c>
      <c r="D5177" s="23">
        <f t="shared" si="163"/>
        <v>-8.5968591378119408E-3</v>
      </c>
    </row>
    <row r="5178" spans="1:4">
      <c r="A5178" s="21">
        <v>37645</v>
      </c>
      <c r="B5178" s="22">
        <v>3287.86</v>
      </c>
      <c r="C5178" s="22">
        <f t="shared" si="162"/>
        <v>-40.319999999999709</v>
      </c>
      <c r="D5178" s="23">
        <f t="shared" si="163"/>
        <v>-1.2114729371608401E-2</v>
      </c>
    </row>
    <row r="5179" spans="1:4">
      <c r="A5179" s="21">
        <v>37648</v>
      </c>
      <c r="B5179" s="22">
        <v>3247.71</v>
      </c>
      <c r="C5179" s="22">
        <f t="shared" si="162"/>
        <v>-40.150000000000091</v>
      </c>
      <c r="D5179" s="23">
        <f t="shared" si="163"/>
        <v>-1.2211590517844484E-2</v>
      </c>
    </row>
    <row r="5180" spans="1:4">
      <c r="A5180" s="21">
        <v>37649</v>
      </c>
      <c r="B5180" s="22">
        <v>3267.84</v>
      </c>
      <c r="C5180" s="22">
        <f t="shared" si="162"/>
        <v>20.130000000000109</v>
      </c>
      <c r="D5180" s="23">
        <f t="shared" si="163"/>
        <v>6.1982135104428071E-3</v>
      </c>
    </row>
    <row r="5181" spans="1:4">
      <c r="A5181" s="21">
        <v>37650</v>
      </c>
      <c r="B5181" s="22">
        <v>3238.02</v>
      </c>
      <c r="C5181" s="22">
        <f t="shared" si="162"/>
        <v>-29.820000000000164</v>
      </c>
      <c r="D5181" s="23">
        <f t="shared" si="163"/>
        <v>-9.1252937720329719E-3</v>
      </c>
    </row>
    <row r="5182" spans="1:4">
      <c r="A5182" s="21">
        <v>37651</v>
      </c>
      <c r="B5182" s="22">
        <v>3219.88</v>
      </c>
      <c r="C5182" s="22">
        <f t="shared" si="162"/>
        <v>-18.139999999999873</v>
      </c>
      <c r="D5182" s="23">
        <f t="shared" si="163"/>
        <v>-5.6021889920383483E-3</v>
      </c>
    </row>
    <row r="5183" spans="1:4">
      <c r="A5183" s="21">
        <v>37652</v>
      </c>
      <c r="B5183" s="22">
        <v>3250.38</v>
      </c>
      <c r="C5183" s="22">
        <f t="shared" si="162"/>
        <v>30.5</v>
      </c>
      <c r="D5183" s="23">
        <f t="shared" si="163"/>
        <v>9.4724026982371257E-3</v>
      </c>
    </row>
    <row r="5184" spans="1:4">
      <c r="A5184" s="21">
        <v>37655</v>
      </c>
      <c r="B5184" s="22">
        <v>3279.83</v>
      </c>
      <c r="C5184" s="22">
        <f t="shared" si="162"/>
        <v>29.449999999999818</v>
      </c>
      <c r="D5184" s="23">
        <f t="shared" si="163"/>
        <v>9.0604790824457826E-3</v>
      </c>
    </row>
    <row r="5185" spans="1:4">
      <c r="A5185" s="21">
        <v>37656</v>
      </c>
      <c r="B5185" s="22">
        <v>3278.13</v>
      </c>
      <c r="C5185" s="22">
        <f t="shared" si="162"/>
        <v>-1.6999999999998181</v>
      </c>
      <c r="D5185" s="23">
        <f t="shared" si="163"/>
        <v>-5.1831954704961714E-4</v>
      </c>
    </row>
    <row r="5186" spans="1:4">
      <c r="A5186" s="21">
        <v>37657</v>
      </c>
      <c r="B5186" s="22">
        <v>3256.08</v>
      </c>
      <c r="C5186" s="22">
        <f t="shared" si="162"/>
        <v>-22.050000000000182</v>
      </c>
      <c r="D5186" s="23">
        <f t="shared" si="163"/>
        <v>-6.7263958415316738E-3</v>
      </c>
    </row>
    <row r="5187" spans="1:4">
      <c r="A5187" s="21">
        <v>37658</v>
      </c>
      <c r="B5187" s="22">
        <v>3305.44</v>
      </c>
      <c r="C5187" s="22">
        <f t="shared" si="162"/>
        <v>49.360000000000127</v>
      </c>
      <c r="D5187" s="23">
        <f t="shared" si="163"/>
        <v>1.5159332694528516E-2</v>
      </c>
    </row>
    <row r="5188" spans="1:4">
      <c r="A5188" s="21">
        <v>37659</v>
      </c>
      <c r="B5188" s="22">
        <v>3279.77</v>
      </c>
      <c r="C5188" s="22">
        <f t="shared" si="162"/>
        <v>-25.670000000000073</v>
      </c>
      <c r="D5188" s="23">
        <f t="shared" si="163"/>
        <v>-7.7659857689142964E-3</v>
      </c>
    </row>
    <row r="5189" spans="1:4">
      <c r="A5189" s="21">
        <v>37662</v>
      </c>
      <c r="B5189" s="22">
        <v>3256.86</v>
      </c>
      <c r="C5189" s="22">
        <f t="shared" si="162"/>
        <v>-22.909999999999854</v>
      </c>
      <c r="D5189" s="23">
        <f t="shared" si="163"/>
        <v>-6.9852459166344083E-3</v>
      </c>
    </row>
    <row r="5190" spans="1:4">
      <c r="A5190" s="21">
        <v>37663</v>
      </c>
      <c r="B5190" s="22">
        <v>3261.47</v>
      </c>
      <c r="C5190" s="22">
        <f t="shared" si="162"/>
        <v>4.6099999999996726</v>
      </c>
      <c r="D5190" s="23">
        <f t="shared" si="163"/>
        <v>1.4154737999176881E-3</v>
      </c>
    </row>
    <row r="5191" spans="1:4">
      <c r="A5191" s="21">
        <v>37664</v>
      </c>
      <c r="B5191" s="22">
        <v>3247.51</v>
      </c>
      <c r="C5191" s="22">
        <f t="shared" si="162"/>
        <v>-13.959999999999582</v>
      </c>
      <c r="D5191" s="23">
        <f t="shared" si="163"/>
        <v>-4.2802785247142427E-3</v>
      </c>
    </row>
    <row r="5192" spans="1:4">
      <c r="A5192" s="21">
        <v>37666</v>
      </c>
      <c r="B5192" s="22">
        <v>3223.41</v>
      </c>
      <c r="C5192" s="22">
        <f t="shared" ref="C5192:C5255" si="164">B5192-B5191</f>
        <v>-24.100000000000364</v>
      </c>
      <c r="D5192" s="23">
        <f t="shared" ref="D5192:D5255" si="165">B5192/B5191-1</f>
        <v>-7.4210702969352837E-3</v>
      </c>
    </row>
    <row r="5193" spans="1:4">
      <c r="A5193" s="21">
        <v>37669</v>
      </c>
      <c r="B5193" s="22">
        <v>3282.45</v>
      </c>
      <c r="C5193" s="22">
        <f t="shared" si="164"/>
        <v>59.039999999999964</v>
      </c>
      <c r="D5193" s="23">
        <f t="shared" si="165"/>
        <v>1.8316006961571762E-2</v>
      </c>
    </row>
    <row r="5194" spans="1:4">
      <c r="A5194" s="21">
        <v>37670</v>
      </c>
      <c r="B5194" s="22">
        <v>3289.09</v>
      </c>
      <c r="C5194" s="22">
        <f t="shared" si="164"/>
        <v>6.6400000000003274</v>
      </c>
      <c r="D5194" s="23">
        <f t="shared" si="165"/>
        <v>2.0228792517784644E-3</v>
      </c>
    </row>
    <row r="5195" spans="1:4">
      <c r="A5195" s="21">
        <v>37671</v>
      </c>
      <c r="B5195" s="22">
        <v>3302.04</v>
      </c>
      <c r="C5195" s="22">
        <f t="shared" si="164"/>
        <v>12.949999999999818</v>
      </c>
      <c r="D5195" s="23">
        <f t="shared" si="165"/>
        <v>3.9372592419180119E-3</v>
      </c>
    </row>
    <row r="5196" spans="1:4">
      <c r="A5196" s="21">
        <v>37672</v>
      </c>
      <c r="B5196" s="22">
        <v>3303.22</v>
      </c>
      <c r="C5196" s="22">
        <f t="shared" si="164"/>
        <v>1.1799999999998363</v>
      </c>
      <c r="D5196" s="23">
        <f t="shared" si="165"/>
        <v>3.5735484730636813E-4</v>
      </c>
    </row>
    <row r="5197" spans="1:4">
      <c r="A5197" s="21">
        <v>37673</v>
      </c>
      <c r="B5197" s="22">
        <v>3307.2</v>
      </c>
      <c r="C5197" s="22">
        <f t="shared" si="164"/>
        <v>3.9800000000000182</v>
      </c>
      <c r="D5197" s="23">
        <f t="shared" si="165"/>
        <v>1.2048849304617804E-3</v>
      </c>
    </row>
    <row r="5198" spans="1:4">
      <c r="A5198" s="21">
        <v>37676</v>
      </c>
      <c r="B5198" s="22">
        <v>3322.17</v>
      </c>
      <c r="C5198" s="22">
        <f t="shared" si="164"/>
        <v>14.970000000000255</v>
      </c>
      <c r="D5198" s="23">
        <f t="shared" si="165"/>
        <v>4.526487663280232E-3</v>
      </c>
    </row>
    <row r="5199" spans="1:4">
      <c r="A5199" s="21">
        <v>37677</v>
      </c>
      <c r="B5199" s="22">
        <v>3281.92</v>
      </c>
      <c r="C5199" s="22">
        <f t="shared" si="164"/>
        <v>-40.25</v>
      </c>
      <c r="D5199" s="23">
        <f t="shared" si="165"/>
        <v>-1.2115575060878903E-2</v>
      </c>
    </row>
    <row r="5200" spans="1:4">
      <c r="A5200" s="21">
        <v>37678</v>
      </c>
      <c r="B5200" s="22">
        <v>3260.48</v>
      </c>
      <c r="C5200" s="22">
        <f t="shared" si="164"/>
        <v>-21.440000000000055</v>
      </c>
      <c r="D5200" s="23">
        <f t="shared" si="165"/>
        <v>-6.5327613104524396E-3</v>
      </c>
    </row>
    <row r="5201" spans="1:4">
      <c r="A5201" s="21">
        <v>37679</v>
      </c>
      <c r="B5201" s="22">
        <v>3277.34</v>
      </c>
      <c r="C5201" s="22">
        <f t="shared" si="164"/>
        <v>16.860000000000127</v>
      </c>
      <c r="D5201" s="23">
        <f t="shared" si="165"/>
        <v>5.1710177642556587E-3</v>
      </c>
    </row>
    <row r="5202" spans="1:4">
      <c r="A5202" s="21">
        <v>37680</v>
      </c>
      <c r="B5202" s="22">
        <v>3283.66</v>
      </c>
      <c r="C5202" s="22">
        <f t="shared" si="164"/>
        <v>6.319999999999709</v>
      </c>
      <c r="D5202" s="23">
        <f t="shared" si="165"/>
        <v>1.9283931481017813E-3</v>
      </c>
    </row>
    <row r="5203" spans="1:4">
      <c r="A5203" s="21">
        <v>37683</v>
      </c>
      <c r="B5203" s="22">
        <v>3277.27</v>
      </c>
      <c r="C5203" s="22">
        <f t="shared" si="164"/>
        <v>-6.3899999999998727</v>
      </c>
      <c r="D5203" s="23">
        <f t="shared" si="165"/>
        <v>-1.9459992812896898E-3</v>
      </c>
    </row>
    <row r="5204" spans="1:4">
      <c r="A5204" s="21">
        <v>37684</v>
      </c>
      <c r="B5204" s="22">
        <v>3244.8</v>
      </c>
      <c r="C5204" s="22">
        <f t="shared" si="164"/>
        <v>-32.4699999999998</v>
      </c>
      <c r="D5204" s="23">
        <f t="shared" si="165"/>
        <v>-9.9076365389485499E-3</v>
      </c>
    </row>
    <row r="5205" spans="1:4">
      <c r="A5205" s="21">
        <v>37685</v>
      </c>
      <c r="B5205" s="22">
        <v>3226.1</v>
      </c>
      <c r="C5205" s="22">
        <f t="shared" si="164"/>
        <v>-18.700000000000273</v>
      </c>
      <c r="D5205" s="23">
        <f t="shared" si="165"/>
        <v>-5.7630670611440449E-3</v>
      </c>
    </row>
    <row r="5206" spans="1:4">
      <c r="A5206" s="21">
        <v>37686</v>
      </c>
      <c r="B5206" s="22">
        <v>3190.35</v>
      </c>
      <c r="C5206" s="22">
        <f t="shared" si="164"/>
        <v>-35.75</v>
      </c>
      <c r="D5206" s="23">
        <f t="shared" si="165"/>
        <v>-1.1081491584265857E-2</v>
      </c>
    </row>
    <row r="5207" spans="1:4">
      <c r="A5207" s="21">
        <v>37687</v>
      </c>
      <c r="B5207" s="22">
        <v>3153.06</v>
      </c>
      <c r="C5207" s="22">
        <f t="shared" si="164"/>
        <v>-37.289999999999964</v>
      </c>
      <c r="D5207" s="23">
        <f t="shared" si="165"/>
        <v>-1.1688372749071418E-2</v>
      </c>
    </row>
    <row r="5208" spans="1:4">
      <c r="A5208" s="21">
        <v>37690</v>
      </c>
      <c r="B5208" s="22">
        <v>3125.88</v>
      </c>
      <c r="C5208" s="22">
        <f t="shared" si="164"/>
        <v>-27.179999999999836</v>
      </c>
      <c r="D5208" s="23">
        <f t="shared" si="165"/>
        <v>-8.6201975224067251E-3</v>
      </c>
    </row>
    <row r="5209" spans="1:4">
      <c r="A5209" s="21">
        <v>37691</v>
      </c>
      <c r="B5209" s="22">
        <v>3154.91</v>
      </c>
      <c r="C5209" s="22">
        <f t="shared" si="164"/>
        <v>29.029999999999745</v>
      </c>
      <c r="D5209" s="23">
        <f t="shared" si="165"/>
        <v>9.2869847850844955E-3</v>
      </c>
    </row>
    <row r="5210" spans="1:4">
      <c r="A5210" s="21">
        <v>37692</v>
      </c>
      <c r="B5210" s="22">
        <v>3110.08</v>
      </c>
      <c r="C5210" s="22">
        <f t="shared" si="164"/>
        <v>-44.829999999999927</v>
      </c>
      <c r="D5210" s="23">
        <f t="shared" si="165"/>
        <v>-1.4209597104196336E-2</v>
      </c>
    </row>
    <row r="5211" spans="1:4">
      <c r="A5211" s="21">
        <v>37693</v>
      </c>
      <c r="B5211" s="22">
        <v>3108.24</v>
      </c>
      <c r="C5211" s="22">
        <f t="shared" si="164"/>
        <v>-1.8400000000001455</v>
      </c>
      <c r="D5211" s="23">
        <f t="shared" si="165"/>
        <v>-5.9162465274209541E-4</v>
      </c>
    </row>
    <row r="5212" spans="1:4">
      <c r="A5212" s="21">
        <v>37697</v>
      </c>
      <c r="B5212" s="22">
        <v>3084.91</v>
      </c>
      <c r="C5212" s="22">
        <f t="shared" si="164"/>
        <v>-23.329999999999927</v>
      </c>
      <c r="D5212" s="23">
        <f t="shared" si="165"/>
        <v>-7.5058554037010783E-3</v>
      </c>
    </row>
    <row r="5213" spans="1:4">
      <c r="A5213" s="21">
        <v>37699</v>
      </c>
      <c r="B5213" s="22">
        <v>3121.18</v>
      </c>
      <c r="C5213" s="22">
        <f t="shared" si="164"/>
        <v>36.269999999999982</v>
      </c>
      <c r="D5213" s="23">
        <f t="shared" si="165"/>
        <v>1.1757231167197846E-2</v>
      </c>
    </row>
    <row r="5214" spans="1:4">
      <c r="A5214" s="21">
        <v>37700</v>
      </c>
      <c r="B5214" s="22">
        <v>3192.93</v>
      </c>
      <c r="C5214" s="22">
        <f t="shared" si="164"/>
        <v>71.75</v>
      </c>
      <c r="D5214" s="23">
        <f t="shared" si="165"/>
        <v>2.298810065423984E-2</v>
      </c>
    </row>
    <row r="5215" spans="1:4">
      <c r="A5215" s="21">
        <v>37701</v>
      </c>
      <c r="B5215" s="22">
        <v>3200.15</v>
      </c>
      <c r="C5215" s="22">
        <f t="shared" si="164"/>
        <v>7.2200000000002547</v>
      </c>
      <c r="D5215" s="23">
        <f t="shared" si="165"/>
        <v>2.2612459402493457E-3</v>
      </c>
    </row>
    <row r="5216" spans="1:4">
      <c r="A5216" s="21">
        <v>37702</v>
      </c>
      <c r="B5216" s="22">
        <v>3218.73</v>
      </c>
      <c r="C5216" s="22">
        <f t="shared" si="164"/>
        <v>18.579999999999927</v>
      </c>
      <c r="D5216" s="23">
        <f t="shared" si="165"/>
        <v>5.8059778447885346E-3</v>
      </c>
    </row>
    <row r="5217" spans="1:4">
      <c r="A5217" s="21">
        <v>37704</v>
      </c>
      <c r="B5217" s="22">
        <v>3140.36</v>
      </c>
      <c r="C5217" s="22">
        <f t="shared" si="164"/>
        <v>-78.369999999999891</v>
      </c>
      <c r="D5217" s="23">
        <f t="shared" si="165"/>
        <v>-2.4348112454290916E-2</v>
      </c>
    </row>
    <row r="5218" spans="1:4">
      <c r="A5218" s="21">
        <v>37705</v>
      </c>
      <c r="B5218" s="22">
        <v>3140.42</v>
      </c>
      <c r="C5218" s="22">
        <f t="shared" si="164"/>
        <v>5.999999999994543E-2</v>
      </c>
      <c r="D5218" s="23">
        <f t="shared" si="165"/>
        <v>1.9106089747644717E-5</v>
      </c>
    </row>
    <row r="5219" spans="1:4">
      <c r="A5219" s="21">
        <v>37706</v>
      </c>
      <c r="B5219" s="22">
        <v>3143.58</v>
      </c>
      <c r="C5219" s="22">
        <f t="shared" si="164"/>
        <v>3.1599999999998545</v>
      </c>
      <c r="D5219" s="23">
        <f t="shared" si="165"/>
        <v>1.0062348348309769E-3</v>
      </c>
    </row>
    <row r="5220" spans="1:4">
      <c r="A5220" s="21">
        <v>37707</v>
      </c>
      <c r="B5220" s="22">
        <v>3116.79</v>
      </c>
      <c r="C5220" s="22">
        <f t="shared" si="164"/>
        <v>-26.789999999999964</v>
      </c>
      <c r="D5220" s="23">
        <f t="shared" si="165"/>
        <v>-8.5221308190025491E-3</v>
      </c>
    </row>
    <row r="5221" spans="1:4">
      <c r="A5221" s="21">
        <v>37708</v>
      </c>
      <c r="B5221" s="22">
        <v>3115.44</v>
      </c>
      <c r="C5221" s="22">
        <f t="shared" si="164"/>
        <v>-1.3499999999999091</v>
      </c>
      <c r="D5221" s="23">
        <f t="shared" si="165"/>
        <v>-4.3313793999588679E-4</v>
      </c>
    </row>
    <row r="5222" spans="1:4">
      <c r="A5222" s="21">
        <v>37711</v>
      </c>
      <c r="B5222" s="22">
        <v>3048.72</v>
      </c>
      <c r="C5222" s="22">
        <f t="shared" si="164"/>
        <v>-66.720000000000255</v>
      </c>
      <c r="D5222" s="23">
        <f t="shared" si="165"/>
        <v>-2.1415915568908539E-2</v>
      </c>
    </row>
    <row r="5223" spans="1:4">
      <c r="A5223" s="21">
        <v>37712</v>
      </c>
      <c r="B5223" s="22">
        <v>3080.95</v>
      </c>
      <c r="C5223" s="22">
        <f t="shared" si="164"/>
        <v>32.230000000000018</v>
      </c>
      <c r="D5223" s="23">
        <f t="shared" si="165"/>
        <v>1.0571649741530909E-2</v>
      </c>
    </row>
    <row r="5224" spans="1:4">
      <c r="A5224" s="21">
        <v>37713</v>
      </c>
      <c r="B5224" s="22">
        <v>3116.99</v>
      </c>
      <c r="C5224" s="22">
        <f t="shared" si="164"/>
        <v>36.039999999999964</v>
      </c>
      <c r="D5224" s="23">
        <f t="shared" si="165"/>
        <v>1.1697690647365144E-2</v>
      </c>
    </row>
    <row r="5225" spans="1:4">
      <c r="A5225" s="21">
        <v>37714</v>
      </c>
      <c r="B5225" s="22">
        <v>3151.16</v>
      </c>
      <c r="C5225" s="22">
        <f t="shared" si="164"/>
        <v>34.170000000000073</v>
      </c>
      <c r="D5225" s="23">
        <f t="shared" si="165"/>
        <v>1.0962499077635801E-2</v>
      </c>
    </row>
    <row r="5226" spans="1:4">
      <c r="A5226" s="21">
        <v>37715</v>
      </c>
      <c r="B5226" s="22">
        <v>3167.7</v>
      </c>
      <c r="C5226" s="22">
        <f t="shared" si="164"/>
        <v>16.539999999999964</v>
      </c>
      <c r="D5226" s="23">
        <f t="shared" si="165"/>
        <v>5.2488607369984841E-3</v>
      </c>
    </row>
    <row r="5227" spans="1:4">
      <c r="A5227" s="21">
        <v>37718</v>
      </c>
      <c r="B5227" s="22">
        <v>3215.24</v>
      </c>
      <c r="C5227" s="22">
        <f t="shared" si="164"/>
        <v>47.539999999999964</v>
      </c>
      <c r="D5227" s="23">
        <f t="shared" si="165"/>
        <v>1.5007734318275068E-2</v>
      </c>
    </row>
    <row r="5228" spans="1:4">
      <c r="A5228" s="21">
        <v>37719</v>
      </c>
      <c r="B5228" s="22">
        <v>3174.86</v>
      </c>
      <c r="C5228" s="22">
        <f t="shared" si="164"/>
        <v>-40.379999999999654</v>
      </c>
      <c r="D5228" s="23">
        <f t="shared" si="165"/>
        <v>-1.2558938057501079E-2</v>
      </c>
    </row>
    <row r="5229" spans="1:4">
      <c r="A5229" s="21">
        <v>37720</v>
      </c>
      <c r="B5229" s="22">
        <v>3141.25</v>
      </c>
      <c r="C5229" s="22">
        <f t="shared" si="164"/>
        <v>-33.610000000000127</v>
      </c>
      <c r="D5229" s="23">
        <f t="shared" si="165"/>
        <v>-1.0586293568850325E-2</v>
      </c>
    </row>
    <row r="5230" spans="1:4">
      <c r="A5230" s="21">
        <v>37721</v>
      </c>
      <c r="B5230" s="22">
        <v>3035.33</v>
      </c>
      <c r="C5230" s="22">
        <f t="shared" si="164"/>
        <v>-105.92000000000007</v>
      </c>
      <c r="D5230" s="23">
        <f t="shared" si="165"/>
        <v>-3.371906088340626E-2</v>
      </c>
    </row>
    <row r="5231" spans="1:4">
      <c r="A5231" s="21">
        <v>37722</v>
      </c>
      <c r="B5231" s="22">
        <v>2997.87</v>
      </c>
      <c r="C5231" s="22">
        <f t="shared" si="164"/>
        <v>-37.460000000000036</v>
      </c>
      <c r="D5231" s="23">
        <f t="shared" si="165"/>
        <v>-1.2341326972684974E-2</v>
      </c>
    </row>
    <row r="5232" spans="1:4">
      <c r="A5232" s="21">
        <v>37726</v>
      </c>
      <c r="B5232" s="22">
        <v>2997.38</v>
      </c>
      <c r="C5232" s="22">
        <f t="shared" si="164"/>
        <v>-0.48999999999978172</v>
      </c>
      <c r="D5232" s="23">
        <f t="shared" si="165"/>
        <v>-1.634493823947647E-4</v>
      </c>
    </row>
    <row r="5233" spans="1:4">
      <c r="A5233" s="21">
        <v>37727</v>
      </c>
      <c r="B5233" s="22">
        <v>3032.32</v>
      </c>
      <c r="C5233" s="22">
        <f t="shared" si="164"/>
        <v>34.940000000000055</v>
      </c>
      <c r="D5233" s="23">
        <f t="shared" si="165"/>
        <v>1.1656846979695601E-2</v>
      </c>
    </row>
    <row r="5234" spans="1:4">
      <c r="A5234" s="21">
        <v>37728</v>
      </c>
      <c r="B5234" s="22">
        <v>2984.5</v>
      </c>
      <c r="C5234" s="22">
        <f t="shared" si="164"/>
        <v>-47.820000000000164</v>
      </c>
      <c r="D5234" s="23">
        <f t="shared" si="165"/>
        <v>-1.5770103419164294E-2</v>
      </c>
    </row>
    <row r="5235" spans="1:4">
      <c r="A5235" s="21">
        <v>37732</v>
      </c>
      <c r="B5235" s="22">
        <v>2996.97</v>
      </c>
      <c r="C5235" s="22">
        <f t="shared" si="164"/>
        <v>12.4699999999998</v>
      </c>
      <c r="D5235" s="23">
        <f t="shared" si="165"/>
        <v>4.1782543139554651E-3</v>
      </c>
    </row>
    <row r="5236" spans="1:4">
      <c r="A5236" s="21">
        <v>37733</v>
      </c>
      <c r="B5236" s="22">
        <v>2985.54</v>
      </c>
      <c r="C5236" s="22">
        <f t="shared" si="164"/>
        <v>-11.429999999999836</v>
      </c>
      <c r="D5236" s="23">
        <f t="shared" si="165"/>
        <v>-3.8138519905103196E-3</v>
      </c>
    </row>
    <row r="5237" spans="1:4">
      <c r="A5237" s="21">
        <v>37734</v>
      </c>
      <c r="B5237" s="22">
        <v>2947.33</v>
      </c>
      <c r="C5237" s="22">
        <f t="shared" si="164"/>
        <v>-38.210000000000036</v>
      </c>
      <c r="D5237" s="23">
        <f t="shared" si="165"/>
        <v>-1.2798354736496598E-2</v>
      </c>
    </row>
    <row r="5238" spans="1:4">
      <c r="A5238" s="21">
        <v>37735</v>
      </c>
      <c r="B5238" s="22">
        <v>2937.23</v>
      </c>
      <c r="C5238" s="22">
        <f t="shared" si="164"/>
        <v>-10.099999999999909</v>
      </c>
      <c r="D5238" s="23">
        <f t="shared" si="165"/>
        <v>-3.4268303854675386E-3</v>
      </c>
    </row>
    <row r="5239" spans="1:4">
      <c r="A5239" s="21">
        <v>37736</v>
      </c>
      <c r="B5239" s="22">
        <v>2924.03</v>
      </c>
      <c r="C5239" s="22">
        <f t="shared" si="164"/>
        <v>-13.199999999999818</v>
      </c>
      <c r="D5239" s="23">
        <f t="shared" si="165"/>
        <v>-4.4940300895741636E-3</v>
      </c>
    </row>
    <row r="5240" spans="1:4">
      <c r="A5240" s="21">
        <v>37739</v>
      </c>
      <c r="B5240" s="22">
        <v>2936.71</v>
      </c>
      <c r="C5240" s="22">
        <f t="shared" si="164"/>
        <v>12.679999999999836</v>
      </c>
      <c r="D5240" s="23">
        <f t="shared" si="165"/>
        <v>4.3364808158603552E-3</v>
      </c>
    </row>
    <row r="5241" spans="1:4">
      <c r="A5241" s="21">
        <v>37740</v>
      </c>
      <c r="B5241" s="22">
        <v>2950.14</v>
      </c>
      <c r="C5241" s="22">
        <f t="shared" si="164"/>
        <v>13.429999999999836</v>
      </c>
      <c r="D5241" s="23">
        <f t="shared" si="165"/>
        <v>4.5731447776593548E-3</v>
      </c>
    </row>
    <row r="5242" spans="1:4">
      <c r="A5242" s="21">
        <v>37741</v>
      </c>
      <c r="B5242" s="22">
        <v>2959.79</v>
      </c>
      <c r="C5242" s="22">
        <f t="shared" si="164"/>
        <v>9.6500000000000909</v>
      </c>
      <c r="D5242" s="23">
        <f t="shared" si="165"/>
        <v>3.2710312052988133E-3</v>
      </c>
    </row>
    <row r="5243" spans="1:4">
      <c r="A5243" s="21">
        <v>37743</v>
      </c>
      <c r="B5243" s="22">
        <v>2966.63</v>
      </c>
      <c r="C5243" s="22">
        <f t="shared" si="164"/>
        <v>6.8400000000001455</v>
      </c>
      <c r="D5243" s="23">
        <f t="shared" si="165"/>
        <v>2.3109747651015589E-3</v>
      </c>
    </row>
    <row r="5244" spans="1:4">
      <c r="A5244" s="21">
        <v>37746</v>
      </c>
      <c r="B5244" s="22">
        <v>2975.47</v>
      </c>
      <c r="C5244" s="22">
        <f t="shared" si="164"/>
        <v>8.8399999999996908</v>
      </c>
      <c r="D5244" s="23">
        <f t="shared" si="165"/>
        <v>2.9798121100372832E-3</v>
      </c>
    </row>
    <row r="5245" spans="1:4">
      <c r="A5245" s="21">
        <v>37747</v>
      </c>
      <c r="B5245" s="22">
        <v>2993</v>
      </c>
      <c r="C5245" s="22">
        <f t="shared" si="164"/>
        <v>17.5300000000002</v>
      </c>
      <c r="D5245" s="23">
        <f t="shared" si="165"/>
        <v>5.8915062158249043E-3</v>
      </c>
    </row>
    <row r="5246" spans="1:4">
      <c r="A5246" s="21">
        <v>37748</v>
      </c>
      <c r="B5246" s="22">
        <v>2980.74</v>
      </c>
      <c r="C5246" s="22">
        <f t="shared" si="164"/>
        <v>-12.260000000000218</v>
      </c>
      <c r="D5246" s="23">
        <f t="shared" si="165"/>
        <v>-4.0962245238891359E-3</v>
      </c>
    </row>
    <row r="5247" spans="1:4">
      <c r="A5247" s="21">
        <v>37749</v>
      </c>
      <c r="B5247" s="22">
        <v>2961.6</v>
      </c>
      <c r="C5247" s="22">
        <f t="shared" si="164"/>
        <v>-19.139999999999873</v>
      </c>
      <c r="D5247" s="23">
        <f t="shared" si="165"/>
        <v>-6.4212242597475599E-3</v>
      </c>
    </row>
    <row r="5248" spans="1:4">
      <c r="A5248" s="21">
        <v>37750</v>
      </c>
      <c r="B5248" s="22">
        <v>2950</v>
      </c>
      <c r="C5248" s="22">
        <f t="shared" si="164"/>
        <v>-11.599999999999909</v>
      </c>
      <c r="D5248" s="23">
        <f t="shared" si="165"/>
        <v>-3.9168017287951606E-3</v>
      </c>
    </row>
    <row r="5249" spans="1:4">
      <c r="A5249" s="21">
        <v>37753</v>
      </c>
      <c r="B5249" s="22">
        <v>2942.78</v>
      </c>
      <c r="C5249" s="22">
        <f t="shared" si="164"/>
        <v>-7.2199999999997999</v>
      </c>
      <c r="D5249" s="23">
        <f t="shared" si="165"/>
        <v>-2.447457627118621E-3</v>
      </c>
    </row>
    <row r="5250" spans="1:4">
      <c r="A5250" s="21">
        <v>37754</v>
      </c>
      <c r="B5250" s="22">
        <v>2960.62</v>
      </c>
      <c r="C5250" s="22">
        <f t="shared" si="164"/>
        <v>17.839999999999691</v>
      </c>
      <c r="D5250" s="23">
        <f t="shared" si="165"/>
        <v>6.0622948368549423E-3</v>
      </c>
    </row>
    <row r="5251" spans="1:4">
      <c r="A5251" s="21">
        <v>37755</v>
      </c>
      <c r="B5251" s="22">
        <v>2993.94</v>
      </c>
      <c r="C5251" s="22">
        <f t="shared" si="164"/>
        <v>33.320000000000164</v>
      </c>
      <c r="D5251" s="23">
        <f t="shared" si="165"/>
        <v>1.1254399416338545E-2</v>
      </c>
    </row>
    <row r="5252" spans="1:4">
      <c r="A5252" s="21">
        <v>37756</v>
      </c>
      <c r="B5252" s="22">
        <v>3012.97</v>
      </c>
      <c r="C5252" s="22">
        <f t="shared" si="164"/>
        <v>19.029999999999745</v>
      </c>
      <c r="D5252" s="23">
        <f t="shared" si="165"/>
        <v>6.3561728023939779E-3</v>
      </c>
    </row>
    <row r="5253" spans="1:4">
      <c r="A5253" s="21">
        <v>37757</v>
      </c>
      <c r="B5253" s="22">
        <v>3056.58</v>
      </c>
      <c r="C5253" s="22">
        <f t="shared" si="164"/>
        <v>43.610000000000127</v>
      </c>
      <c r="D5253" s="23">
        <f t="shared" si="165"/>
        <v>1.4474090349389623E-2</v>
      </c>
    </row>
    <row r="5254" spans="1:4">
      <c r="A5254" s="21">
        <v>37760</v>
      </c>
      <c r="B5254" s="22">
        <v>3043.89</v>
      </c>
      <c r="C5254" s="22">
        <f t="shared" si="164"/>
        <v>-12.690000000000055</v>
      </c>
      <c r="D5254" s="23">
        <f t="shared" si="165"/>
        <v>-4.151698957658545E-3</v>
      </c>
    </row>
    <row r="5255" spans="1:4">
      <c r="A5255" s="21">
        <v>37761</v>
      </c>
      <c r="B5255" s="22">
        <v>3062.92</v>
      </c>
      <c r="C5255" s="22">
        <f t="shared" si="164"/>
        <v>19.0300000000002</v>
      </c>
      <c r="D5255" s="23">
        <f t="shared" si="165"/>
        <v>6.2518684972190375E-3</v>
      </c>
    </row>
    <row r="5256" spans="1:4">
      <c r="A5256" s="21">
        <v>37762</v>
      </c>
      <c r="B5256" s="22">
        <v>3057.09</v>
      </c>
      <c r="C5256" s="22">
        <f t="shared" ref="C5256:C5319" si="166">B5256-B5255</f>
        <v>-5.8299999999999272</v>
      </c>
      <c r="D5256" s="23">
        <f t="shared" ref="D5256:D5319" si="167">B5256/B5255-1</f>
        <v>-1.9034124299687205E-3</v>
      </c>
    </row>
    <row r="5257" spans="1:4">
      <c r="A5257" s="21">
        <v>37763</v>
      </c>
      <c r="B5257" s="22">
        <v>3040.79</v>
      </c>
      <c r="C5257" s="22">
        <f t="shared" si="166"/>
        <v>-16.300000000000182</v>
      </c>
      <c r="D5257" s="23">
        <f t="shared" si="167"/>
        <v>-5.3318678874354486E-3</v>
      </c>
    </row>
    <row r="5258" spans="1:4">
      <c r="A5258" s="21">
        <v>37764</v>
      </c>
      <c r="B5258" s="22">
        <v>3049.84</v>
      </c>
      <c r="C5258" s="22">
        <f t="shared" si="166"/>
        <v>9.0500000000001819</v>
      </c>
      <c r="D5258" s="23">
        <f t="shared" si="167"/>
        <v>2.9762002637472307E-3</v>
      </c>
    </row>
    <row r="5259" spans="1:4">
      <c r="A5259" s="21">
        <v>37767</v>
      </c>
      <c r="B5259" s="22">
        <v>3096.69</v>
      </c>
      <c r="C5259" s="22">
        <f t="shared" si="166"/>
        <v>46.849999999999909</v>
      </c>
      <c r="D5259" s="23">
        <f t="shared" si="167"/>
        <v>1.5361461584870062E-2</v>
      </c>
    </row>
    <row r="5260" spans="1:4">
      <c r="A5260" s="21">
        <v>37768</v>
      </c>
      <c r="B5260" s="22">
        <v>3081.94</v>
      </c>
      <c r="C5260" s="22">
        <f t="shared" si="166"/>
        <v>-14.75</v>
      </c>
      <c r="D5260" s="23">
        <f t="shared" si="167"/>
        <v>-4.7631503314830015E-3</v>
      </c>
    </row>
    <row r="5261" spans="1:4">
      <c r="A5261" s="21">
        <v>37769</v>
      </c>
      <c r="B5261" s="22">
        <v>3130.46</v>
      </c>
      <c r="C5261" s="22">
        <f t="shared" si="166"/>
        <v>48.519999999999982</v>
      </c>
      <c r="D5261" s="23">
        <f t="shared" si="167"/>
        <v>1.57433304996204E-2</v>
      </c>
    </row>
    <row r="5262" spans="1:4">
      <c r="A5262" s="21">
        <v>37770</v>
      </c>
      <c r="B5262" s="22">
        <v>3164.25</v>
      </c>
      <c r="C5262" s="22">
        <f t="shared" si="166"/>
        <v>33.789999999999964</v>
      </c>
      <c r="D5262" s="23">
        <f t="shared" si="167"/>
        <v>1.07939408265878E-2</v>
      </c>
    </row>
    <row r="5263" spans="1:4">
      <c r="A5263" s="21">
        <v>37771</v>
      </c>
      <c r="B5263" s="22">
        <v>3180.75</v>
      </c>
      <c r="C5263" s="22">
        <f t="shared" si="166"/>
        <v>16.5</v>
      </c>
      <c r="D5263" s="23">
        <f t="shared" si="167"/>
        <v>5.2145058070631745E-3</v>
      </c>
    </row>
    <row r="5264" spans="1:4">
      <c r="A5264" s="21">
        <v>37774</v>
      </c>
      <c r="B5264" s="22">
        <v>3206.38</v>
      </c>
      <c r="C5264" s="22">
        <f t="shared" si="166"/>
        <v>25.630000000000109</v>
      </c>
      <c r="D5264" s="23">
        <f t="shared" si="167"/>
        <v>8.0578479918258505E-3</v>
      </c>
    </row>
    <row r="5265" spans="1:4">
      <c r="A5265" s="21">
        <v>37775</v>
      </c>
      <c r="B5265" s="22">
        <v>3181.97</v>
      </c>
      <c r="C5265" s="22">
        <f t="shared" si="166"/>
        <v>-24.410000000000309</v>
      </c>
      <c r="D5265" s="23">
        <f t="shared" si="167"/>
        <v>-7.6129466875417551E-3</v>
      </c>
    </row>
    <row r="5266" spans="1:4">
      <c r="A5266" s="21">
        <v>37776</v>
      </c>
      <c r="B5266" s="22">
        <v>3216.49</v>
      </c>
      <c r="C5266" s="22">
        <f t="shared" si="166"/>
        <v>34.519999999999982</v>
      </c>
      <c r="D5266" s="23">
        <f t="shared" si="167"/>
        <v>1.0848625222739328E-2</v>
      </c>
    </row>
    <row r="5267" spans="1:4">
      <c r="A5267" s="21">
        <v>37777</v>
      </c>
      <c r="B5267" s="22">
        <v>3262.2</v>
      </c>
      <c r="C5267" s="22">
        <f t="shared" si="166"/>
        <v>45.710000000000036</v>
      </c>
      <c r="D5267" s="23">
        <f t="shared" si="167"/>
        <v>1.4211143202683685E-2</v>
      </c>
    </row>
    <row r="5268" spans="1:4">
      <c r="A5268" s="21">
        <v>37778</v>
      </c>
      <c r="B5268" s="22">
        <v>3303.24</v>
      </c>
      <c r="C5268" s="22">
        <f t="shared" si="166"/>
        <v>41.039999999999964</v>
      </c>
      <c r="D5268" s="23">
        <f t="shared" si="167"/>
        <v>1.2580467169394982E-2</v>
      </c>
    </row>
    <row r="5269" spans="1:4">
      <c r="A5269" s="21">
        <v>37781</v>
      </c>
      <c r="B5269" s="22">
        <v>3337.31</v>
      </c>
      <c r="C5269" s="22">
        <f t="shared" si="166"/>
        <v>34.070000000000164</v>
      </c>
      <c r="D5269" s="23">
        <f t="shared" si="167"/>
        <v>1.0314115837783522E-2</v>
      </c>
    </row>
    <row r="5270" spans="1:4">
      <c r="A5270" s="21">
        <v>37782</v>
      </c>
      <c r="B5270" s="22">
        <v>3289.55</v>
      </c>
      <c r="C5270" s="22">
        <f t="shared" si="166"/>
        <v>-47.759999999999764</v>
      </c>
      <c r="D5270" s="23">
        <f t="shared" si="167"/>
        <v>-1.4310927064012602E-2</v>
      </c>
    </row>
    <row r="5271" spans="1:4">
      <c r="A5271" s="21">
        <v>37783</v>
      </c>
      <c r="B5271" s="22">
        <v>3314.6</v>
      </c>
      <c r="C5271" s="22">
        <f t="shared" si="166"/>
        <v>25.049999999999727</v>
      </c>
      <c r="D5271" s="23">
        <f t="shared" si="167"/>
        <v>7.6150233314586924E-3</v>
      </c>
    </row>
    <row r="5272" spans="1:4">
      <c r="A5272" s="21">
        <v>37784</v>
      </c>
      <c r="B5272" s="22">
        <v>3337.3</v>
      </c>
      <c r="C5272" s="22">
        <f t="shared" si="166"/>
        <v>22.700000000000273</v>
      </c>
      <c r="D5272" s="23">
        <f t="shared" si="167"/>
        <v>6.8484885054005407E-3</v>
      </c>
    </row>
    <row r="5273" spans="1:4">
      <c r="A5273" s="21">
        <v>37785</v>
      </c>
      <c r="B5273" s="22">
        <v>3354.14</v>
      </c>
      <c r="C5273" s="22">
        <f t="shared" si="166"/>
        <v>16.839999999999691</v>
      </c>
      <c r="D5273" s="23">
        <f t="shared" si="167"/>
        <v>5.0459952656338736E-3</v>
      </c>
    </row>
    <row r="5274" spans="1:4">
      <c r="A5274" s="21">
        <v>37788</v>
      </c>
      <c r="B5274" s="22">
        <v>3336.64</v>
      </c>
      <c r="C5274" s="22">
        <f t="shared" si="166"/>
        <v>-17.5</v>
      </c>
      <c r="D5274" s="23">
        <f t="shared" si="167"/>
        <v>-5.2174327845587731E-3</v>
      </c>
    </row>
    <row r="5275" spans="1:4">
      <c r="A5275" s="21">
        <v>37789</v>
      </c>
      <c r="B5275" s="22">
        <v>3431.03</v>
      </c>
      <c r="C5275" s="22">
        <f t="shared" si="166"/>
        <v>94.390000000000327</v>
      </c>
      <c r="D5275" s="23">
        <f t="shared" si="167"/>
        <v>2.8288937374125078E-2</v>
      </c>
    </row>
    <row r="5276" spans="1:4">
      <c r="A5276" s="21">
        <v>37790</v>
      </c>
      <c r="B5276" s="22">
        <v>3430.96</v>
      </c>
      <c r="C5276" s="22">
        <f t="shared" si="166"/>
        <v>-7.0000000000163709E-2</v>
      </c>
      <c r="D5276" s="23">
        <f t="shared" si="167"/>
        <v>-2.0402036706279603E-5</v>
      </c>
    </row>
    <row r="5277" spans="1:4">
      <c r="A5277" s="21">
        <v>37791</v>
      </c>
      <c r="B5277" s="22">
        <v>3454.6</v>
      </c>
      <c r="C5277" s="22">
        <f t="shared" si="166"/>
        <v>23.639999999999873</v>
      </c>
      <c r="D5277" s="23">
        <f t="shared" si="167"/>
        <v>6.8901998274535359E-3</v>
      </c>
    </row>
    <row r="5278" spans="1:4">
      <c r="A5278" s="21">
        <v>37792</v>
      </c>
      <c r="B5278" s="22">
        <v>3499.5</v>
      </c>
      <c r="C5278" s="22">
        <f t="shared" si="166"/>
        <v>44.900000000000091</v>
      </c>
      <c r="D5278" s="23">
        <f t="shared" si="167"/>
        <v>1.2997163202686401E-2</v>
      </c>
    </row>
    <row r="5279" spans="1:4">
      <c r="A5279" s="21">
        <v>37795</v>
      </c>
      <c r="B5279" s="22">
        <v>3461.38</v>
      </c>
      <c r="C5279" s="22">
        <f t="shared" si="166"/>
        <v>-38.119999999999891</v>
      </c>
      <c r="D5279" s="23">
        <f t="shared" si="167"/>
        <v>-1.089298471210165E-2</v>
      </c>
    </row>
    <row r="5280" spans="1:4">
      <c r="A5280" s="21">
        <v>37796</v>
      </c>
      <c r="B5280" s="22">
        <v>3447.45</v>
      </c>
      <c r="C5280" s="22">
        <f t="shared" si="166"/>
        <v>-13.930000000000291</v>
      </c>
      <c r="D5280" s="23">
        <f t="shared" si="167"/>
        <v>-4.0244064506065325E-3</v>
      </c>
    </row>
    <row r="5281" spans="1:4">
      <c r="A5281" s="21">
        <v>37797</v>
      </c>
      <c r="B5281" s="22">
        <v>3517.27</v>
      </c>
      <c r="C5281" s="22">
        <f t="shared" si="166"/>
        <v>69.820000000000164</v>
      </c>
      <c r="D5281" s="23">
        <f t="shared" si="167"/>
        <v>2.0252650509797077E-2</v>
      </c>
    </row>
    <row r="5282" spans="1:4">
      <c r="A5282" s="21">
        <v>37798</v>
      </c>
      <c r="B5282" s="22">
        <v>3552.4</v>
      </c>
      <c r="C5282" s="22">
        <f t="shared" si="166"/>
        <v>35.130000000000109</v>
      </c>
      <c r="D5282" s="23">
        <f t="shared" si="167"/>
        <v>9.9878599027085624E-3</v>
      </c>
    </row>
    <row r="5283" spans="1:4">
      <c r="A5283" s="21">
        <v>37799</v>
      </c>
      <c r="B5283" s="22">
        <v>3583.06</v>
      </c>
      <c r="C5283" s="22">
        <f t="shared" si="166"/>
        <v>30.659999999999854</v>
      </c>
      <c r="D5283" s="23">
        <f t="shared" si="167"/>
        <v>8.6307848215290139E-3</v>
      </c>
    </row>
    <row r="5284" spans="1:4">
      <c r="A5284" s="21">
        <v>37802</v>
      </c>
      <c r="B5284" s="22">
        <v>3607.13</v>
      </c>
      <c r="C5284" s="22">
        <f t="shared" si="166"/>
        <v>24.070000000000164</v>
      </c>
      <c r="D5284" s="23">
        <f t="shared" si="167"/>
        <v>6.7177217238896247E-3</v>
      </c>
    </row>
    <row r="5285" spans="1:4">
      <c r="A5285" s="21">
        <v>37803</v>
      </c>
      <c r="B5285" s="22">
        <v>3604.43</v>
      </c>
      <c r="C5285" s="22">
        <f t="shared" si="166"/>
        <v>-2.7000000000002728</v>
      </c>
      <c r="D5285" s="23">
        <f t="shared" si="167"/>
        <v>-7.4851751946847234E-4</v>
      </c>
    </row>
    <row r="5286" spans="1:4">
      <c r="A5286" s="21">
        <v>37804</v>
      </c>
      <c r="B5286" s="22">
        <v>3601.39</v>
      </c>
      <c r="C5286" s="22">
        <f t="shared" si="166"/>
        <v>-3.0399999999999636</v>
      </c>
      <c r="D5286" s="23">
        <f t="shared" si="167"/>
        <v>-8.4340658578474503E-4</v>
      </c>
    </row>
    <row r="5287" spans="1:4">
      <c r="A5287" s="21">
        <v>37805</v>
      </c>
      <c r="B5287" s="22">
        <v>3639.89</v>
      </c>
      <c r="C5287" s="22">
        <f t="shared" si="166"/>
        <v>38.5</v>
      </c>
      <c r="D5287" s="23">
        <f t="shared" si="167"/>
        <v>1.0690316794348842E-2</v>
      </c>
    </row>
    <row r="5288" spans="1:4">
      <c r="A5288" s="21">
        <v>37806</v>
      </c>
      <c r="B5288" s="22">
        <v>3622.34</v>
      </c>
      <c r="C5288" s="22">
        <f t="shared" si="166"/>
        <v>-17.549999999999727</v>
      </c>
      <c r="D5288" s="23">
        <f t="shared" si="167"/>
        <v>-4.82157427834351E-3</v>
      </c>
    </row>
    <row r="5289" spans="1:4">
      <c r="A5289" s="21">
        <v>37809</v>
      </c>
      <c r="B5289" s="22">
        <v>3612.53</v>
      </c>
      <c r="C5289" s="22">
        <f t="shared" si="166"/>
        <v>-9.8099999999999454</v>
      </c>
      <c r="D5289" s="23">
        <f t="shared" si="167"/>
        <v>-2.7081941507423046E-3</v>
      </c>
    </row>
    <row r="5290" spans="1:4">
      <c r="A5290" s="21">
        <v>37810</v>
      </c>
      <c r="B5290" s="22">
        <v>3629.68</v>
      </c>
      <c r="C5290" s="22">
        <f t="shared" si="166"/>
        <v>17.149999999999636</v>
      </c>
      <c r="D5290" s="23">
        <f t="shared" si="167"/>
        <v>4.747365419802696E-3</v>
      </c>
    </row>
    <row r="5291" spans="1:4">
      <c r="A5291" s="21">
        <v>37811</v>
      </c>
      <c r="B5291" s="22">
        <v>3620.79</v>
      </c>
      <c r="C5291" s="22">
        <f t="shared" si="166"/>
        <v>-8.8899999999998727</v>
      </c>
      <c r="D5291" s="23">
        <f t="shared" si="167"/>
        <v>-2.4492517246699208E-3</v>
      </c>
    </row>
    <row r="5292" spans="1:4">
      <c r="A5292" s="21">
        <v>37812</v>
      </c>
      <c r="B5292" s="22">
        <v>3679.63</v>
      </c>
      <c r="C5292" s="22">
        <f t="shared" si="166"/>
        <v>58.840000000000146</v>
      </c>
      <c r="D5292" s="23">
        <f t="shared" si="167"/>
        <v>1.6250597245352605E-2</v>
      </c>
    </row>
    <row r="5293" spans="1:4">
      <c r="A5293" s="21">
        <v>37813</v>
      </c>
      <c r="B5293" s="22">
        <v>3676.26</v>
      </c>
      <c r="C5293" s="22">
        <f t="shared" si="166"/>
        <v>-3.3699999999998909</v>
      </c>
      <c r="D5293" s="23">
        <f t="shared" si="167"/>
        <v>-9.15852952606655E-4</v>
      </c>
    </row>
    <row r="5294" spans="1:4">
      <c r="A5294" s="21">
        <v>37816</v>
      </c>
      <c r="B5294" s="22">
        <v>3720.75</v>
      </c>
      <c r="C5294" s="22">
        <f t="shared" si="166"/>
        <v>44.489999999999782</v>
      </c>
      <c r="D5294" s="23">
        <f t="shared" si="167"/>
        <v>1.2101973201024796E-2</v>
      </c>
    </row>
    <row r="5295" spans="1:4">
      <c r="A5295" s="21">
        <v>37817</v>
      </c>
      <c r="B5295" s="22">
        <v>3686.34</v>
      </c>
      <c r="C5295" s="22">
        <f t="shared" si="166"/>
        <v>-34.409999999999854</v>
      </c>
      <c r="D5295" s="23">
        <f t="shared" si="167"/>
        <v>-9.2481354565611129E-3</v>
      </c>
    </row>
    <row r="5296" spans="1:4">
      <c r="A5296" s="21">
        <v>37818</v>
      </c>
      <c r="B5296" s="22">
        <v>3721.65</v>
      </c>
      <c r="C5296" s="22">
        <f t="shared" si="166"/>
        <v>35.309999999999945</v>
      </c>
      <c r="D5296" s="23">
        <f t="shared" si="167"/>
        <v>9.5786064226306422E-3</v>
      </c>
    </row>
    <row r="5297" spans="1:4">
      <c r="A5297" s="21">
        <v>37819</v>
      </c>
      <c r="B5297" s="22">
        <v>3668.91</v>
      </c>
      <c r="C5297" s="22">
        <f t="shared" si="166"/>
        <v>-52.740000000000236</v>
      </c>
      <c r="D5297" s="23">
        <f t="shared" si="167"/>
        <v>-1.4171133771311184E-2</v>
      </c>
    </row>
    <row r="5298" spans="1:4">
      <c r="A5298" s="21">
        <v>37820</v>
      </c>
      <c r="B5298" s="22">
        <v>3647.58</v>
      </c>
      <c r="C5298" s="22">
        <f t="shared" si="166"/>
        <v>-21.329999999999927</v>
      </c>
      <c r="D5298" s="23">
        <f t="shared" si="167"/>
        <v>-5.8137157902483638E-3</v>
      </c>
    </row>
    <row r="5299" spans="1:4">
      <c r="A5299" s="21">
        <v>37823</v>
      </c>
      <c r="B5299" s="22">
        <v>3569.58</v>
      </c>
      <c r="C5299" s="22">
        <f t="shared" si="166"/>
        <v>-78</v>
      </c>
      <c r="D5299" s="23">
        <f t="shared" si="167"/>
        <v>-2.1384040925764514E-2</v>
      </c>
    </row>
    <row r="5300" spans="1:4">
      <c r="A5300" s="21">
        <v>37824</v>
      </c>
      <c r="B5300" s="22">
        <v>3554.13</v>
      </c>
      <c r="C5300" s="22">
        <f t="shared" si="166"/>
        <v>-15.449999999999818</v>
      </c>
      <c r="D5300" s="23">
        <f t="shared" si="167"/>
        <v>-4.3282402971778211E-3</v>
      </c>
    </row>
    <row r="5301" spans="1:4">
      <c r="A5301" s="21">
        <v>37825</v>
      </c>
      <c r="B5301" s="22">
        <v>3577.89</v>
      </c>
      <c r="C5301" s="22">
        <f t="shared" si="166"/>
        <v>23.759999999999764</v>
      </c>
      <c r="D5301" s="23">
        <f t="shared" si="167"/>
        <v>6.6851803394922804E-3</v>
      </c>
    </row>
    <row r="5302" spans="1:4">
      <c r="A5302" s="21">
        <v>37826</v>
      </c>
      <c r="B5302" s="22">
        <v>3668.07</v>
      </c>
      <c r="C5302" s="22">
        <f t="shared" si="166"/>
        <v>90.180000000000291</v>
      </c>
      <c r="D5302" s="23">
        <f t="shared" si="167"/>
        <v>2.5204799476786777E-2</v>
      </c>
    </row>
    <row r="5303" spans="1:4">
      <c r="A5303" s="21">
        <v>37827</v>
      </c>
      <c r="B5303" s="22">
        <v>3726.46</v>
      </c>
      <c r="C5303" s="22">
        <f t="shared" si="166"/>
        <v>58.389999999999873</v>
      </c>
      <c r="D5303" s="23">
        <f t="shared" si="167"/>
        <v>1.5918453028431756E-2</v>
      </c>
    </row>
    <row r="5304" spans="1:4">
      <c r="A5304" s="21">
        <v>37830</v>
      </c>
      <c r="B5304" s="22">
        <v>3739.76</v>
      </c>
      <c r="C5304" s="22">
        <f t="shared" si="166"/>
        <v>13.300000000000182</v>
      </c>
      <c r="D5304" s="23">
        <f t="shared" si="167"/>
        <v>3.5690709144873267E-3</v>
      </c>
    </row>
    <row r="5305" spans="1:4">
      <c r="A5305" s="21">
        <v>37831</v>
      </c>
      <c r="B5305" s="22">
        <v>3764.44</v>
      </c>
      <c r="C5305" s="22">
        <f t="shared" si="166"/>
        <v>24.679999999999836</v>
      </c>
      <c r="D5305" s="23">
        <f t="shared" si="167"/>
        <v>6.5993539692386083E-3</v>
      </c>
    </row>
    <row r="5306" spans="1:4">
      <c r="A5306" s="21">
        <v>37832</v>
      </c>
      <c r="B5306" s="22">
        <v>3780.42</v>
      </c>
      <c r="C5306" s="22">
        <f t="shared" si="166"/>
        <v>15.980000000000018</v>
      </c>
      <c r="D5306" s="23">
        <f t="shared" si="167"/>
        <v>4.2449873022283313E-3</v>
      </c>
    </row>
    <row r="5307" spans="1:4">
      <c r="A5307" s="21">
        <v>37833</v>
      </c>
      <c r="B5307" s="22">
        <v>3792.61</v>
      </c>
      <c r="C5307" s="22">
        <f t="shared" si="166"/>
        <v>12.190000000000055</v>
      </c>
      <c r="D5307" s="23">
        <f t="shared" si="167"/>
        <v>3.2245094460403578E-3</v>
      </c>
    </row>
    <row r="5308" spans="1:4">
      <c r="A5308" s="21">
        <v>37834</v>
      </c>
      <c r="B5308" s="22">
        <v>3815.31</v>
      </c>
      <c r="C5308" s="22">
        <f t="shared" si="166"/>
        <v>22.699999999999818</v>
      </c>
      <c r="D5308" s="23">
        <f t="shared" si="167"/>
        <v>5.9853240907976613E-3</v>
      </c>
    </row>
    <row r="5309" spans="1:4">
      <c r="A5309" s="21">
        <v>37837</v>
      </c>
      <c r="B5309" s="22">
        <v>3832.5</v>
      </c>
      <c r="C5309" s="22">
        <f t="shared" si="166"/>
        <v>17.190000000000055</v>
      </c>
      <c r="D5309" s="23">
        <f t="shared" si="167"/>
        <v>4.5055316605990825E-3</v>
      </c>
    </row>
    <row r="5310" spans="1:4">
      <c r="A5310" s="21">
        <v>37838</v>
      </c>
      <c r="B5310" s="22">
        <v>3765.82</v>
      </c>
      <c r="C5310" s="22">
        <f t="shared" si="166"/>
        <v>-66.679999999999836</v>
      </c>
      <c r="D5310" s="23">
        <f t="shared" si="167"/>
        <v>-1.7398564905414138E-2</v>
      </c>
    </row>
    <row r="5311" spans="1:4">
      <c r="A5311" s="21">
        <v>37839</v>
      </c>
      <c r="B5311" s="22">
        <v>3741.66</v>
      </c>
      <c r="C5311" s="22">
        <f t="shared" si="166"/>
        <v>-24.160000000000309</v>
      </c>
      <c r="D5311" s="23">
        <f t="shared" si="167"/>
        <v>-6.4156013829658187E-3</v>
      </c>
    </row>
    <row r="5312" spans="1:4">
      <c r="A5312" s="21">
        <v>37840</v>
      </c>
      <c r="B5312" s="22">
        <v>3806.83</v>
      </c>
      <c r="C5312" s="22">
        <f t="shared" si="166"/>
        <v>65.170000000000073</v>
      </c>
      <c r="D5312" s="23">
        <f t="shared" si="167"/>
        <v>1.7417402970874019E-2</v>
      </c>
    </row>
    <row r="5313" spans="1:4">
      <c r="A5313" s="21">
        <v>37841</v>
      </c>
      <c r="B5313" s="22">
        <v>3883.76</v>
      </c>
      <c r="C5313" s="22">
        <f t="shared" si="166"/>
        <v>76.930000000000291</v>
      </c>
      <c r="D5313" s="23">
        <f t="shared" si="167"/>
        <v>2.020841487536873E-2</v>
      </c>
    </row>
    <row r="5314" spans="1:4">
      <c r="A5314" s="21">
        <v>37844</v>
      </c>
      <c r="B5314" s="22">
        <v>3893.41</v>
      </c>
      <c r="C5314" s="22">
        <f t="shared" si="166"/>
        <v>9.6499999999996362</v>
      </c>
      <c r="D5314" s="23">
        <f t="shared" si="167"/>
        <v>2.4847055430818887E-3</v>
      </c>
    </row>
    <row r="5315" spans="1:4">
      <c r="A5315" s="21">
        <v>37845</v>
      </c>
      <c r="B5315" s="22">
        <v>3889.41</v>
      </c>
      <c r="C5315" s="22">
        <f t="shared" si="166"/>
        <v>-4</v>
      </c>
      <c r="D5315" s="23">
        <f t="shared" si="167"/>
        <v>-1.0273770293907081E-3</v>
      </c>
    </row>
    <row r="5316" spans="1:4">
      <c r="A5316" s="21">
        <v>37846</v>
      </c>
      <c r="B5316" s="22">
        <v>3926.07</v>
      </c>
      <c r="C5316" s="22">
        <f t="shared" si="166"/>
        <v>36.660000000000309</v>
      </c>
      <c r="D5316" s="23">
        <f t="shared" si="167"/>
        <v>9.4255941132459498E-3</v>
      </c>
    </row>
    <row r="5317" spans="1:4">
      <c r="A5317" s="21">
        <v>37847</v>
      </c>
      <c r="B5317" s="22">
        <v>3921.2</v>
      </c>
      <c r="C5317" s="22">
        <f t="shared" si="166"/>
        <v>-4.8700000000003456</v>
      </c>
      <c r="D5317" s="23">
        <f t="shared" si="167"/>
        <v>-1.2404261768130809E-3</v>
      </c>
    </row>
    <row r="5318" spans="1:4">
      <c r="A5318" s="21">
        <v>37851</v>
      </c>
      <c r="B5318" s="22">
        <v>3977.73</v>
      </c>
      <c r="C5318" s="22">
        <f t="shared" si="166"/>
        <v>56.5300000000002</v>
      </c>
      <c r="D5318" s="23">
        <f t="shared" si="167"/>
        <v>1.4416505151484182E-2</v>
      </c>
    </row>
    <row r="5319" spans="1:4">
      <c r="A5319" s="21">
        <v>37852</v>
      </c>
      <c r="B5319" s="22">
        <v>4006.91</v>
      </c>
      <c r="C5319" s="22">
        <f t="shared" si="166"/>
        <v>29.179999999999836</v>
      </c>
      <c r="D5319" s="23">
        <f t="shared" si="167"/>
        <v>7.3358423020164487E-3</v>
      </c>
    </row>
    <row r="5320" spans="1:4">
      <c r="A5320" s="21">
        <v>37853</v>
      </c>
      <c r="B5320" s="22">
        <v>4056.6</v>
      </c>
      <c r="C5320" s="22">
        <f t="shared" ref="C5320:C5383" si="168">B5320-B5319</f>
        <v>49.690000000000055</v>
      </c>
      <c r="D5320" s="23">
        <f t="shared" ref="D5320:D5383" si="169">B5320/B5319-1</f>
        <v>1.2401077139241989E-2</v>
      </c>
    </row>
    <row r="5321" spans="1:4">
      <c r="A5321" s="21">
        <v>37854</v>
      </c>
      <c r="B5321" s="22">
        <v>4095.39</v>
      </c>
      <c r="C5321" s="22">
        <f t="shared" si="168"/>
        <v>38.789999999999964</v>
      </c>
      <c r="D5321" s="23">
        <f t="shared" si="169"/>
        <v>9.5621949415767293E-3</v>
      </c>
    </row>
    <row r="5322" spans="1:4">
      <c r="A5322" s="21">
        <v>37855</v>
      </c>
      <c r="B5322" s="22">
        <v>4125.12</v>
      </c>
      <c r="C5322" s="22">
        <f t="shared" si="168"/>
        <v>29.730000000000018</v>
      </c>
      <c r="D5322" s="23">
        <f t="shared" si="169"/>
        <v>7.259381890369454E-3</v>
      </c>
    </row>
    <row r="5323" spans="1:4">
      <c r="A5323" s="21">
        <v>37858</v>
      </c>
      <c r="B5323" s="22">
        <v>4004.63</v>
      </c>
      <c r="C5323" s="22">
        <f t="shared" si="168"/>
        <v>-120.48999999999978</v>
      </c>
      <c r="D5323" s="23">
        <f t="shared" si="169"/>
        <v>-2.9208847257776727E-2</v>
      </c>
    </row>
    <row r="5324" spans="1:4">
      <c r="A5324" s="21">
        <v>37859</v>
      </c>
      <c r="B5324" s="22">
        <v>4152.29</v>
      </c>
      <c r="C5324" s="22">
        <f t="shared" si="168"/>
        <v>147.65999999999985</v>
      </c>
      <c r="D5324" s="23">
        <f t="shared" si="169"/>
        <v>3.6872320289265126E-2</v>
      </c>
    </row>
    <row r="5325" spans="1:4">
      <c r="A5325" s="21">
        <v>37860</v>
      </c>
      <c r="B5325" s="22">
        <v>4205.5600000000004</v>
      </c>
      <c r="C5325" s="22">
        <f t="shared" si="168"/>
        <v>53.270000000000437</v>
      </c>
      <c r="D5325" s="23">
        <f t="shared" si="169"/>
        <v>1.2829065407281348E-2</v>
      </c>
    </row>
    <row r="5326" spans="1:4">
      <c r="A5326" s="21">
        <v>37861</v>
      </c>
      <c r="B5326" s="22">
        <v>4212.29</v>
      </c>
      <c r="C5326" s="22">
        <f t="shared" si="168"/>
        <v>6.7299999999995634</v>
      </c>
      <c r="D5326" s="23">
        <f t="shared" si="169"/>
        <v>1.6002625096300793E-3</v>
      </c>
    </row>
    <row r="5327" spans="1:4">
      <c r="A5327" s="21">
        <v>37862</v>
      </c>
      <c r="B5327" s="22">
        <v>4244.7299999999996</v>
      </c>
      <c r="C5327" s="22">
        <f t="shared" si="168"/>
        <v>32.4399999999996</v>
      </c>
      <c r="D5327" s="23">
        <f t="shared" si="169"/>
        <v>7.7012741287991737E-3</v>
      </c>
    </row>
    <row r="5328" spans="1:4">
      <c r="A5328" s="21">
        <v>37865</v>
      </c>
      <c r="B5328" s="22">
        <v>4324.76</v>
      </c>
      <c r="C5328" s="22">
        <f t="shared" si="168"/>
        <v>80.030000000000655</v>
      </c>
      <c r="D5328" s="23">
        <f t="shared" si="169"/>
        <v>1.8853967154565998E-2</v>
      </c>
    </row>
    <row r="5329" spans="1:4">
      <c r="A5329" s="21">
        <v>37866</v>
      </c>
      <c r="B5329" s="22">
        <v>4339.2</v>
      </c>
      <c r="C5329" s="22">
        <f t="shared" si="168"/>
        <v>14.4399999999996</v>
      </c>
      <c r="D5329" s="23">
        <f t="shared" si="169"/>
        <v>3.3389136044541523E-3</v>
      </c>
    </row>
    <row r="5330" spans="1:4">
      <c r="A5330" s="21">
        <v>37867</v>
      </c>
      <c r="B5330" s="22">
        <v>4257.9399999999996</v>
      </c>
      <c r="C5330" s="22">
        <f t="shared" si="168"/>
        <v>-81.260000000000218</v>
      </c>
      <c r="D5330" s="23">
        <f t="shared" si="169"/>
        <v>-1.8726954277286212E-2</v>
      </c>
    </row>
    <row r="5331" spans="1:4">
      <c r="A5331" s="21">
        <v>37868</v>
      </c>
      <c r="B5331" s="22">
        <v>4310.51</v>
      </c>
      <c r="C5331" s="22">
        <f t="shared" si="168"/>
        <v>52.570000000000618</v>
      </c>
      <c r="D5331" s="23">
        <f t="shared" si="169"/>
        <v>1.2346345885569265E-2</v>
      </c>
    </row>
    <row r="5332" spans="1:4">
      <c r="A5332" s="21">
        <v>37869</v>
      </c>
      <c r="B5332" s="22">
        <v>4369.17</v>
      </c>
      <c r="C5332" s="22">
        <f t="shared" si="168"/>
        <v>58.659999999999854</v>
      </c>
      <c r="D5332" s="23">
        <f t="shared" si="169"/>
        <v>1.3608598518504822E-2</v>
      </c>
    </row>
    <row r="5333" spans="1:4">
      <c r="A5333" s="21">
        <v>37872</v>
      </c>
      <c r="B5333" s="22">
        <v>4434.25</v>
      </c>
      <c r="C5333" s="22">
        <f t="shared" si="168"/>
        <v>65.079999999999927</v>
      </c>
      <c r="D5333" s="23">
        <f t="shared" si="169"/>
        <v>1.4895277592769318E-2</v>
      </c>
    </row>
    <row r="5334" spans="1:4">
      <c r="A5334" s="21">
        <v>37873</v>
      </c>
      <c r="B5334" s="22">
        <v>4425.2</v>
      </c>
      <c r="C5334" s="22">
        <f t="shared" si="168"/>
        <v>-9.0500000000001819</v>
      </c>
      <c r="D5334" s="23">
        <f t="shared" si="169"/>
        <v>-2.0409313863675171E-3</v>
      </c>
    </row>
    <row r="5335" spans="1:4">
      <c r="A5335" s="21">
        <v>37874</v>
      </c>
      <c r="B5335" s="22">
        <v>4434.26</v>
      </c>
      <c r="C5335" s="22">
        <f t="shared" si="168"/>
        <v>9.0600000000004002</v>
      </c>
      <c r="D5335" s="23">
        <f t="shared" si="169"/>
        <v>2.0473650908434671E-3</v>
      </c>
    </row>
    <row r="5336" spans="1:4">
      <c r="A5336" s="21">
        <v>37875</v>
      </c>
      <c r="B5336" s="22">
        <v>4393.13</v>
      </c>
      <c r="C5336" s="22">
        <f t="shared" si="168"/>
        <v>-41.130000000000109</v>
      </c>
      <c r="D5336" s="23">
        <f t="shared" si="169"/>
        <v>-9.2755048192934009E-3</v>
      </c>
    </row>
    <row r="5337" spans="1:4">
      <c r="A5337" s="21">
        <v>37876</v>
      </c>
      <c r="B5337" s="22">
        <v>4305.91</v>
      </c>
      <c r="C5337" s="22">
        <f t="shared" si="168"/>
        <v>-87.220000000000255</v>
      </c>
      <c r="D5337" s="23">
        <f t="shared" si="169"/>
        <v>-1.9853726158797991E-2</v>
      </c>
    </row>
    <row r="5338" spans="1:4">
      <c r="A5338" s="21">
        <v>37879</v>
      </c>
      <c r="B5338" s="22">
        <v>4193.83</v>
      </c>
      <c r="C5338" s="22">
        <f t="shared" si="168"/>
        <v>-112.07999999999993</v>
      </c>
      <c r="D5338" s="23">
        <f t="shared" si="169"/>
        <v>-2.6029341068438461E-2</v>
      </c>
    </row>
    <row r="5339" spans="1:4">
      <c r="A5339" s="21">
        <v>37880</v>
      </c>
      <c r="B5339" s="22">
        <v>4274.75</v>
      </c>
      <c r="C5339" s="22">
        <f t="shared" si="168"/>
        <v>80.920000000000073</v>
      </c>
      <c r="D5339" s="23">
        <f t="shared" si="169"/>
        <v>1.9295011958043062E-2</v>
      </c>
    </row>
    <row r="5340" spans="1:4">
      <c r="A5340" s="21">
        <v>37881</v>
      </c>
      <c r="B5340" s="22">
        <v>4235.3500000000004</v>
      </c>
      <c r="C5340" s="22">
        <f t="shared" si="168"/>
        <v>-39.399999999999636</v>
      </c>
      <c r="D5340" s="23">
        <f t="shared" si="169"/>
        <v>-9.2169132697818013E-3</v>
      </c>
    </row>
    <row r="5341" spans="1:4">
      <c r="A5341" s="21">
        <v>37882</v>
      </c>
      <c r="B5341" s="22">
        <v>4134.1499999999996</v>
      </c>
      <c r="C5341" s="22">
        <f t="shared" si="168"/>
        <v>-101.20000000000073</v>
      </c>
      <c r="D5341" s="23">
        <f t="shared" si="169"/>
        <v>-2.3894129174684697E-2</v>
      </c>
    </row>
    <row r="5342" spans="1:4">
      <c r="A5342" s="21">
        <v>37883</v>
      </c>
      <c r="B5342" s="22">
        <v>4217.12</v>
      </c>
      <c r="C5342" s="22">
        <f t="shared" si="168"/>
        <v>82.970000000000255</v>
      </c>
      <c r="D5342" s="23">
        <f t="shared" si="169"/>
        <v>2.0069421767473505E-2</v>
      </c>
    </row>
    <row r="5343" spans="1:4">
      <c r="A5343" s="21">
        <v>37886</v>
      </c>
      <c r="B5343" s="22">
        <v>4151.72</v>
      </c>
      <c r="C5343" s="22">
        <f t="shared" si="168"/>
        <v>-65.399999999999636</v>
      </c>
      <c r="D5343" s="23">
        <f t="shared" si="169"/>
        <v>-1.5508214136661924E-2</v>
      </c>
    </row>
    <row r="5344" spans="1:4">
      <c r="A5344" s="21">
        <v>37887</v>
      </c>
      <c r="B5344" s="22">
        <v>4231.6899999999996</v>
      </c>
      <c r="C5344" s="22">
        <f t="shared" si="168"/>
        <v>79.969999999999345</v>
      </c>
      <c r="D5344" s="23">
        <f t="shared" si="169"/>
        <v>1.926189627431496E-2</v>
      </c>
    </row>
    <row r="5345" spans="1:4">
      <c r="A5345" s="21">
        <v>37888</v>
      </c>
      <c r="B5345" s="22">
        <v>4356.3900000000003</v>
      </c>
      <c r="C5345" s="22">
        <f t="shared" si="168"/>
        <v>124.70000000000073</v>
      </c>
      <c r="D5345" s="23">
        <f t="shared" si="169"/>
        <v>2.9468132117428381E-2</v>
      </c>
    </row>
    <row r="5346" spans="1:4">
      <c r="A5346" s="21">
        <v>37889</v>
      </c>
      <c r="B5346" s="22">
        <v>4297.1499999999996</v>
      </c>
      <c r="C5346" s="22">
        <f t="shared" si="168"/>
        <v>-59.240000000000691</v>
      </c>
      <c r="D5346" s="23">
        <f t="shared" si="169"/>
        <v>-1.3598415201577563E-2</v>
      </c>
    </row>
    <row r="5347" spans="1:4">
      <c r="A5347" s="21">
        <v>37890</v>
      </c>
      <c r="B5347" s="22">
        <v>4382.57</v>
      </c>
      <c r="C5347" s="22">
        <f t="shared" si="168"/>
        <v>85.420000000000073</v>
      </c>
      <c r="D5347" s="23">
        <f t="shared" si="169"/>
        <v>1.9878291425712513E-2</v>
      </c>
    </row>
    <row r="5348" spans="1:4">
      <c r="A5348" s="21">
        <v>37893</v>
      </c>
      <c r="B5348" s="22">
        <v>4402.05</v>
      </c>
      <c r="C5348" s="22">
        <f t="shared" si="168"/>
        <v>19.480000000000473</v>
      </c>
      <c r="D5348" s="23">
        <f t="shared" si="169"/>
        <v>4.4448805153141091E-3</v>
      </c>
    </row>
    <row r="5349" spans="1:4">
      <c r="A5349" s="21">
        <v>37894</v>
      </c>
      <c r="B5349" s="22">
        <v>4453.24</v>
      </c>
      <c r="C5349" s="22">
        <f t="shared" si="168"/>
        <v>51.1899999999996</v>
      </c>
      <c r="D5349" s="23">
        <f t="shared" si="169"/>
        <v>1.1628673004622669E-2</v>
      </c>
    </row>
    <row r="5350" spans="1:4">
      <c r="A5350" s="21">
        <v>37895</v>
      </c>
      <c r="B5350" s="22">
        <v>4455.08</v>
      </c>
      <c r="C5350" s="22">
        <f t="shared" si="168"/>
        <v>1.8400000000001455</v>
      </c>
      <c r="D5350" s="23">
        <f t="shared" si="169"/>
        <v>4.1318231220421886E-4</v>
      </c>
    </row>
    <row r="5351" spans="1:4">
      <c r="A5351" s="21">
        <v>37897</v>
      </c>
      <c r="B5351" s="22">
        <v>4552.92</v>
      </c>
      <c r="C5351" s="22">
        <f t="shared" si="168"/>
        <v>97.840000000000146</v>
      </c>
      <c r="D5351" s="23">
        <f t="shared" si="169"/>
        <v>2.1961446259102013E-2</v>
      </c>
    </row>
    <row r="5352" spans="1:4">
      <c r="A5352" s="21">
        <v>37900</v>
      </c>
      <c r="B5352" s="22">
        <v>4631.3900000000003</v>
      </c>
      <c r="C5352" s="22">
        <f t="shared" si="168"/>
        <v>78.470000000000255</v>
      </c>
      <c r="D5352" s="23">
        <f t="shared" si="169"/>
        <v>1.7235093083120434E-2</v>
      </c>
    </row>
    <row r="5353" spans="1:4">
      <c r="A5353" s="21">
        <v>37901</v>
      </c>
      <c r="B5353" s="22">
        <v>4632.9399999999996</v>
      </c>
      <c r="C5353" s="22">
        <f t="shared" si="168"/>
        <v>1.5499999999992724</v>
      </c>
      <c r="D5353" s="23">
        <f t="shared" si="169"/>
        <v>3.3467274403564673E-4</v>
      </c>
    </row>
    <row r="5354" spans="1:4">
      <c r="A5354" s="21">
        <v>37902</v>
      </c>
      <c r="B5354" s="22">
        <v>4634.8599999999997</v>
      </c>
      <c r="C5354" s="22">
        <f t="shared" si="168"/>
        <v>1.9200000000000728</v>
      </c>
      <c r="D5354" s="23">
        <f t="shared" si="169"/>
        <v>4.1442367049859818E-4</v>
      </c>
    </row>
    <row r="5355" spans="1:4">
      <c r="A5355" s="21">
        <v>37903</v>
      </c>
      <c r="B5355" s="22">
        <v>4698.68</v>
      </c>
      <c r="C5355" s="22">
        <f t="shared" si="168"/>
        <v>63.820000000000618</v>
      </c>
      <c r="D5355" s="23">
        <f t="shared" si="169"/>
        <v>1.3769563697717091E-2</v>
      </c>
    </row>
    <row r="5356" spans="1:4">
      <c r="A5356" s="21">
        <v>37904</v>
      </c>
      <c r="B5356" s="22">
        <v>4768.8999999999996</v>
      </c>
      <c r="C5356" s="22">
        <f t="shared" si="168"/>
        <v>70.219999999999345</v>
      </c>
      <c r="D5356" s="23">
        <f t="shared" si="169"/>
        <v>1.4944622745111324E-2</v>
      </c>
    </row>
    <row r="5357" spans="1:4">
      <c r="A5357" s="21">
        <v>37907</v>
      </c>
      <c r="B5357" s="22">
        <v>4849.2700000000004</v>
      </c>
      <c r="C5357" s="22">
        <f t="shared" si="168"/>
        <v>80.3700000000008</v>
      </c>
      <c r="D5357" s="23">
        <f t="shared" si="169"/>
        <v>1.6852943026693934E-2</v>
      </c>
    </row>
    <row r="5358" spans="1:4">
      <c r="A5358" s="21">
        <v>37908</v>
      </c>
      <c r="B5358" s="22">
        <v>4782.03</v>
      </c>
      <c r="C5358" s="22">
        <f t="shared" si="168"/>
        <v>-67.240000000000691</v>
      </c>
      <c r="D5358" s="23">
        <f t="shared" si="169"/>
        <v>-1.3866004573884427E-2</v>
      </c>
    </row>
    <row r="5359" spans="1:4">
      <c r="A5359" s="21">
        <v>37909</v>
      </c>
      <c r="B5359" s="22">
        <v>4855.26</v>
      </c>
      <c r="C5359" s="22">
        <f t="shared" si="168"/>
        <v>73.230000000000473</v>
      </c>
      <c r="D5359" s="23">
        <f t="shared" si="169"/>
        <v>1.5313580215933431E-2</v>
      </c>
    </row>
    <row r="5360" spans="1:4">
      <c r="A5360" s="21">
        <v>37910</v>
      </c>
      <c r="B5360" s="22">
        <v>4887.32</v>
      </c>
      <c r="C5360" s="22">
        <f t="shared" si="168"/>
        <v>32.059999999999491</v>
      </c>
      <c r="D5360" s="23">
        <f t="shared" si="169"/>
        <v>6.6031479261665638E-3</v>
      </c>
    </row>
    <row r="5361" spans="1:4">
      <c r="A5361" s="21">
        <v>37911</v>
      </c>
      <c r="B5361" s="22">
        <v>4930.53</v>
      </c>
      <c r="C5361" s="22">
        <f t="shared" si="168"/>
        <v>43.210000000000036</v>
      </c>
      <c r="D5361" s="23">
        <f t="shared" si="169"/>
        <v>8.8412463272304898E-3</v>
      </c>
    </row>
    <row r="5362" spans="1:4">
      <c r="A5362" s="21">
        <v>37914</v>
      </c>
      <c r="B5362" s="22">
        <v>4851.67</v>
      </c>
      <c r="C5362" s="22">
        <f t="shared" si="168"/>
        <v>-78.859999999999673</v>
      </c>
      <c r="D5362" s="23">
        <f t="shared" si="169"/>
        <v>-1.5994223744708935E-2</v>
      </c>
    </row>
    <row r="5363" spans="1:4">
      <c r="A5363" s="21">
        <v>37915</v>
      </c>
      <c r="B5363" s="22">
        <v>4755.72</v>
      </c>
      <c r="C5363" s="22">
        <f t="shared" si="168"/>
        <v>-95.949999999999818</v>
      </c>
      <c r="D5363" s="23">
        <f t="shared" si="169"/>
        <v>-1.9776695447134673E-2</v>
      </c>
    </row>
    <row r="5364" spans="1:4">
      <c r="A5364" s="21">
        <v>37916</v>
      </c>
      <c r="B5364" s="22">
        <v>4741.2</v>
      </c>
      <c r="C5364" s="22">
        <f t="shared" si="168"/>
        <v>-14.520000000000437</v>
      </c>
      <c r="D5364" s="23">
        <f t="shared" si="169"/>
        <v>-3.0531654512881978E-3</v>
      </c>
    </row>
    <row r="5365" spans="1:4">
      <c r="A5365" s="21">
        <v>37917</v>
      </c>
      <c r="B5365" s="22">
        <v>4648.41</v>
      </c>
      <c r="C5365" s="22">
        <f t="shared" si="168"/>
        <v>-92.789999999999964</v>
      </c>
      <c r="D5365" s="23">
        <f t="shared" si="169"/>
        <v>-1.9570994684889875E-2</v>
      </c>
    </row>
    <row r="5366" spans="1:4">
      <c r="A5366" s="21">
        <v>37918</v>
      </c>
      <c r="B5366" s="22">
        <v>4757.37</v>
      </c>
      <c r="C5366" s="22">
        <f t="shared" si="168"/>
        <v>108.96000000000004</v>
      </c>
      <c r="D5366" s="23">
        <f t="shared" si="169"/>
        <v>2.3440273125649336E-2</v>
      </c>
    </row>
    <row r="5367" spans="1:4">
      <c r="A5367" s="21">
        <v>37919</v>
      </c>
      <c r="B5367" s="22">
        <v>4802.28</v>
      </c>
      <c r="C5367" s="22">
        <f t="shared" si="168"/>
        <v>44.909999999999854</v>
      </c>
      <c r="D5367" s="23">
        <f t="shared" si="169"/>
        <v>9.4400897975142062E-3</v>
      </c>
    </row>
    <row r="5368" spans="1:4">
      <c r="A5368" s="21">
        <v>37921</v>
      </c>
      <c r="B5368" s="22">
        <v>4698.28</v>
      </c>
      <c r="C5368" s="22">
        <f t="shared" si="168"/>
        <v>-104</v>
      </c>
      <c r="D5368" s="23">
        <f t="shared" si="169"/>
        <v>-2.1656379886220711E-2</v>
      </c>
    </row>
    <row r="5369" spans="1:4">
      <c r="A5369" s="21">
        <v>37922</v>
      </c>
      <c r="B5369" s="22">
        <v>4707.8</v>
      </c>
      <c r="C5369" s="22">
        <f t="shared" si="168"/>
        <v>9.5200000000004366</v>
      </c>
      <c r="D5369" s="23">
        <f t="shared" si="169"/>
        <v>2.0262734447500375E-3</v>
      </c>
    </row>
    <row r="5370" spans="1:4">
      <c r="A5370" s="21">
        <v>37923</v>
      </c>
      <c r="B5370" s="22">
        <v>4744.1000000000004</v>
      </c>
      <c r="C5370" s="22">
        <f t="shared" si="168"/>
        <v>36.300000000000182</v>
      </c>
      <c r="D5370" s="23">
        <f t="shared" si="169"/>
        <v>7.7106079272697414E-3</v>
      </c>
    </row>
    <row r="5371" spans="1:4">
      <c r="A5371" s="21">
        <v>37924</v>
      </c>
      <c r="B5371" s="22">
        <v>4780.5200000000004</v>
      </c>
      <c r="C5371" s="22">
        <f t="shared" si="168"/>
        <v>36.420000000000073</v>
      </c>
      <c r="D5371" s="23">
        <f t="shared" si="169"/>
        <v>7.676903943846014E-3</v>
      </c>
    </row>
    <row r="5372" spans="1:4">
      <c r="A5372" s="21">
        <v>37925</v>
      </c>
      <c r="B5372" s="22">
        <v>4906.87</v>
      </c>
      <c r="C5372" s="22">
        <f t="shared" si="168"/>
        <v>126.34999999999945</v>
      </c>
      <c r="D5372" s="23">
        <f t="shared" si="169"/>
        <v>2.643017914369139E-2</v>
      </c>
    </row>
    <row r="5373" spans="1:4">
      <c r="A5373" s="21">
        <v>37928</v>
      </c>
      <c r="B5373" s="22">
        <v>5063.03</v>
      </c>
      <c r="C5373" s="22">
        <f t="shared" si="168"/>
        <v>156.15999999999985</v>
      </c>
      <c r="D5373" s="23">
        <f t="shared" si="169"/>
        <v>3.1824768131211822E-2</v>
      </c>
    </row>
    <row r="5374" spans="1:4">
      <c r="A5374" s="21">
        <v>37929</v>
      </c>
      <c r="B5374" s="22">
        <v>5097.84</v>
      </c>
      <c r="C5374" s="22">
        <f t="shared" si="168"/>
        <v>34.8100000000004</v>
      </c>
      <c r="D5374" s="23">
        <f t="shared" si="169"/>
        <v>6.8753295951240467E-3</v>
      </c>
    </row>
    <row r="5375" spans="1:4">
      <c r="A5375" s="21">
        <v>37930</v>
      </c>
      <c r="B5375" s="22">
        <v>5064.91</v>
      </c>
      <c r="C5375" s="22">
        <f t="shared" si="168"/>
        <v>-32.930000000000291</v>
      </c>
      <c r="D5375" s="23">
        <f t="shared" si="169"/>
        <v>-6.4595985750828255E-3</v>
      </c>
    </row>
    <row r="5376" spans="1:4">
      <c r="A5376" s="21">
        <v>37931</v>
      </c>
      <c r="B5376" s="22">
        <v>5047.54</v>
      </c>
      <c r="C5376" s="22">
        <f t="shared" si="168"/>
        <v>-17.369999999999891</v>
      </c>
      <c r="D5376" s="23">
        <f t="shared" si="169"/>
        <v>-3.4294785099833192E-3</v>
      </c>
    </row>
    <row r="5377" spans="1:4">
      <c r="A5377" s="21">
        <v>37932</v>
      </c>
      <c r="B5377" s="22">
        <v>4971.57</v>
      </c>
      <c r="C5377" s="22">
        <f t="shared" si="168"/>
        <v>-75.970000000000255</v>
      </c>
      <c r="D5377" s="23">
        <f t="shared" si="169"/>
        <v>-1.5050896080070708E-2</v>
      </c>
    </row>
    <row r="5378" spans="1:4">
      <c r="A5378" s="21">
        <v>37935</v>
      </c>
      <c r="B5378" s="22">
        <v>4998.57</v>
      </c>
      <c r="C5378" s="22">
        <f t="shared" si="168"/>
        <v>27</v>
      </c>
      <c r="D5378" s="23">
        <f t="shared" si="169"/>
        <v>5.4308799835867116E-3</v>
      </c>
    </row>
    <row r="5379" spans="1:4">
      <c r="A5379" s="21">
        <v>37936</v>
      </c>
      <c r="B5379" s="22">
        <v>5030.6400000000003</v>
      </c>
      <c r="C5379" s="22">
        <f t="shared" si="168"/>
        <v>32.070000000000618</v>
      </c>
      <c r="D5379" s="23">
        <f t="shared" si="169"/>
        <v>6.4158349287897209E-3</v>
      </c>
    </row>
    <row r="5380" spans="1:4">
      <c r="A5380" s="21">
        <v>37937</v>
      </c>
      <c r="B5380" s="22">
        <v>5005.7700000000004</v>
      </c>
      <c r="C5380" s="22">
        <f t="shared" si="168"/>
        <v>-24.869999999999891</v>
      </c>
      <c r="D5380" s="23">
        <f t="shared" si="169"/>
        <v>-4.9437049759075702E-3</v>
      </c>
    </row>
    <row r="5381" spans="1:4">
      <c r="A5381" s="21">
        <v>37938</v>
      </c>
      <c r="B5381" s="22">
        <v>4949.16</v>
      </c>
      <c r="C5381" s="22">
        <f t="shared" si="168"/>
        <v>-56.610000000000582</v>
      </c>
      <c r="D5381" s="23">
        <f t="shared" si="169"/>
        <v>-1.1308949472309093E-2</v>
      </c>
    </row>
    <row r="5382" spans="1:4">
      <c r="A5382" s="21">
        <v>37939</v>
      </c>
      <c r="B5382" s="22">
        <v>4865.83</v>
      </c>
      <c r="C5382" s="22">
        <f t="shared" si="168"/>
        <v>-83.329999999999927</v>
      </c>
      <c r="D5382" s="23">
        <f t="shared" si="169"/>
        <v>-1.6837200656272922E-2</v>
      </c>
    </row>
    <row r="5383" spans="1:4">
      <c r="A5383" s="21">
        <v>37940</v>
      </c>
      <c r="B5383" s="22">
        <v>4911.76</v>
      </c>
      <c r="C5383" s="22">
        <f t="shared" si="168"/>
        <v>45.930000000000291</v>
      </c>
      <c r="D5383" s="23">
        <f t="shared" si="169"/>
        <v>9.4392940156151628E-3</v>
      </c>
    </row>
    <row r="5384" spans="1:4">
      <c r="A5384" s="21">
        <v>37942</v>
      </c>
      <c r="B5384" s="22">
        <v>4940.2299999999996</v>
      </c>
      <c r="C5384" s="22">
        <f t="shared" ref="C5384:C5447" si="170">B5384-B5383</f>
        <v>28.469999999999345</v>
      </c>
      <c r="D5384" s="23">
        <f t="shared" ref="D5384:D5447" si="171">B5384/B5383-1</f>
        <v>5.7962929784840522E-3</v>
      </c>
    </row>
    <row r="5385" spans="1:4">
      <c r="A5385" s="21">
        <v>37943</v>
      </c>
      <c r="B5385" s="22">
        <v>4891.13</v>
      </c>
      <c r="C5385" s="22">
        <f t="shared" si="170"/>
        <v>-49.099999999999454</v>
      </c>
      <c r="D5385" s="23">
        <f t="shared" si="171"/>
        <v>-9.938808517012232E-3</v>
      </c>
    </row>
    <row r="5386" spans="1:4">
      <c r="A5386" s="21">
        <v>37944</v>
      </c>
      <c r="B5386" s="22">
        <v>4823.7299999999996</v>
      </c>
      <c r="C5386" s="22">
        <f t="shared" si="170"/>
        <v>-67.400000000000546</v>
      </c>
      <c r="D5386" s="23">
        <f t="shared" si="171"/>
        <v>-1.3780046737666085E-2</v>
      </c>
    </row>
    <row r="5387" spans="1:4">
      <c r="A5387" s="21">
        <v>37945</v>
      </c>
      <c r="B5387" s="22">
        <v>4771.2299999999996</v>
      </c>
      <c r="C5387" s="22">
        <f t="shared" si="170"/>
        <v>-52.5</v>
      </c>
      <c r="D5387" s="23">
        <f t="shared" si="171"/>
        <v>-1.0883693739077382E-2</v>
      </c>
    </row>
    <row r="5388" spans="1:4">
      <c r="A5388" s="21">
        <v>37946</v>
      </c>
      <c r="B5388" s="22">
        <v>4838.54</v>
      </c>
      <c r="C5388" s="22">
        <f t="shared" si="170"/>
        <v>67.3100000000004</v>
      </c>
      <c r="D5388" s="23">
        <f t="shared" si="171"/>
        <v>1.4107473334968201E-2</v>
      </c>
    </row>
    <row r="5389" spans="1:4">
      <c r="A5389" s="21">
        <v>37949</v>
      </c>
      <c r="B5389" s="22">
        <v>4822.1499999999996</v>
      </c>
      <c r="C5389" s="22">
        <f t="shared" si="170"/>
        <v>-16.390000000000327</v>
      </c>
      <c r="D5389" s="23">
        <f t="shared" si="171"/>
        <v>-3.3873854509831602E-3</v>
      </c>
    </row>
    <row r="5390" spans="1:4">
      <c r="A5390" s="21">
        <v>37950</v>
      </c>
      <c r="B5390" s="22">
        <v>4894.59</v>
      </c>
      <c r="C5390" s="22">
        <f t="shared" si="170"/>
        <v>72.440000000000509</v>
      </c>
      <c r="D5390" s="23">
        <f t="shared" si="171"/>
        <v>1.5022344804703325E-2</v>
      </c>
    </row>
    <row r="5391" spans="1:4">
      <c r="A5391" s="21">
        <v>37952</v>
      </c>
      <c r="B5391" s="22">
        <v>4989.04</v>
      </c>
      <c r="C5391" s="22">
        <f t="shared" si="170"/>
        <v>94.449999999999818</v>
      </c>
      <c r="D5391" s="23">
        <f t="shared" si="171"/>
        <v>1.9296815463603734E-2</v>
      </c>
    </row>
    <row r="5392" spans="1:4">
      <c r="A5392" s="21">
        <v>37953</v>
      </c>
      <c r="B5392" s="22">
        <v>5044.82</v>
      </c>
      <c r="C5392" s="22">
        <f t="shared" si="170"/>
        <v>55.779999999999745</v>
      </c>
      <c r="D5392" s="23">
        <f t="shared" si="171"/>
        <v>1.1180507672818862E-2</v>
      </c>
    </row>
    <row r="5393" spans="1:4">
      <c r="A5393" s="21">
        <v>37956</v>
      </c>
      <c r="B5393" s="22">
        <v>5160.8500000000004</v>
      </c>
      <c r="C5393" s="22">
        <f t="shared" si="170"/>
        <v>116.03000000000065</v>
      </c>
      <c r="D5393" s="23">
        <f t="shared" si="171"/>
        <v>2.2999829528110194E-2</v>
      </c>
    </row>
    <row r="5394" spans="1:4">
      <c r="A5394" s="21">
        <v>37957</v>
      </c>
      <c r="B5394" s="22">
        <v>5186.08</v>
      </c>
      <c r="C5394" s="22">
        <f t="shared" si="170"/>
        <v>25.229999999999563</v>
      </c>
      <c r="D5394" s="23">
        <f t="shared" si="171"/>
        <v>4.8887295697412902E-3</v>
      </c>
    </row>
    <row r="5395" spans="1:4">
      <c r="A5395" s="21">
        <v>37958</v>
      </c>
      <c r="B5395" s="22">
        <v>5221.8999999999996</v>
      </c>
      <c r="C5395" s="22">
        <f t="shared" si="170"/>
        <v>35.819999999999709</v>
      </c>
      <c r="D5395" s="23">
        <f t="shared" si="171"/>
        <v>6.906950914756349E-3</v>
      </c>
    </row>
    <row r="5396" spans="1:4">
      <c r="A5396" s="21">
        <v>37959</v>
      </c>
      <c r="B5396" s="22">
        <v>5225.8999999999996</v>
      </c>
      <c r="C5396" s="22">
        <f t="shared" si="170"/>
        <v>4</v>
      </c>
      <c r="D5396" s="23">
        <f t="shared" si="171"/>
        <v>7.6600471092902467E-4</v>
      </c>
    </row>
    <row r="5397" spans="1:4">
      <c r="A5397" s="21">
        <v>37960</v>
      </c>
      <c r="B5397" s="22">
        <v>5131.72</v>
      </c>
      <c r="C5397" s="22">
        <f t="shared" si="170"/>
        <v>-94.179999999999382</v>
      </c>
      <c r="D5397" s="23">
        <f t="shared" si="171"/>
        <v>-1.8021776153389735E-2</v>
      </c>
    </row>
    <row r="5398" spans="1:4">
      <c r="A5398" s="21">
        <v>37963</v>
      </c>
      <c r="B5398" s="22">
        <v>5131.54</v>
      </c>
      <c r="C5398" s="22">
        <f t="shared" si="170"/>
        <v>-0.18000000000029104</v>
      </c>
      <c r="D5398" s="23">
        <f t="shared" si="171"/>
        <v>-3.5075958937813567E-5</v>
      </c>
    </row>
    <row r="5399" spans="1:4">
      <c r="A5399" s="21">
        <v>37964</v>
      </c>
      <c r="B5399" s="22">
        <v>5229.34</v>
      </c>
      <c r="C5399" s="22">
        <f t="shared" si="170"/>
        <v>97.800000000000182</v>
      </c>
      <c r="D5399" s="23">
        <f t="shared" si="171"/>
        <v>1.9058606188395721E-2</v>
      </c>
    </row>
    <row r="5400" spans="1:4">
      <c r="A5400" s="21">
        <v>37965</v>
      </c>
      <c r="B5400" s="22">
        <v>5285.54</v>
      </c>
      <c r="C5400" s="22">
        <f t="shared" si="170"/>
        <v>56.199999999999818</v>
      </c>
      <c r="D5400" s="23">
        <f t="shared" si="171"/>
        <v>1.0747054121552635E-2</v>
      </c>
    </row>
    <row r="5401" spans="1:4">
      <c r="A5401" s="21">
        <v>37966</v>
      </c>
      <c r="B5401" s="22">
        <v>5299.96</v>
      </c>
      <c r="C5401" s="22">
        <f t="shared" si="170"/>
        <v>14.420000000000073</v>
      </c>
      <c r="D5401" s="23">
        <f t="shared" si="171"/>
        <v>2.7281980649092041E-3</v>
      </c>
    </row>
    <row r="5402" spans="1:4">
      <c r="A5402" s="21">
        <v>37967</v>
      </c>
      <c r="B5402" s="22">
        <v>5315.81</v>
      </c>
      <c r="C5402" s="22">
        <f t="shared" si="170"/>
        <v>15.850000000000364</v>
      </c>
      <c r="D5402" s="23">
        <f t="shared" si="171"/>
        <v>2.9905886082159938E-3</v>
      </c>
    </row>
    <row r="5403" spans="1:4">
      <c r="A5403" s="21">
        <v>37970</v>
      </c>
      <c r="B5403" s="22">
        <v>5390.88</v>
      </c>
      <c r="C5403" s="22">
        <f t="shared" si="170"/>
        <v>75.069999999999709</v>
      </c>
      <c r="D5403" s="23">
        <f t="shared" si="171"/>
        <v>1.4122024677330369E-2</v>
      </c>
    </row>
    <row r="5404" spans="1:4">
      <c r="A5404" s="21">
        <v>37971</v>
      </c>
      <c r="B5404" s="22">
        <v>5437.05</v>
      </c>
      <c r="C5404" s="22">
        <f t="shared" si="170"/>
        <v>46.170000000000073</v>
      </c>
      <c r="D5404" s="23">
        <f t="shared" si="171"/>
        <v>8.564464428813201E-3</v>
      </c>
    </row>
    <row r="5405" spans="1:4">
      <c r="A5405" s="21">
        <v>37972</v>
      </c>
      <c r="B5405" s="22">
        <v>5418.23</v>
      </c>
      <c r="C5405" s="22">
        <f t="shared" si="170"/>
        <v>-18.820000000000618</v>
      </c>
      <c r="D5405" s="23">
        <f t="shared" si="171"/>
        <v>-3.4614358889472063E-3</v>
      </c>
    </row>
    <row r="5406" spans="1:4">
      <c r="A5406" s="21">
        <v>37973</v>
      </c>
      <c r="B5406" s="22">
        <v>5455</v>
      </c>
      <c r="C5406" s="22">
        <f t="shared" si="170"/>
        <v>36.770000000000437</v>
      </c>
      <c r="D5406" s="23">
        <f t="shared" si="171"/>
        <v>6.7863490475672528E-3</v>
      </c>
    </row>
    <row r="5407" spans="1:4">
      <c r="A5407" s="21">
        <v>37974</v>
      </c>
      <c r="B5407" s="22">
        <v>5541.35</v>
      </c>
      <c r="C5407" s="22">
        <f t="shared" si="170"/>
        <v>86.350000000000364</v>
      </c>
      <c r="D5407" s="23">
        <f t="shared" si="171"/>
        <v>1.5829514207149398E-2</v>
      </c>
    </row>
    <row r="5408" spans="1:4">
      <c r="A5408" s="21">
        <v>37977</v>
      </c>
      <c r="B5408" s="22">
        <v>5577.96</v>
      </c>
      <c r="C5408" s="22">
        <f t="shared" si="170"/>
        <v>36.609999999999673</v>
      </c>
      <c r="D5408" s="23">
        <f t="shared" si="171"/>
        <v>6.6066933148059004E-3</v>
      </c>
    </row>
    <row r="5409" spans="1:6">
      <c r="A5409" s="21">
        <v>37978</v>
      </c>
      <c r="B5409" s="22">
        <v>5564.33</v>
      </c>
      <c r="C5409" s="22">
        <f t="shared" si="170"/>
        <v>-13.630000000000109</v>
      </c>
      <c r="D5409" s="23">
        <f t="shared" si="171"/>
        <v>-2.4435456690259372E-3</v>
      </c>
    </row>
    <row r="5410" spans="1:6">
      <c r="A5410" s="21">
        <v>37979</v>
      </c>
      <c r="B5410" s="22">
        <v>5641.92</v>
      </c>
      <c r="C5410" s="22">
        <f t="shared" si="170"/>
        <v>77.590000000000146</v>
      </c>
      <c r="D5410" s="23">
        <f t="shared" si="171"/>
        <v>1.3944176567529221E-2</v>
      </c>
    </row>
    <row r="5411" spans="1:6">
      <c r="A5411" s="21">
        <v>37981</v>
      </c>
      <c r="B5411" s="22">
        <v>5699.24</v>
      </c>
      <c r="C5411" s="22">
        <f t="shared" si="170"/>
        <v>57.319999999999709</v>
      </c>
      <c r="D5411" s="23">
        <f t="shared" si="171"/>
        <v>1.0159661959049382E-2</v>
      </c>
    </row>
    <row r="5412" spans="1:6">
      <c r="A5412" s="21">
        <v>37984</v>
      </c>
      <c r="B5412" s="22">
        <v>5797.33</v>
      </c>
      <c r="C5412" s="22">
        <f t="shared" si="170"/>
        <v>98.090000000000146</v>
      </c>
      <c r="D5412" s="23">
        <f t="shared" si="171"/>
        <v>1.721106673872308E-2</v>
      </c>
    </row>
    <row r="5413" spans="1:6">
      <c r="A5413" s="21">
        <v>37985</v>
      </c>
      <c r="B5413" s="22">
        <v>5791.85</v>
      </c>
      <c r="C5413" s="22">
        <f t="shared" si="170"/>
        <v>-5.4799999999995634</v>
      </c>
      <c r="D5413" s="23">
        <f t="shared" si="171"/>
        <v>-9.4526273301664965E-4</v>
      </c>
    </row>
    <row r="5414" spans="1:6">
      <c r="A5414" s="21">
        <v>37986</v>
      </c>
      <c r="B5414" s="22">
        <v>5838.96</v>
      </c>
      <c r="C5414" s="22">
        <f t="shared" si="170"/>
        <v>47.109999999999673</v>
      </c>
      <c r="D5414" s="23">
        <f t="shared" si="171"/>
        <v>8.1338432452497944E-3</v>
      </c>
      <c r="F5414" s="24">
        <f>B5414/B5160-1</f>
        <v>0.72889425810119368</v>
      </c>
    </row>
    <row r="5415" spans="1:6">
      <c r="A5415" s="21">
        <v>37987</v>
      </c>
      <c r="B5415" s="22">
        <v>5915.47</v>
      </c>
      <c r="C5415" s="22">
        <f t="shared" si="170"/>
        <v>76.510000000000218</v>
      </c>
      <c r="D5415" s="23">
        <f t="shared" si="171"/>
        <v>1.3103360872484204E-2</v>
      </c>
    </row>
    <row r="5416" spans="1:6">
      <c r="A5416" s="21">
        <v>37988</v>
      </c>
      <c r="B5416" s="22">
        <v>6026.59</v>
      </c>
      <c r="C5416" s="22">
        <f t="shared" si="170"/>
        <v>111.11999999999989</v>
      </c>
      <c r="D5416" s="23">
        <f t="shared" si="171"/>
        <v>1.878464433088145E-2</v>
      </c>
    </row>
    <row r="5417" spans="1:6">
      <c r="A5417" s="21">
        <v>37991</v>
      </c>
      <c r="B5417" s="22">
        <v>6039</v>
      </c>
      <c r="C5417" s="22">
        <f t="shared" si="170"/>
        <v>12.409999999999854</v>
      </c>
      <c r="D5417" s="23">
        <f t="shared" si="171"/>
        <v>2.059207611601277E-3</v>
      </c>
    </row>
    <row r="5418" spans="1:6">
      <c r="A5418" s="21">
        <v>37992</v>
      </c>
      <c r="B5418" s="22">
        <v>5943.64</v>
      </c>
      <c r="C5418" s="22">
        <f t="shared" si="170"/>
        <v>-95.359999999999673</v>
      </c>
      <c r="D5418" s="23">
        <f t="shared" si="171"/>
        <v>-1.5790693823480639E-2</v>
      </c>
    </row>
    <row r="5419" spans="1:6">
      <c r="A5419" s="21">
        <v>37993</v>
      </c>
      <c r="B5419" s="22">
        <v>5957.02</v>
      </c>
      <c r="C5419" s="22">
        <f t="shared" si="170"/>
        <v>13.380000000000109</v>
      </c>
      <c r="D5419" s="23">
        <f t="shared" si="171"/>
        <v>2.2511457625293829E-3</v>
      </c>
    </row>
    <row r="5420" spans="1:6">
      <c r="A5420" s="21">
        <v>37994</v>
      </c>
      <c r="B5420" s="22">
        <v>6108.54</v>
      </c>
      <c r="C5420" s="22">
        <f t="shared" si="170"/>
        <v>151.51999999999953</v>
      </c>
      <c r="D5420" s="23">
        <f t="shared" si="171"/>
        <v>2.5435536560226346E-2</v>
      </c>
    </row>
    <row r="5421" spans="1:6">
      <c r="A5421" s="21">
        <v>37995</v>
      </c>
      <c r="B5421" s="22">
        <v>6119.59</v>
      </c>
      <c r="C5421" s="22">
        <f t="shared" si="170"/>
        <v>11.050000000000182</v>
      </c>
      <c r="D5421" s="23">
        <f t="shared" si="171"/>
        <v>1.8089428897904991E-3</v>
      </c>
    </row>
    <row r="5422" spans="1:6">
      <c r="A5422" s="21">
        <v>37998</v>
      </c>
      <c r="B5422" s="22">
        <v>6067.76</v>
      </c>
      <c r="C5422" s="22">
        <f t="shared" si="170"/>
        <v>-51.829999999999927</v>
      </c>
      <c r="D5422" s="23">
        <f t="shared" si="171"/>
        <v>-8.4695216509602655E-3</v>
      </c>
    </row>
    <row r="5423" spans="1:6">
      <c r="A5423" s="21">
        <v>37999</v>
      </c>
      <c r="B5423" s="22">
        <v>6132.97</v>
      </c>
      <c r="C5423" s="22">
        <f t="shared" si="170"/>
        <v>65.210000000000036</v>
      </c>
      <c r="D5423" s="23">
        <f t="shared" si="171"/>
        <v>1.0746964283359972E-2</v>
      </c>
    </row>
    <row r="5424" spans="1:6">
      <c r="A5424" s="21">
        <v>38000</v>
      </c>
      <c r="B5424" s="22">
        <v>6194.11</v>
      </c>
      <c r="C5424" s="22">
        <f t="shared" si="170"/>
        <v>61.139999999999418</v>
      </c>
      <c r="D5424" s="23">
        <f t="shared" si="171"/>
        <v>9.969068819837501E-3</v>
      </c>
    </row>
    <row r="5425" spans="1:4">
      <c r="A5425" s="21">
        <v>38001</v>
      </c>
      <c r="B5425" s="22">
        <v>6063.91</v>
      </c>
      <c r="C5425" s="22">
        <f t="shared" si="170"/>
        <v>-130.19999999999982</v>
      </c>
      <c r="D5425" s="23">
        <f t="shared" si="171"/>
        <v>-2.1019968970521941E-2</v>
      </c>
    </row>
    <row r="5426" spans="1:4">
      <c r="A5426" s="21">
        <v>38002</v>
      </c>
      <c r="B5426" s="22">
        <v>5946.19</v>
      </c>
      <c r="C5426" s="22">
        <f t="shared" si="170"/>
        <v>-117.72000000000025</v>
      </c>
      <c r="D5426" s="23">
        <f t="shared" si="171"/>
        <v>-1.9413216884815232E-2</v>
      </c>
    </row>
    <row r="5427" spans="1:4">
      <c r="A5427" s="21">
        <v>38005</v>
      </c>
      <c r="B5427" s="22">
        <v>6064.1</v>
      </c>
      <c r="C5427" s="22">
        <f t="shared" si="170"/>
        <v>117.91000000000076</v>
      </c>
      <c r="D5427" s="23">
        <f t="shared" si="171"/>
        <v>1.9829504270802101E-2</v>
      </c>
    </row>
    <row r="5428" spans="1:4">
      <c r="A5428" s="21">
        <v>38006</v>
      </c>
      <c r="B5428" s="22">
        <v>5922.11</v>
      </c>
      <c r="C5428" s="22">
        <f t="shared" si="170"/>
        <v>-141.99000000000069</v>
      </c>
      <c r="D5428" s="23">
        <f t="shared" si="171"/>
        <v>-2.3414851338203646E-2</v>
      </c>
    </row>
    <row r="5429" spans="1:4">
      <c r="A5429" s="21">
        <v>38007</v>
      </c>
      <c r="B5429" s="22">
        <v>5758.19</v>
      </c>
      <c r="C5429" s="22">
        <f t="shared" si="170"/>
        <v>-163.92000000000007</v>
      </c>
      <c r="D5429" s="23">
        <f t="shared" si="171"/>
        <v>-2.7679323754540186E-2</v>
      </c>
    </row>
    <row r="5430" spans="1:4">
      <c r="A5430" s="21">
        <v>38008</v>
      </c>
      <c r="B5430" s="22">
        <v>5593.74</v>
      </c>
      <c r="C5430" s="22">
        <f t="shared" si="170"/>
        <v>-164.44999999999982</v>
      </c>
      <c r="D5430" s="23">
        <f t="shared" si="171"/>
        <v>-2.8559321592375397E-2</v>
      </c>
    </row>
    <row r="5431" spans="1:4">
      <c r="A5431" s="21">
        <v>38009</v>
      </c>
      <c r="B5431" s="22">
        <v>5816.64</v>
      </c>
      <c r="C5431" s="22">
        <f t="shared" si="170"/>
        <v>222.90000000000055</v>
      </c>
      <c r="D5431" s="23">
        <f t="shared" si="171"/>
        <v>3.984811592959292E-2</v>
      </c>
    </row>
    <row r="5432" spans="1:4">
      <c r="A5432" s="21">
        <v>38013</v>
      </c>
      <c r="B5432" s="22">
        <v>5993.06</v>
      </c>
      <c r="C5432" s="22">
        <f t="shared" si="170"/>
        <v>176.42000000000007</v>
      </c>
      <c r="D5432" s="23">
        <f t="shared" si="171"/>
        <v>3.0330225009627565E-2</v>
      </c>
    </row>
    <row r="5433" spans="1:4">
      <c r="A5433" s="21">
        <v>38014</v>
      </c>
      <c r="B5433" s="22">
        <v>5876.05</v>
      </c>
      <c r="C5433" s="22">
        <f t="shared" si="170"/>
        <v>-117.01000000000022</v>
      </c>
      <c r="D5433" s="23">
        <f t="shared" si="171"/>
        <v>-1.952424971550426E-2</v>
      </c>
    </row>
    <row r="5434" spans="1:4">
      <c r="A5434" s="21">
        <v>38015</v>
      </c>
      <c r="B5434" s="22">
        <v>5802.75</v>
      </c>
      <c r="C5434" s="22">
        <f t="shared" si="170"/>
        <v>-73.300000000000182</v>
      </c>
      <c r="D5434" s="23">
        <f t="shared" si="171"/>
        <v>-1.247436628347276E-2</v>
      </c>
    </row>
    <row r="5435" spans="1:4">
      <c r="A5435" s="21">
        <v>38016</v>
      </c>
      <c r="B5435" s="22">
        <v>5695.67</v>
      </c>
      <c r="C5435" s="22">
        <f t="shared" si="170"/>
        <v>-107.07999999999993</v>
      </c>
      <c r="D5435" s="23">
        <f t="shared" si="171"/>
        <v>-1.8453319546766656E-2</v>
      </c>
    </row>
    <row r="5436" spans="1:4">
      <c r="A5436" s="21">
        <v>38020</v>
      </c>
      <c r="B5436" s="22">
        <v>5620.98</v>
      </c>
      <c r="C5436" s="22">
        <f t="shared" si="170"/>
        <v>-74.690000000000509</v>
      </c>
      <c r="D5436" s="23">
        <f t="shared" si="171"/>
        <v>-1.3113470408222527E-2</v>
      </c>
    </row>
    <row r="5437" spans="1:4">
      <c r="A5437" s="21">
        <v>38021</v>
      </c>
      <c r="B5437" s="22">
        <v>5756.76</v>
      </c>
      <c r="C5437" s="22">
        <f t="shared" si="170"/>
        <v>135.78000000000065</v>
      </c>
      <c r="D5437" s="23">
        <f t="shared" si="171"/>
        <v>2.4155930104714951E-2</v>
      </c>
    </row>
    <row r="5438" spans="1:4">
      <c r="A5438" s="21">
        <v>38022</v>
      </c>
      <c r="B5438" s="22">
        <v>5720.63</v>
      </c>
      <c r="C5438" s="22">
        <f t="shared" si="170"/>
        <v>-36.130000000000109</v>
      </c>
      <c r="D5438" s="23">
        <f t="shared" si="171"/>
        <v>-6.2760997505540983E-3</v>
      </c>
    </row>
    <row r="5439" spans="1:4">
      <c r="A5439" s="21">
        <v>38023</v>
      </c>
      <c r="B5439" s="22">
        <v>5786.35</v>
      </c>
      <c r="C5439" s="22">
        <f t="shared" si="170"/>
        <v>65.720000000000255</v>
      </c>
      <c r="D5439" s="23">
        <f t="shared" si="171"/>
        <v>1.148824517579361E-2</v>
      </c>
    </row>
    <row r="5440" spans="1:4">
      <c r="A5440" s="21">
        <v>38026</v>
      </c>
      <c r="B5440" s="22">
        <v>5926.22</v>
      </c>
      <c r="C5440" s="22">
        <f t="shared" si="170"/>
        <v>139.86999999999989</v>
      </c>
      <c r="D5440" s="23">
        <f t="shared" si="171"/>
        <v>2.4172405748010384E-2</v>
      </c>
    </row>
    <row r="5441" spans="1:4">
      <c r="A5441" s="21">
        <v>38027</v>
      </c>
      <c r="B5441" s="22">
        <v>5932.52</v>
      </c>
      <c r="C5441" s="22">
        <f t="shared" si="170"/>
        <v>6.3000000000001819</v>
      </c>
      <c r="D5441" s="23">
        <f t="shared" si="171"/>
        <v>1.0630722450397645E-3</v>
      </c>
    </row>
    <row r="5442" spans="1:4">
      <c r="A5442" s="21">
        <v>38028</v>
      </c>
      <c r="B5442" s="22">
        <v>5949.78</v>
      </c>
      <c r="C5442" s="22">
        <f t="shared" si="170"/>
        <v>17.259999999999309</v>
      </c>
      <c r="D5442" s="23">
        <f t="shared" si="171"/>
        <v>2.9093875789714119E-3</v>
      </c>
    </row>
    <row r="5443" spans="1:4">
      <c r="A5443" s="21">
        <v>38029</v>
      </c>
      <c r="B5443" s="22">
        <v>5936.96</v>
      </c>
      <c r="C5443" s="22">
        <f t="shared" si="170"/>
        <v>-12.819999999999709</v>
      </c>
      <c r="D5443" s="23">
        <f t="shared" si="171"/>
        <v>-2.1547015183753793E-3</v>
      </c>
    </row>
    <row r="5444" spans="1:4">
      <c r="A5444" s="21">
        <v>38030</v>
      </c>
      <c r="B5444" s="22">
        <v>6011.66</v>
      </c>
      <c r="C5444" s="22">
        <f t="shared" si="170"/>
        <v>74.699999999999818</v>
      </c>
      <c r="D5444" s="23">
        <f t="shared" si="171"/>
        <v>1.2582196949280311E-2</v>
      </c>
    </row>
    <row r="5445" spans="1:4">
      <c r="A5445" s="21">
        <v>38033</v>
      </c>
      <c r="B5445" s="22">
        <v>6012.35</v>
      </c>
      <c r="C5445" s="22">
        <f t="shared" si="170"/>
        <v>0.69000000000050932</v>
      </c>
      <c r="D5445" s="23">
        <f t="shared" si="171"/>
        <v>1.1477695012707123E-4</v>
      </c>
    </row>
    <row r="5446" spans="1:4">
      <c r="A5446" s="21">
        <v>38034</v>
      </c>
      <c r="B5446" s="22">
        <v>6035.8</v>
      </c>
      <c r="C5446" s="22">
        <f t="shared" si="170"/>
        <v>23.449999999999818</v>
      </c>
      <c r="D5446" s="23">
        <f t="shared" si="171"/>
        <v>3.9003052051194143E-3</v>
      </c>
    </row>
    <row r="5447" spans="1:4">
      <c r="A5447" s="21">
        <v>38035</v>
      </c>
      <c r="B5447" s="22">
        <v>6027.02</v>
      </c>
      <c r="C5447" s="22">
        <f t="shared" si="170"/>
        <v>-8.7799999999997453</v>
      </c>
      <c r="D5447" s="23">
        <f t="shared" si="171"/>
        <v>-1.4546538984061552E-3</v>
      </c>
    </row>
    <row r="5448" spans="1:4">
      <c r="A5448" s="21">
        <v>38036</v>
      </c>
      <c r="B5448" s="22">
        <v>5855.1</v>
      </c>
      <c r="C5448" s="22">
        <f t="shared" ref="C5448:C5511" si="172">B5448-B5447</f>
        <v>-171.92000000000007</v>
      </c>
      <c r="D5448" s="23">
        <f t="shared" ref="D5448:D5511" si="173">B5448/B5447-1</f>
        <v>-2.8524876307030711E-2</v>
      </c>
    </row>
    <row r="5449" spans="1:4">
      <c r="A5449" s="21">
        <v>38037</v>
      </c>
      <c r="B5449" s="22">
        <v>5850.72</v>
      </c>
      <c r="C5449" s="22">
        <f t="shared" si="172"/>
        <v>-4.3800000000001091</v>
      </c>
      <c r="D5449" s="23">
        <f t="shared" si="173"/>
        <v>-7.4806578879949015E-4</v>
      </c>
    </row>
    <row r="5450" spans="1:4">
      <c r="A5450" s="21">
        <v>38040</v>
      </c>
      <c r="B5450" s="22">
        <v>5698.04</v>
      </c>
      <c r="C5450" s="22">
        <f t="shared" si="172"/>
        <v>-152.68000000000029</v>
      </c>
      <c r="D5450" s="23">
        <f t="shared" si="173"/>
        <v>-2.6095933491946388E-2</v>
      </c>
    </row>
    <row r="5451" spans="1:4">
      <c r="A5451" s="21">
        <v>38041</v>
      </c>
      <c r="B5451" s="22">
        <v>5734.44</v>
      </c>
      <c r="C5451" s="22">
        <f t="shared" si="172"/>
        <v>36.399999999999636</v>
      </c>
      <c r="D5451" s="23">
        <f t="shared" si="173"/>
        <v>6.3881615432674899E-3</v>
      </c>
    </row>
    <row r="5452" spans="1:4">
      <c r="A5452" s="21">
        <v>38042</v>
      </c>
      <c r="B5452" s="22">
        <v>5618.15</v>
      </c>
      <c r="C5452" s="22">
        <f t="shared" si="172"/>
        <v>-116.28999999999996</v>
      </c>
      <c r="D5452" s="23">
        <f t="shared" si="173"/>
        <v>-2.027922517281544E-2</v>
      </c>
    </row>
    <row r="5453" spans="1:4">
      <c r="A5453" s="21">
        <v>38043</v>
      </c>
      <c r="B5453" s="22">
        <v>5567.12</v>
      </c>
      <c r="C5453" s="22">
        <f t="shared" si="172"/>
        <v>-51.029999999999745</v>
      </c>
      <c r="D5453" s="23">
        <f t="shared" si="173"/>
        <v>-9.0830611500226643E-3</v>
      </c>
    </row>
    <row r="5454" spans="1:4">
      <c r="A5454" s="21">
        <v>38044</v>
      </c>
      <c r="B5454" s="22">
        <v>5667.51</v>
      </c>
      <c r="C5454" s="22">
        <f t="shared" si="172"/>
        <v>100.39000000000033</v>
      </c>
      <c r="D5454" s="23">
        <f t="shared" si="173"/>
        <v>1.8032663208265687E-2</v>
      </c>
    </row>
    <row r="5455" spans="1:4">
      <c r="A5455" s="21">
        <v>38047</v>
      </c>
      <c r="B5455" s="22">
        <v>5823.17</v>
      </c>
      <c r="C5455" s="22">
        <f t="shared" si="172"/>
        <v>155.65999999999985</v>
      </c>
      <c r="D5455" s="23">
        <f t="shared" si="173"/>
        <v>2.7465324278210357E-2</v>
      </c>
    </row>
    <row r="5456" spans="1:4">
      <c r="A5456" s="21">
        <v>38049</v>
      </c>
      <c r="B5456" s="22">
        <v>5842.2</v>
      </c>
      <c r="C5456" s="22">
        <f t="shared" si="172"/>
        <v>19.029999999999745</v>
      </c>
      <c r="D5456" s="23">
        <f t="shared" si="173"/>
        <v>3.2679794682277663E-3</v>
      </c>
    </row>
    <row r="5457" spans="1:4">
      <c r="A5457" s="21">
        <v>38050</v>
      </c>
      <c r="B5457" s="22">
        <v>5815.87</v>
      </c>
      <c r="C5457" s="22">
        <f t="shared" si="172"/>
        <v>-26.329999999999927</v>
      </c>
      <c r="D5457" s="23">
        <f t="shared" si="173"/>
        <v>-4.5068638526581939E-3</v>
      </c>
    </row>
    <row r="5458" spans="1:4">
      <c r="A5458" s="21">
        <v>38051</v>
      </c>
      <c r="B5458" s="22">
        <v>5880.35</v>
      </c>
      <c r="C5458" s="22">
        <f t="shared" si="172"/>
        <v>64.480000000000473</v>
      </c>
      <c r="D5458" s="23">
        <f t="shared" si="173"/>
        <v>1.1086905312532869E-2</v>
      </c>
    </row>
    <row r="5459" spans="1:4">
      <c r="A5459" s="21">
        <v>38054</v>
      </c>
      <c r="B5459" s="22">
        <v>5935.19</v>
      </c>
      <c r="C5459" s="22">
        <f t="shared" si="172"/>
        <v>54.839999999999236</v>
      </c>
      <c r="D5459" s="23">
        <f t="shared" si="173"/>
        <v>9.3259754946557472E-3</v>
      </c>
    </row>
    <row r="5460" spans="1:4">
      <c r="A5460" s="21">
        <v>38055</v>
      </c>
      <c r="B5460" s="22">
        <v>5850.61</v>
      </c>
      <c r="C5460" s="22">
        <f t="shared" si="172"/>
        <v>-84.579999999999927</v>
      </c>
      <c r="D5460" s="23">
        <f t="shared" si="173"/>
        <v>-1.4250596863790377E-2</v>
      </c>
    </row>
    <row r="5461" spans="1:4">
      <c r="A5461" s="21">
        <v>38056</v>
      </c>
      <c r="B5461" s="22">
        <v>5759.29</v>
      </c>
      <c r="C5461" s="22">
        <f t="shared" si="172"/>
        <v>-91.319999999999709</v>
      </c>
      <c r="D5461" s="23">
        <f t="shared" si="173"/>
        <v>-1.5608628843829964E-2</v>
      </c>
    </row>
    <row r="5462" spans="1:4">
      <c r="A5462" s="21">
        <v>38057</v>
      </c>
      <c r="B5462" s="22">
        <v>5649.86</v>
      </c>
      <c r="C5462" s="22">
        <f t="shared" si="172"/>
        <v>-109.43000000000029</v>
      </c>
      <c r="D5462" s="23">
        <f t="shared" si="173"/>
        <v>-1.9000605977472995E-2</v>
      </c>
    </row>
    <row r="5463" spans="1:4">
      <c r="A5463" s="21">
        <v>38058</v>
      </c>
      <c r="B5463" s="22">
        <v>5700.4</v>
      </c>
      <c r="C5463" s="22">
        <f t="shared" si="172"/>
        <v>50.539999999999964</v>
      </c>
      <c r="D5463" s="23">
        <f t="shared" si="173"/>
        <v>8.9453543981621308E-3</v>
      </c>
    </row>
    <row r="5464" spans="1:4">
      <c r="A5464" s="21">
        <v>38061</v>
      </c>
      <c r="B5464" s="22">
        <v>5520.66</v>
      </c>
      <c r="C5464" s="22">
        <f t="shared" si="172"/>
        <v>-179.73999999999978</v>
      </c>
      <c r="D5464" s="23">
        <f t="shared" si="173"/>
        <v>-3.1531120623114139E-2</v>
      </c>
    </row>
    <row r="5465" spans="1:4">
      <c r="A5465" s="21">
        <v>38062</v>
      </c>
      <c r="B5465" s="22">
        <v>5525.09</v>
      </c>
      <c r="C5465" s="22">
        <f t="shared" si="172"/>
        <v>4.430000000000291</v>
      </c>
      <c r="D5465" s="23">
        <f t="shared" si="173"/>
        <v>8.0244028793674538E-4</v>
      </c>
    </row>
    <row r="5466" spans="1:4">
      <c r="A5466" s="21">
        <v>38063</v>
      </c>
      <c r="B5466" s="22">
        <v>5535.69</v>
      </c>
      <c r="C5466" s="22">
        <f t="shared" si="172"/>
        <v>10.599999999999454</v>
      </c>
      <c r="D5466" s="23">
        <f t="shared" si="173"/>
        <v>1.9185207842766783E-3</v>
      </c>
    </row>
    <row r="5467" spans="1:4">
      <c r="A5467" s="21">
        <v>38064</v>
      </c>
      <c r="B5467" s="22">
        <v>5414.94</v>
      </c>
      <c r="C5467" s="22">
        <f t="shared" si="172"/>
        <v>-120.75</v>
      </c>
      <c r="D5467" s="23">
        <f t="shared" si="173"/>
        <v>-2.1812998921543647E-2</v>
      </c>
    </row>
    <row r="5468" spans="1:4">
      <c r="A5468" s="21">
        <v>38065</v>
      </c>
      <c r="B5468" s="22">
        <v>5443.44</v>
      </c>
      <c r="C5468" s="22">
        <f t="shared" si="172"/>
        <v>28.5</v>
      </c>
      <c r="D5468" s="23">
        <f t="shared" si="173"/>
        <v>5.2632162129220283E-3</v>
      </c>
    </row>
    <row r="5469" spans="1:4">
      <c r="A5469" s="21">
        <v>38068</v>
      </c>
      <c r="B5469" s="22">
        <v>5365.4</v>
      </c>
      <c r="C5469" s="22">
        <f t="shared" si="172"/>
        <v>-78.039999999999964</v>
      </c>
      <c r="D5469" s="23">
        <f t="shared" si="173"/>
        <v>-1.4336522493129333E-2</v>
      </c>
    </row>
    <row r="5470" spans="1:4">
      <c r="A5470" s="21">
        <v>38069</v>
      </c>
      <c r="B5470" s="22">
        <v>5400.99</v>
      </c>
      <c r="C5470" s="22">
        <f t="shared" si="172"/>
        <v>35.590000000000146</v>
      </c>
      <c r="D5470" s="23">
        <f t="shared" si="173"/>
        <v>6.6332426286950241E-3</v>
      </c>
    </row>
    <row r="5471" spans="1:4">
      <c r="A5471" s="21">
        <v>38070</v>
      </c>
      <c r="B5471" s="22">
        <v>5395.28</v>
      </c>
      <c r="C5471" s="22">
        <f t="shared" si="172"/>
        <v>-5.7100000000000364</v>
      </c>
      <c r="D5471" s="23">
        <f t="shared" si="173"/>
        <v>-1.0572135849168385E-3</v>
      </c>
    </row>
    <row r="5472" spans="1:4">
      <c r="A5472" s="21">
        <v>38071</v>
      </c>
      <c r="B5472" s="22">
        <v>5414.44</v>
      </c>
      <c r="C5472" s="22">
        <f t="shared" si="172"/>
        <v>19.159999999999854</v>
      </c>
      <c r="D5472" s="23">
        <f t="shared" si="173"/>
        <v>3.5512522056315721E-3</v>
      </c>
    </row>
    <row r="5473" spans="1:4">
      <c r="A5473" s="21">
        <v>38072</v>
      </c>
      <c r="B5473" s="22">
        <v>5528.94</v>
      </c>
      <c r="C5473" s="22">
        <f t="shared" si="172"/>
        <v>114.5</v>
      </c>
      <c r="D5473" s="23">
        <f t="shared" si="173"/>
        <v>2.1147154645725141E-2</v>
      </c>
    </row>
    <row r="5474" spans="1:4">
      <c r="A5474" s="21">
        <v>38075</v>
      </c>
      <c r="B5474" s="22">
        <v>5571.37</v>
      </c>
      <c r="C5474" s="22">
        <f t="shared" si="172"/>
        <v>42.430000000000291</v>
      </c>
      <c r="D5474" s="23">
        <f t="shared" si="173"/>
        <v>7.6741653915579633E-3</v>
      </c>
    </row>
    <row r="5475" spans="1:4">
      <c r="A5475" s="21">
        <v>38076</v>
      </c>
      <c r="B5475" s="22">
        <v>5520.44</v>
      </c>
      <c r="C5475" s="22">
        <f t="shared" si="172"/>
        <v>-50.930000000000291</v>
      </c>
      <c r="D5475" s="23">
        <f t="shared" si="173"/>
        <v>-9.1413781529499083E-3</v>
      </c>
    </row>
    <row r="5476" spans="1:4">
      <c r="A5476" s="21">
        <v>38077</v>
      </c>
      <c r="B5476" s="22">
        <v>5590.6</v>
      </c>
      <c r="C5476" s="22">
        <f t="shared" si="172"/>
        <v>70.160000000000764</v>
      </c>
      <c r="D5476" s="23">
        <f t="shared" si="173"/>
        <v>1.2709131880792146E-2</v>
      </c>
    </row>
    <row r="5477" spans="1:4">
      <c r="A5477" s="21">
        <v>38078</v>
      </c>
      <c r="B5477" s="22">
        <v>5740.85</v>
      </c>
      <c r="C5477" s="22">
        <f t="shared" si="172"/>
        <v>150.25</v>
      </c>
      <c r="D5477" s="23">
        <f t="shared" si="173"/>
        <v>2.6875469538153229E-2</v>
      </c>
    </row>
    <row r="5478" spans="1:4">
      <c r="A5478" s="21">
        <v>38079</v>
      </c>
      <c r="B5478" s="22">
        <v>5788.08</v>
      </c>
      <c r="C5478" s="22">
        <f t="shared" si="172"/>
        <v>47.229999999999563</v>
      </c>
      <c r="D5478" s="23">
        <f t="shared" si="173"/>
        <v>8.2270047118457867E-3</v>
      </c>
    </row>
    <row r="5479" spans="1:4">
      <c r="A5479" s="21">
        <v>38082</v>
      </c>
      <c r="B5479" s="22">
        <v>5838.02</v>
      </c>
      <c r="C5479" s="22">
        <f t="shared" si="172"/>
        <v>49.940000000000509</v>
      </c>
      <c r="D5479" s="23">
        <f t="shared" si="173"/>
        <v>8.6280770134483653E-3</v>
      </c>
    </row>
    <row r="5480" spans="1:4">
      <c r="A5480" s="21">
        <v>38083</v>
      </c>
      <c r="B5480" s="22">
        <v>5822.42</v>
      </c>
      <c r="C5480" s="22">
        <f t="shared" si="172"/>
        <v>-15.600000000000364</v>
      </c>
      <c r="D5480" s="23">
        <f t="shared" si="173"/>
        <v>-2.6721388415935632E-3</v>
      </c>
    </row>
    <row r="5481" spans="1:4">
      <c r="A5481" s="21">
        <v>38084</v>
      </c>
      <c r="B5481" s="22">
        <v>5815.13</v>
      </c>
      <c r="C5481" s="22">
        <f t="shared" si="172"/>
        <v>-7.2899999999999636</v>
      </c>
      <c r="D5481" s="23">
        <f t="shared" si="173"/>
        <v>-1.2520567049439935E-3</v>
      </c>
    </row>
    <row r="5482" spans="1:4">
      <c r="A5482" s="21">
        <v>38085</v>
      </c>
      <c r="B5482" s="22">
        <v>5838.45</v>
      </c>
      <c r="C5482" s="22">
        <f t="shared" si="172"/>
        <v>23.319999999999709</v>
      </c>
      <c r="D5482" s="23">
        <f t="shared" si="173"/>
        <v>4.0102284901626373E-3</v>
      </c>
    </row>
    <row r="5483" spans="1:4">
      <c r="A5483" s="21">
        <v>38089</v>
      </c>
      <c r="B5483" s="22">
        <v>5783.79</v>
      </c>
      <c r="C5483" s="22">
        <f t="shared" si="172"/>
        <v>-54.659999999999854</v>
      </c>
      <c r="D5483" s="23">
        <f t="shared" si="173"/>
        <v>-9.3620738380905122E-3</v>
      </c>
    </row>
    <row r="5484" spans="1:4">
      <c r="A5484" s="21">
        <v>38090</v>
      </c>
      <c r="B5484" s="22">
        <v>5904.52</v>
      </c>
      <c r="C5484" s="22">
        <f t="shared" si="172"/>
        <v>120.73000000000047</v>
      </c>
      <c r="D5484" s="23">
        <f t="shared" si="173"/>
        <v>2.0873856070154684E-2</v>
      </c>
    </row>
    <row r="5485" spans="1:4">
      <c r="A5485" s="21">
        <v>38092</v>
      </c>
      <c r="B5485" s="22">
        <v>5843.97</v>
      </c>
      <c r="C5485" s="22">
        <f t="shared" si="172"/>
        <v>-60.550000000000182</v>
      </c>
      <c r="D5485" s="23">
        <f t="shared" si="173"/>
        <v>-1.0254855602148893E-2</v>
      </c>
    </row>
    <row r="5486" spans="1:4">
      <c r="A5486" s="21">
        <v>38093</v>
      </c>
      <c r="B5486" s="22">
        <v>5862.82</v>
      </c>
      <c r="C5486" s="22">
        <f t="shared" si="172"/>
        <v>18.849999999999454</v>
      </c>
      <c r="D5486" s="23">
        <f t="shared" si="173"/>
        <v>3.225547016839414E-3</v>
      </c>
    </row>
    <row r="5487" spans="1:4">
      <c r="A5487" s="21">
        <v>38094</v>
      </c>
      <c r="B5487" s="22">
        <v>5861.63</v>
      </c>
      <c r="C5487" s="22">
        <f t="shared" si="172"/>
        <v>-1.1899999999995998</v>
      </c>
      <c r="D5487" s="23">
        <f t="shared" si="173"/>
        <v>-2.0297399544921824E-4</v>
      </c>
    </row>
    <row r="5488" spans="1:4">
      <c r="A5488" s="21">
        <v>38096</v>
      </c>
      <c r="B5488" s="22">
        <v>5800.54</v>
      </c>
      <c r="C5488" s="22">
        <f t="shared" si="172"/>
        <v>-61.090000000000146</v>
      </c>
      <c r="D5488" s="23">
        <f t="shared" si="173"/>
        <v>-1.0422015719177113E-2</v>
      </c>
    </row>
    <row r="5489" spans="1:4">
      <c r="A5489" s="21">
        <v>38097</v>
      </c>
      <c r="B5489" s="22">
        <v>5804.81</v>
      </c>
      <c r="C5489" s="22">
        <f t="shared" si="172"/>
        <v>4.2700000000004366</v>
      </c>
      <c r="D5489" s="23">
        <f t="shared" si="173"/>
        <v>7.3613835953212359E-4</v>
      </c>
    </row>
    <row r="5490" spans="1:4">
      <c r="A5490" s="21">
        <v>38098</v>
      </c>
      <c r="B5490" s="22">
        <v>5876.42</v>
      </c>
      <c r="C5490" s="22">
        <f t="shared" si="172"/>
        <v>71.609999999999673</v>
      </c>
      <c r="D5490" s="23">
        <f t="shared" si="173"/>
        <v>1.2336321085444579E-2</v>
      </c>
    </row>
    <row r="5491" spans="1:4">
      <c r="A5491" s="21">
        <v>38099</v>
      </c>
      <c r="B5491" s="22">
        <v>5924.18</v>
      </c>
      <c r="C5491" s="22">
        <f t="shared" si="172"/>
        <v>47.760000000000218</v>
      </c>
      <c r="D5491" s="23">
        <f t="shared" si="173"/>
        <v>8.1273972929096772E-3</v>
      </c>
    </row>
    <row r="5492" spans="1:4">
      <c r="A5492" s="21">
        <v>38100</v>
      </c>
      <c r="B5492" s="22">
        <v>5925.58</v>
      </c>
      <c r="C5492" s="22">
        <f t="shared" si="172"/>
        <v>1.3999999999996362</v>
      </c>
      <c r="D5492" s="23">
        <f t="shared" si="173"/>
        <v>2.3631962566961207E-4</v>
      </c>
    </row>
    <row r="5493" spans="1:4">
      <c r="A5493" s="21">
        <v>38104</v>
      </c>
      <c r="B5493" s="22">
        <v>5712.28</v>
      </c>
      <c r="C5493" s="22">
        <f t="shared" si="172"/>
        <v>-213.30000000000018</v>
      </c>
      <c r="D5493" s="23">
        <f t="shared" si="173"/>
        <v>-3.5996476294303692E-2</v>
      </c>
    </row>
    <row r="5494" spans="1:4">
      <c r="A5494" s="21">
        <v>38105</v>
      </c>
      <c r="B5494" s="22">
        <v>5713.09</v>
      </c>
      <c r="C5494" s="22">
        <f t="shared" si="172"/>
        <v>0.81000000000040018</v>
      </c>
      <c r="D5494" s="23">
        <f t="shared" si="173"/>
        <v>1.4179977171990821E-4</v>
      </c>
    </row>
    <row r="5495" spans="1:4">
      <c r="A5495" s="21">
        <v>38106</v>
      </c>
      <c r="B5495" s="22">
        <v>5668.43</v>
      </c>
      <c r="C5495" s="22">
        <f t="shared" si="172"/>
        <v>-44.659999999999854</v>
      </c>
      <c r="D5495" s="23">
        <f t="shared" si="173"/>
        <v>-7.8171357356526805E-3</v>
      </c>
    </row>
    <row r="5496" spans="1:4">
      <c r="A5496" s="21">
        <v>38107</v>
      </c>
      <c r="B5496" s="22">
        <v>5655.09</v>
      </c>
      <c r="C5496" s="22">
        <f t="shared" si="172"/>
        <v>-13.340000000000146</v>
      </c>
      <c r="D5496" s="23">
        <f t="shared" si="173"/>
        <v>-2.3533853289182671E-3</v>
      </c>
    </row>
    <row r="5497" spans="1:4">
      <c r="A5497" s="21">
        <v>38110</v>
      </c>
      <c r="B5497" s="22">
        <v>5584.99</v>
      </c>
      <c r="C5497" s="22">
        <f t="shared" si="172"/>
        <v>-70.100000000000364</v>
      </c>
      <c r="D5497" s="23">
        <f t="shared" si="173"/>
        <v>-1.2395912355064209E-2</v>
      </c>
    </row>
    <row r="5498" spans="1:4">
      <c r="A5498" s="21">
        <v>38111</v>
      </c>
      <c r="B5498" s="22">
        <v>5647.15</v>
      </c>
      <c r="C5498" s="22">
        <f t="shared" si="172"/>
        <v>62.159999999999854</v>
      </c>
      <c r="D5498" s="23">
        <f t="shared" si="173"/>
        <v>1.112983192449768E-2</v>
      </c>
    </row>
    <row r="5499" spans="1:4">
      <c r="A5499" s="21">
        <v>38112</v>
      </c>
      <c r="B5499" s="22">
        <v>5686.19</v>
      </c>
      <c r="C5499" s="22">
        <f t="shared" si="172"/>
        <v>39.039999999999964</v>
      </c>
      <c r="D5499" s="23">
        <f t="shared" si="173"/>
        <v>6.9132217136076424E-3</v>
      </c>
    </row>
    <row r="5500" spans="1:4">
      <c r="A5500" s="21">
        <v>38113</v>
      </c>
      <c r="B5500" s="22">
        <v>5757.3</v>
      </c>
      <c r="C5500" s="22">
        <f t="shared" si="172"/>
        <v>71.110000000000582</v>
      </c>
      <c r="D5500" s="23">
        <f t="shared" si="173"/>
        <v>1.2505737585272403E-2</v>
      </c>
    </row>
    <row r="5501" spans="1:4">
      <c r="A5501" s="21">
        <v>38114</v>
      </c>
      <c r="B5501" s="22">
        <v>5669.58</v>
      </c>
      <c r="C5501" s="22">
        <f t="shared" si="172"/>
        <v>-87.720000000000255</v>
      </c>
      <c r="D5501" s="23">
        <f t="shared" si="173"/>
        <v>-1.5236308686363498E-2</v>
      </c>
    </row>
    <row r="5502" spans="1:4">
      <c r="A5502" s="21">
        <v>38117</v>
      </c>
      <c r="B5502" s="22">
        <v>5555.84</v>
      </c>
      <c r="C5502" s="22">
        <f t="shared" si="172"/>
        <v>-113.73999999999978</v>
      </c>
      <c r="D5502" s="23">
        <f t="shared" si="173"/>
        <v>-2.0061450760020971E-2</v>
      </c>
    </row>
    <row r="5503" spans="1:4">
      <c r="A5503" s="21">
        <v>38118</v>
      </c>
      <c r="B5503" s="22">
        <v>5325.9</v>
      </c>
      <c r="C5503" s="22">
        <f t="shared" si="172"/>
        <v>-229.94000000000051</v>
      </c>
      <c r="D5503" s="23">
        <f t="shared" si="173"/>
        <v>-4.1387080981453828E-2</v>
      </c>
    </row>
    <row r="5504" spans="1:4">
      <c r="A5504" s="21">
        <v>38119</v>
      </c>
      <c r="B5504" s="22">
        <v>5358.35</v>
      </c>
      <c r="C5504" s="22">
        <f t="shared" si="172"/>
        <v>32.450000000000728</v>
      </c>
      <c r="D5504" s="23">
        <f t="shared" si="173"/>
        <v>6.0928669332884766E-3</v>
      </c>
    </row>
    <row r="5505" spans="1:4">
      <c r="A5505" s="21">
        <v>38120</v>
      </c>
      <c r="B5505" s="22">
        <v>5399.47</v>
      </c>
      <c r="C5505" s="22">
        <f t="shared" si="172"/>
        <v>41.119999999999891</v>
      </c>
      <c r="D5505" s="23">
        <f t="shared" si="173"/>
        <v>7.6740041244038881E-3</v>
      </c>
    </row>
    <row r="5506" spans="1:4">
      <c r="A5506" s="21">
        <v>38121</v>
      </c>
      <c r="B5506" s="22">
        <v>5069.87</v>
      </c>
      <c r="C5506" s="22">
        <f t="shared" si="172"/>
        <v>-329.60000000000036</v>
      </c>
      <c r="D5506" s="23">
        <f t="shared" si="173"/>
        <v>-6.1043028297221857E-2</v>
      </c>
    </row>
    <row r="5507" spans="1:4">
      <c r="A5507" s="21">
        <v>38124</v>
      </c>
      <c r="B5507" s="22">
        <v>4505.16</v>
      </c>
      <c r="C5507" s="22">
        <f t="shared" si="172"/>
        <v>-564.71</v>
      </c>
      <c r="D5507" s="23">
        <f t="shared" si="173"/>
        <v>-0.11138549903646444</v>
      </c>
    </row>
    <row r="5508" spans="1:4">
      <c r="A5508" s="21">
        <v>38125</v>
      </c>
      <c r="B5508" s="22">
        <v>4877.0200000000004</v>
      </c>
      <c r="C5508" s="22">
        <f t="shared" si="172"/>
        <v>371.86000000000058</v>
      </c>
      <c r="D5508" s="23">
        <f t="shared" si="173"/>
        <v>8.2540908646973721E-2</v>
      </c>
    </row>
    <row r="5509" spans="1:4">
      <c r="A5509" s="21">
        <v>38126</v>
      </c>
      <c r="B5509" s="22">
        <v>5006.1000000000004</v>
      </c>
      <c r="C5509" s="22">
        <f t="shared" si="172"/>
        <v>129.07999999999993</v>
      </c>
      <c r="D5509" s="23">
        <f t="shared" si="173"/>
        <v>2.6466981886479779E-2</v>
      </c>
    </row>
    <row r="5510" spans="1:4">
      <c r="A5510" s="21">
        <v>38127</v>
      </c>
      <c r="B5510" s="22">
        <v>4932.1099999999997</v>
      </c>
      <c r="C5510" s="22">
        <f t="shared" si="172"/>
        <v>-73.990000000000691</v>
      </c>
      <c r="D5510" s="23">
        <f t="shared" si="173"/>
        <v>-1.4779968438505153E-2</v>
      </c>
    </row>
    <row r="5511" spans="1:4">
      <c r="A5511" s="21">
        <v>38128</v>
      </c>
      <c r="B5511" s="22">
        <v>4961.57</v>
      </c>
      <c r="C5511" s="22">
        <f t="shared" si="172"/>
        <v>29.460000000000036</v>
      </c>
      <c r="D5511" s="23">
        <f t="shared" si="173"/>
        <v>5.9731027896783306E-3</v>
      </c>
    </row>
    <row r="5512" spans="1:4">
      <c r="A5512" s="21">
        <v>38131</v>
      </c>
      <c r="B5512" s="22">
        <v>5123.2299999999996</v>
      </c>
      <c r="C5512" s="22">
        <f t="shared" ref="C5512:C5575" si="174">B5512-B5511</f>
        <v>161.65999999999985</v>
      </c>
      <c r="D5512" s="23">
        <f t="shared" ref="D5512:D5575" si="175">B5512/B5511-1</f>
        <v>3.2582428545802955E-2</v>
      </c>
    </row>
    <row r="5513" spans="1:4">
      <c r="A5513" s="21">
        <v>38132</v>
      </c>
      <c r="B5513" s="22">
        <v>5102.22</v>
      </c>
      <c r="C5513" s="22">
        <f t="shared" si="174"/>
        <v>-21.009999999999309</v>
      </c>
      <c r="D5513" s="23">
        <f t="shared" si="175"/>
        <v>-4.1009285157994624E-3</v>
      </c>
    </row>
    <row r="5514" spans="1:4">
      <c r="A5514" s="21">
        <v>38133</v>
      </c>
      <c r="B5514" s="22">
        <v>5081.95</v>
      </c>
      <c r="C5514" s="22">
        <f t="shared" si="174"/>
        <v>-20.270000000000437</v>
      </c>
      <c r="D5514" s="23">
        <f t="shared" si="175"/>
        <v>-3.9727804759497332E-3</v>
      </c>
    </row>
    <row r="5515" spans="1:4">
      <c r="A5515" s="21">
        <v>38134</v>
      </c>
      <c r="B5515" s="22">
        <v>5058.55</v>
      </c>
      <c r="C5515" s="22">
        <f t="shared" si="174"/>
        <v>-23.399999999999636</v>
      </c>
      <c r="D5515" s="23">
        <f t="shared" si="175"/>
        <v>-4.6045317250267281E-3</v>
      </c>
    </row>
    <row r="5516" spans="1:4">
      <c r="A5516" s="21">
        <v>38135</v>
      </c>
      <c r="B5516" s="22">
        <v>4835.3900000000003</v>
      </c>
      <c r="C5516" s="22">
        <f t="shared" si="174"/>
        <v>-223.15999999999985</v>
      </c>
      <c r="D5516" s="23">
        <f t="shared" si="175"/>
        <v>-4.4115408565695624E-2</v>
      </c>
    </row>
    <row r="5517" spans="1:4">
      <c r="A5517" s="21">
        <v>38138</v>
      </c>
      <c r="B5517" s="22">
        <v>4759.62</v>
      </c>
      <c r="C5517" s="22">
        <f t="shared" si="174"/>
        <v>-75.770000000000437</v>
      </c>
      <c r="D5517" s="23">
        <f t="shared" si="175"/>
        <v>-1.5669883918360328E-2</v>
      </c>
    </row>
    <row r="5518" spans="1:4">
      <c r="A5518" s="21">
        <v>38139</v>
      </c>
      <c r="B5518" s="22">
        <v>4835.12</v>
      </c>
      <c r="C5518" s="22">
        <f t="shared" si="174"/>
        <v>75.5</v>
      </c>
      <c r="D5518" s="23">
        <f t="shared" si="175"/>
        <v>1.5862610880700512E-2</v>
      </c>
    </row>
    <row r="5519" spans="1:4">
      <c r="A5519" s="21">
        <v>38140</v>
      </c>
      <c r="B5519" s="22">
        <v>4923.6899999999996</v>
      </c>
      <c r="C5519" s="22">
        <f t="shared" si="174"/>
        <v>88.569999999999709</v>
      </c>
      <c r="D5519" s="23">
        <f t="shared" si="175"/>
        <v>1.8318056221975798E-2</v>
      </c>
    </row>
    <row r="5520" spans="1:4">
      <c r="A5520" s="21">
        <v>38141</v>
      </c>
      <c r="B5520" s="22">
        <v>4817.99</v>
      </c>
      <c r="C5520" s="22">
        <f t="shared" si="174"/>
        <v>-105.69999999999982</v>
      </c>
      <c r="D5520" s="23">
        <f t="shared" si="175"/>
        <v>-2.146763910806726E-2</v>
      </c>
    </row>
    <row r="5521" spans="1:4">
      <c r="A5521" s="21">
        <v>38142</v>
      </c>
      <c r="B5521" s="22">
        <v>4889</v>
      </c>
      <c r="C5521" s="22">
        <f t="shared" si="174"/>
        <v>71.010000000000218</v>
      </c>
      <c r="D5521" s="23">
        <f t="shared" si="175"/>
        <v>1.4738511287902156E-2</v>
      </c>
    </row>
    <row r="5522" spans="1:4">
      <c r="A5522" s="21">
        <v>38145</v>
      </c>
      <c r="B5522" s="22">
        <v>4938.1499999999996</v>
      </c>
      <c r="C5522" s="22">
        <f t="shared" si="174"/>
        <v>49.149999999999636</v>
      </c>
      <c r="D5522" s="23">
        <f t="shared" si="175"/>
        <v>1.005318060953142E-2</v>
      </c>
    </row>
    <row r="5523" spans="1:4">
      <c r="A5523" s="21">
        <v>38146</v>
      </c>
      <c r="B5523" s="22">
        <v>4962.63</v>
      </c>
      <c r="C5523" s="22">
        <f t="shared" si="174"/>
        <v>24.480000000000473</v>
      </c>
      <c r="D5523" s="23">
        <f t="shared" si="175"/>
        <v>4.9573220740561919E-3</v>
      </c>
    </row>
    <row r="5524" spans="1:4">
      <c r="A5524" s="21">
        <v>38147</v>
      </c>
      <c r="B5524" s="22">
        <v>4963.75</v>
      </c>
      <c r="C5524" s="22">
        <f t="shared" si="174"/>
        <v>1.1199999999998909</v>
      </c>
      <c r="D5524" s="23">
        <f t="shared" si="175"/>
        <v>2.2568678301615464E-4</v>
      </c>
    </row>
    <row r="5525" spans="1:4">
      <c r="A5525" s="21">
        <v>38148</v>
      </c>
      <c r="B5525" s="22">
        <v>4944.6400000000003</v>
      </c>
      <c r="C5525" s="22">
        <f t="shared" si="174"/>
        <v>-19.109999999999673</v>
      </c>
      <c r="D5525" s="23">
        <f t="shared" si="175"/>
        <v>-3.8499118609921501E-3</v>
      </c>
    </row>
    <row r="5526" spans="1:4">
      <c r="A5526" s="21">
        <v>38149</v>
      </c>
      <c r="B5526" s="22">
        <v>4832.71</v>
      </c>
      <c r="C5526" s="22">
        <f t="shared" si="174"/>
        <v>-111.93000000000029</v>
      </c>
      <c r="D5526" s="23">
        <f t="shared" si="175"/>
        <v>-2.263663279834327E-2</v>
      </c>
    </row>
    <row r="5527" spans="1:4">
      <c r="A5527" s="21">
        <v>38152</v>
      </c>
      <c r="B5527" s="22">
        <v>4746.01</v>
      </c>
      <c r="C5527" s="22">
        <f t="shared" si="174"/>
        <v>-86.699999999999818</v>
      </c>
      <c r="D5527" s="23">
        <f t="shared" si="175"/>
        <v>-1.7940244707420838E-2</v>
      </c>
    </row>
    <row r="5528" spans="1:4">
      <c r="A5528" s="21">
        <v>38153</v>
      </c>
      <c r="B5528" s="22">
        <v>4814.8500000000004</v>
      </c>
      <c r="C5528" s="22">
        <f t="shared" si="174"/>
        <v>68.840000000000146</v>
      </c>
      <c r="D5528" s="23">
        <f t="shared" si="175"/>
        <v>1.4504815624071687E-2</v>
      </c>
    </row>
    <row r="5529" spans="1:4">
      <c r="A5529" s="21">
        <v>38154</v>
      </c>
      <c r="B5529" s="22">
        <v>4788.8</v>
      </c>
      <c r="C5529" s="22">
        <f t="shared" si="174"/>
        <v>-26.050000000000182</v>
      </c>
      <c r="D5529" s="23">
        <f t="shared" si="175"/>
        <v>-5.4103450782475582E-3</v>
      </c>
    </row>
    <row r="5530" spans="1:4">
      <c r="A5530" s="21">
        <v>38155</v>
      </c>
      <c r="B5530" s="22">
        <v>4839.88</v>
      </c>
      <c r="C5530" s="22">
        <f t="shared" si="174"/>
        <v>51.079999999999927</v>
      </c>
      <c r="D5530" s="23">
        <f t="shared" si="175"/>
        <v>1.0666555295689939E-2</v>
      </c>
    </row>
    <row r="5531" spans="1:4">
      <c r="A5531" s="21">
        <v>38156</v>
      </c>
      <c r="B5531" s="22">
        <v>4769.99</v>
      </c>
      <c r="C5531" s="22">
        <f t="shared" si="174"/>
        <v>-69.890000000000327</v>
      </c>
      <c r="D5531" s="23">
        <f t="shared" si="175"/>
        <v>-1.4440440672082833E-2</v>
      </c>
    </row>
    <row r="5532" spans="1:4">
      <c r="A5532" s="21">
        <v>38159</v>
      </c>
      <c r="B5532" s="22">
        <v>4738.62</v>
      </c>
      <c r="C5532" s="22">
        <f t="shared" si="174"/>
        <v>-31.369999999999891</v>
      </c>
      <c r="D5532" s="23">
        <f t="shared" si="175"/>
        <v>-6.5765337034249249E-3</v>
      </c>
    </row>
    <row r="5533" spans="1:4">
      <c r="A5533" s="21">
        <v>38160</v>
      </c>
      <c r="B5533" s="22">
        <v>4735.8599999999997</v>
      </c>
      <c r="C5533" s="22">
        <f t="shared" si="174"/>
        <v>-2.7600000000002183</v>
      </c>
      <c r="D5533" s="23">
        <f t="shared" si="175"/>
        <v>-5.8244805449692016E-4</v>
      </c>
    </row>
    <row r="5534" spans="1:4">
      <c r="A5534" s="21">
        <v>38161</v>
      </c>
      <c r="B5534" s="22">
        <v>4644</v>
      </c>
      <c r="C5534" s="22">
        <f t="shared" si="174"/>
        <v>-91.859999999999673</v>
      </c>
      <c r="D5534" s="23">
        <f t="shared" si="175"/>
        <v>-1.9396688246696381E-2</v>
      </c>
    </row>
    <row r="5535" spans="1:4">
      <c r="A5535" s="21">
        <v>38162</v>
      </c>
      <c r="B5535" s="22">
        <v>4708.55</v>
      </c>
      <c r="C5535" s="22">
        <f t="shared" si="174"/>
        <v>64.550000000000182</v>
      </c>
      <c r="D5535" s="23">
        <f t="shared" si="175"/>
        <v>1.3899655469422845E-2</v>
      </c>
    </row>
    <row r="5536" spans="1:4">
      <c r="A5536" s="21">
        <v>38163</v>
      </c>
      <c r="B5536" s="22">
        <v>4756.3900000000003</v>
      </c>
      <c r="C5536" s="22">
        <f t="shared" si="174"/>
        <v>47.840000000000146</v>
      </c>
      <c r="D5536" s="23">
        <f t="shared" si="175"/>
        <v>1.0160240413715549E-2</v>
      </c>
    </row>
    <row r="5537" spans="1:4">
      <c r="A5537" s="21">
        <v>38166</v>
      </c>
      <c r="B5537" s="22">
        <v>4837.6000000000004</v>
      </c>
      <c r="C5537" s="22">
        <f t="shared" si="174"/>
        <v>81.210000000000036</v>
      </c>
      <c r="D5537" s="23">
        <f t="shared" si="175"/>
        <v>1.7073873252613891E-2</v>
      </c>
    </row>
    <row r="5538" spans="1:4">
      <c r="A5538" s="21">
        <v>38167</v>
      </c>
      <c r="B5538" s="22">
        <v>4841.38</v>
      </c>
      <c r="C5538" s="22">
        <f t="shared" si="174"/>
        <v>3.7799999999997453</v>
      </c>
      <c r="D5538" s="23">
        <f t="shared" si="175"/>
        <v>7.8137919629561736E-4</v>
      </c>
    </row>
    <row r="5539" spans="1:4">
      <c r="A5539" s="21">
        <v>38168</v>
      </c>
      <c r="B5539" s="22">
        <v>4795.46</v>
      </c>
      <c r="C5539" s="22">
        <f t="shared" si="174"/>
        <v>-45.920000000000073</v>
      </c>
      <c r="D5539" s="23">
        <f t="shared" si="175"/>
        <v>-9.4848989337751322E-3</v>
      </c>
    </row>
    <row r="5540" spans="1:4">
      <c r="A5540" s="21">
        <v>38169</v>
      </c>
      <c r="B5540" s="22">
        <v>4874.05</v>
      </c>
      <c r="C5540" s="22">
        <f t="shared" si="174"/>
        <v>78.590000000000146</v>
      </c>
      <c r="D5540" s="23">
        <f t="shared" si="175"/>
        <v>1.6388417378103481E-2</v>
      </c>
    </row>
    <row r="5541" spans="1:4">
      <c r="A5541" s="21">
        <v>38170</v>
      </c>
      <c r="B5541" s="22">
        <v>4870.58</v>
      </c>
      <c r="C5541" s="22">
        <f t="shared" si="174"/>
        <v>-3.4700000000002547</v>
      </c>
      <c r="D5541" s="23">
        <f t="shared" si="175"/>
        <v>-7.1193360757482171E-4</v>
      </c>
    </row>
    <row r="5542" spans="1:4">
      <c r="A5542" s="21">
        <v>38173</v>
      </c>
      <c r="B5542" s="22">
        <v>4843.7700000000004</v>
      </c>
      <c r="C5542" s="22">
        <f t="shared" si="174"/>
        <v>-26.809999999999491</v>
      </c>
      <c r="D5542" s="23">
        <f t="shared" si="175"/>
        <v>-5.5044779061219629E-3</v>
      </c>
    </row>
    <row r="5543" spans="1:4">
      <c r="A5543" s="21">
        <v>38174</v>
      </c>
      <c r="B5543" s="22">
        <v>4928.59</v>
      </c>
      <c r="C5543" s="22">
        <f t="shared" si="174"/>
        <v>84.819999999999709</v>
      </c>
      <c r="D5543" s="23">
        <f t="shared" si="175"/>
        <v>1.7511153502333787E-2</v>
      </c>
    </row>
    <row r="5544" spans="1:4">
      <c r="A5544" s="21">
        <v>38175</v>
      </c>
      <c r="B5544" s="22">
        <v>4955.97</v>
      </c>
      <c r="C5544" s="22">
        <f t="shared" si="174"/>
        <v>27.380000000000109</v>
      </c>
      <c r="D5544" s="23">
        <f t="shared" si="175"/>
        <v>5.5553413856701539E-3</v>
      </c>
    </row>
    <row r="5545" spans="1:4">
      <c r="A5545" s="21">
        <v>38176</v>
      </c>
      <c r="B5545" s="22">
        <v>4843.84</v>
      </c>
      <c r="C5545" s="22">
        <f t="shared" si="174"/>
        <v>-112.13000000000011</v>
      </c>
      <c r="D5545" s="23">
        <f t="shared" si="175"/>
        <v>-2.2625237844458357E-2</v>
      </c>
    </row>
    <row r="5546" spans="1:4">
      <c r="A5546" s="21">
        <v>38177</v>
      </c>
      <c r="B5546" s="22">
        <v>4945.4799999999996</v>
      </c>
      <c r="C5546" s="22">
        <f t="shared" si="174"/>
        <v>101.63999999999942</v>
      </c>
      <c r="D5546" s="23">
        <f t="shared" si="175"/>
        <v>2.0983352051265003E-2</v>
      </c>
    </row>
    <row r="5547" spans="1:4">
      <c r="A5547" s="21">
        <v>38180</v>
      </c>
      <c r="B5547" s="22">
        <v>4944.54</v>
      </c>
      <c r="C5547" s="22">
        <f t="shared" si="174"/>
        <v>-0.93999999999959982</v>
      </c>
      <c r="D5547" s="23">
        <f t="shared" si="175"/>
        <v>-1.9007255109704246E-4</v>
      </c>
    </row>
    <row r="5548" spans="1:4">
      <c r="A5548" s="21">
        <v>38181</v>
      </c>
      <c r="B5548" s="22">
        <v>4898.99</v>
      </c>
      <c r="C5548" s="22">
        <f t="shared" si="174"/>
        <v>-45.550000000000182</v>
      </c>
      <c r="D5548" s="23">
        <f t="shared" si="175"/>
        <v>-9.2121815173908939E-3</v>
      </c>
    </row>
    <row r="5549" spans="1:4">
      <c r="A5549" s="21">
        <v>38182</v>
      </c>
      <c r="B5549" s="22">
        <v>4848.3</v>
      </c>
      <c r="C5549" s="22">
        <f t="shared" si="174"/>
        <v>-50.6899999999996</v>
      </c>
      <c r="D5549" s="23">
        <f t="shared" si="175"/>
        <v>-1.0347030714494165E-2</v>
      </c>
    </row>
    <row r="5550" spans="1:4">
      <c r="A5550" s="21">
        <v>38183</v>
      </c>
      <c r="B5550" s="22">
        <v>4888.1899999999996</v>
      </c>
      <c r="C5550" s="22">
        <f t="shared" si="174"/>
        <v>39.889999999999418</v>
      </c>
      <c r="D5550" s="23">
        <f t="shared" si="175"/>
        <v>8.2276261782479043E-3</v>
      </c>
    </row>
    <row r="5551" spans="1:4">
      <c r="A5551" s="21">
        <v>38184</v>
      </c>
      <c r="B5551" s="22">
        <v>4951.17</v>
      </c>
      <c r="C5551" s="22">
        <f t="shared" si="174"/>
        <v>62.980000000000473</v>
      </c>
      <c r="D5551" s="23">
        <f t="shared" si="175"/>
        <v>1.2884114570014704E-2</v>
      </c>
    </row>
    <row r="5552" spans="1:4">
      <c r="A5552" s="21">
        <v>38187</v>
      </c>
      <c r="B5552" s="22">
        <v>4975.3999999999996</v>
      </c>
      <c r="C5552" s="22">
        <f t="shared" si="174"/>
        <v>24.229999999999563</v>
      </c>
      <c r="D5552" s="23">
        <f t="shared" si="175"/>
        <v>4.8937927802923387E-3</v>
      </c>
    </row>
    <row r="5553" spans="1:4">
      <c r="A5553" s="21">
        <v>38188</v>
      </c>
      <c r="B5553" s="22">
        <v>4957.88</v>
      </c>
      <c r="C5553" s="22">
        <f t="shared" si="174"/>
        <v>-17.519999999999527</v>
      </c>
      <c r="D5553" s="23">
        <f t="shared" si="175"/>
        <v>-3.5213249185994666E-3</v>
      </c>
    </row>
    <row r="5554" spans="1:4">
      <c r="A5554" s="21">
        <v>38189</v>
      </c>
      <c r="B5554" s="22">
        <v>4993.76</v>
      </c>
      <c r="C5554" s="22">
        <f t="shared" si="174"/>
        <v>35.880000000000109</v>
      </c>
      <c r="D5554" s="23">
        <f t="shared" si="175"/>
        <v>7.2369641863054834E-3</v>
      </c>
    </row>
    <row r="5555" spans="1:4">
      <c r="A5555" s="21">
        <v>38190</v>
      </c>
      <c r="B5555" s="22">
        <v>5054.29</v>
      </c>
      <c r="C5555" s="22">
        <f t="shared" si="174"/>
        <v>60.529999999999745</v>
      </c>
      <c r="D5555" s="23">
        <f t="shared" si="175"/>
        <v>1.2121127166704104E-2</v>
      </c>
    </row>
    <row r="5556" spans="1:4">
      <c r="A5556" s="21">
        <v>38191</v>
      </c>
      <c r="B5556" s="22">
        <v>5073.34</v>
      </c>
      <c r="C5556" s="22">
        <f t="shared" si="174"/>
        <v>19.050000000000182</v>
      </c>
      <c r="D5556" s="23">
        <f t="shared" si="175"/>
        <v>3.7690753795291965E-3</v>
      </c>
    </row>
    <row r="5557" spans="1:4">
      <c r="A5557" s="21">
        <v>38194</v>
      </c>
      <c r="B5557" s="22">
        <v>5118.17</v>
      </c>
      <c r="C5557" s="22">
        <f t="shared" si="174"/>
        <v>44.829999999999927</v>
      </c>
      <c r="D5557" s="23">
        <f t="shared" si="175"/>
        <v>8.8363878628279213E-3</v>
      </c>
    </row>
    <row r="5558" spans="1:4">
      <c r="A5558" s="21">
        <v>38195</v>
      </c>
      <c r="B5558" s="22">
        <v>5075.88</v>
      </c>
      <c r="C5558" s="22">
        <f t="shared" si="174"/>
        <v>-42.289999999999964</v>
      </c>
      <c r="D5558" s="23">
        <f t="shared" si="175"/>
        <v>-8.2627189014823355E-3</v>
      </c>
    </row>
    <row r="5559" spans="1:4">
      <c r="A5559" s="21">
        <v>38196</v>
      </c>
      <c r="B5559" s="22">
        <v>5070.29</v>
      </c>
      <c r="C5559" s="22">
        <f t="shared" si="174"/>
        <v>-5.5900000000001455</v>
      </c>
      <c r="D5559" s="23">
        <f t="shared" si="175"/>
        <v>-1.1012868704539658E-3</v>
      </c>
    </row>
    <row r="5560" spans="1:4">
      <c r="A5560" s="21">
        <v>38197</v>
      </c>
      <c r="B5560" s="22">
        <v>5120.45</v>
      </c>
      <c r="C5560" s="22">
        <f t="shared" si="174"/>
        <v>50.159999999999854</v>
      </c>
      <c r="D5560" s="23">
        <f t="shared" si="175"/>
        <v>9.8929252567407922E-3</v>
      </c>
    </row>
    <row r="5561" spans="1:4">
      <c r="A5561" s="21">
        <v>38198</v>
      </c>
      <c r="B5561" s="22">
        <v>5170.32</v>
      </c>
      <c r="C5561" s="22">
        <f t="shared" si="174"/>
        <v>49.869999999999891</v>
      </c>
      <c r="D5561" s="23">
        <f t="shared" si="175"/>
        <v>9.7393783749475382E-3</v>
      </c>
    </row>
    <row r="5562" spans="1:4">
      <c r="A5562" s="21">
        <v>38201</v>
      </c>
      <c r="B5562" s="22">
        <v>5202.53</v>
      </c>
      <c r="C5562" s="22">
        <f t="shared" si="174"/>
        <v>32.210000000000036</v>
      </c>
      <c r="D5562" s="23">
        <f t="shared" si="175"/>
        <v>6.2297884850455176E-3</v>
      </c>
    </row>
    <row r="5563" spans="1:4">
      <c r="A5563" s="21">
        <v>38202</v>
      </c>
      <c r="B5563" s="22">
        <v>5194.63</v>
      </c>
      <c r="C5563" s="22">
        <f t="shared" si="174"/>
        <v>-7.8999999999996362</v>
      </c>
      <c r="D5563" s="23">
        <f t="shared" si="175"/>
        <v>-1.5184919644863903E-3</v>
      </c>
    </row>
    <row r="5564" spans="1:4">
      <c r="A5564" s="21">
        <v>38203</v>
      </c>
      <c r="B5564" s="22">
        <v>5169.07</v>
      </c>
      <c r="C5564" s="22">
        <f t="shared" si="174"/>
        <v>-25.5600000000004</v>
      </c>
      <c r="D5564" s="23">
        <f t="shared" si="175"/>
        <v>-4.9204659427140029E-3</v>
      </c>
    </row>
    <row r="5565" spans="1:4">
      <c r="A5565" s="21">
        <v>38204</v>
      </c>
      <c r="B5565" s="22">
        <v>5252.78</v>
      </c>
      <c r="C5565" s="22">
        <f t="shared" si="174"/>
        <v>83.710000000000036</v>
      </c>
      <c r="D5565" s="23">
        <f t="shared" si="175"/>
        <v>1.6194402474719816E-2</v>
      </c>
    </row>
    <row r="5566" spans="1:4">
      <c r="A5566" s="21">
        <v>38205</v>
      </c>
      <c r="B5566" s="22">
        <v>5196.99</v>
      </c>
      <c r="C5566" s="22">
        <f t="shared" si="174"/>
        <v>-55.789999999999964</v>
      </c>
      <c r="D5566" s="23">
        <f t="shared" si="175"/>
        <v>-1.0621042571743011E-2</v>
      </c>
    </row>
    <row r="5567" spans="1:4">
      <c r="A5567" s="21">
        <v>38208</v>
      </c>
      <c r="B5567" s="22">
        <v>5233.21</v>
      </c>
      <c r="C5567" s="22">
        <f t="shared" si="174"/>
        <v>36.220000000000255</v>
      </c>
      <c r="D5567" s="23">
        <f t="shared" si="175"/>
        <v>6.9694188366729026E-3</v>
      </c>
    </row>
    <row r="5568" spans="1:4">
      <c r="A5568" s="21">
        <v>38209</v>
      </c>
      <c r="B5568" s="22">
        <v>5252.05</v>
      </c>
      <c r="C5568" s="22">
        <f t="shared" si="174"/>
        <v>18.840000000000146</v>
      </c>
      <c r="D5568" s="23">
        <f t="shared" si="175"/>
        <v>3.6000848427637511E-3</v>
      </c>
    </row>
    <row r="5569" spans="1:4">
      <c r="A5569" s="21">
        <v>38210</v>
      </c>
      <c r="B5569" s="22">
        <v>5175.16</v>
      </c>
      <c r="C5569" s="22">
        <f t="shared" si="174"/>
        <v>-76.890000000000327</v>
      </c>
      <c r="D5569" s="23">
        <f t="shared" si="175"/>
        <v>-1.4639997715177988E-2</v>
      </c>
    </row>
    <row r="5570" spans="1:4">
      <c r="A5570" s="21">
        <v>38211</v>
      </c>
      <c r="B5570" s="22">
        <v>5139.7700000000004</v>
      </c>
      <c r="C5570" s="22">
        <f t="shared" si="174"/>
        <v>-35.389999999999418</v>
      </c>
      <c r="D5570" s="23">
        <f t="shared" si="175"/>
        <v>-6.8384359130924111E-3</v>
      </c>
    </row>
    <row r="5571" spans="1:4">
      <c r="A5571" s="21">
        <v>38212</v>
      </c>
      <c r="B5571" s="22">
        <v>5102.92</v>
      </c>
      <c r="C5571" s="22">
        <f t="shared" si="174"/>
        <v>-36.850000000000364</v>
      </c>
      <c r="D5571" s="23">
        <f t="shared" si="175"/>
        <v>-7.1695815182392097E-3</v>
      </c>
    </row>
    <row r="5572" spans="1:4">
      <c r="A5572" s="21">
        <v>38215</v>
      </c>
      <c r="B5572" s="22">
        <v>5102.37</v>
      </c>
      <c r="C5572" s="22">
        <f t="shared" si="174"/>
        <v>-0.5500000000001819</v>
      </c>
      <c r="D5572" s="23">
        <f t="shared" si="175"/>
        <v>-1.0778142710454741E-4</v>
      </c>
    </row>
    <row r="5573" spans="1:4">
      <c r="A5573" s="21">
        <v>38216</v>
      </c>
      <c r="B5573" s="22">
        <v>5102.9399999999996</v>
      </c>
      <c r="C5573" s="22">
        <f t="shared" si="174"/>
        <v>0.56999999999970896</v>
      </c>
      <c r="D5573" s="23">
        <f t="shared" si="175"/>
        <v>1.1171279229049702E-4</v>
      </c>
    </row>
    <row r="5574" spans="1:4">
      <c r="A5574" s="21">
        <v>38217</v>
      </c>
      <c r="B5574" s="22">
        <v>5038.28</v>
      </c>
      <c r="C5574" s="22">
        <f t="shared" si="174"/>
        <v>-64.659999999999854</v>
      </c>
      <c r="D5574" s="23">
        <f t="shared" si="175"/>
        <v>-1.2671126840605562E-2</v>
      </c>
    </row>
    <row r="5575" spans="1:4">
      <c r="A5575" s="21">
        <v>38218</v>
      </c>
      <c r="B5575" s="22">
        <v>5123.6499999999996</v>
      </c>
      <c r="C5575" s="22">
        <f t="shared" si="174"/>
        <v>85.369999999999891</v>
      </c>
      <c r="D5575" s="23">
        <f t="shared" si="175"/>
        <v>1.6944274633406531E-2</v>
      </c>
    </row>
    <row r="5576" spans="1:4">
      <c r="A5576" s="21">
        <v>38219</v>
      </c>
      <c r="B5576" s="22">
        <v>5064.66</v>
      </c>
      <c r="C5576" s="22">
        <f t="shared" ref="C5576:C5639" si="176">B5576-B5575</f>
        <v>-58.989999999999782</v>
      </c>
      <c r="D5576" s="23">
        <f t="shared" ref="D5576:D5639" si="177">B5576/B5575-1</f>
        <v>-1.1513276668000283E-2</v>
      </c>
    </row>
    <row r="5577" spans="1:4">
      <c r="A5577" s="21">
        <v>38222</v>
      </c>
      <c r="B5577" s="22">
        <v>5033.6899999999996</v>
      </c>
      <c r="C5577" s="22">
        <f t="shared" si="176"/>
        <v>-30.970000000000255</v>
      </c>
      <c r="D5577" s="23">
        <f t="shared" si="177"/>
        <v>-6.1149218308830244E-3</v>
      </c>
    </row>
    <row r="5578" spans="1:4">
      <c r="A5578" s="21">
        <v>38223</v>
      </c>
      <c r="B5578" s="22">
        <v>5067.3900000000003</v>
      </c>
      <c r="C5578" s="22">
        <f t="shared" si="176"/>
        <v>33.700000000000728</v>
      </c>
      <c r="D5578" s="23">
        <f t="shared" si="177"/>
        <v>6.6948898323100359E-3</v>
      </c>
    </row>
    <row r="5579" spans="1:4">
      <c r="A5579" s="21">
        <v>38224</v>
      </c>
      <c r="B5579" s="22">
        <v>5088.5600000000004</v>
      </c>
      <c r="C5579" s="22">
        <f t="shared" si="176"/>
        <v>21.170000000000073</v>
      </c>
      <c r="D5579" s="23">
        <f t="shared" si="177"/>
        <v>4.1776930530312839E-3</v>
      </c>
    </row>
    <row r="5580" spans="1:4">
      <c r="A5580" s="21">
        <v>38225</v>
      </c>
      <c r="B5580" s="22">
        <v>5135.45</v>
      </c>
      <c r="C5580" s="22">
        <f t="shared" si="176"/>
        <v>46.889999999999418</v>
      </c>
      <c r="D5580" s="23">
        <f t="shared" si="177"/>
        <v>9.214787680601022E-3</v>
      </c>
    </row>
    <row r="5581" spans="1:4">
      <c r="A5581" s="21">
        <v>38226</v>
      </c>
      <c r="B5581" s="22">
        <v>5117.01</v>
      </c>
      <c r="C5581" s="22">
        <f t="shared" si="176"/>
        <v>-18.4399999999996</v>
      </c>
      <c r="D5581" s="23">
        <f t="shared" si="177"/>
        <v>-3.5907272001478585E-3</v>
      </c>
    </row>
    <row r="5582" spans="1:4">
      <c r="A5582" s="21">
        <v>38229</v>
      </c>
      <c r="B5582" s="22">
        <v>5186.45</v>
      </c>
      <c r="C5582" s="22">
        <f t="shared" si="176"/>
        <v>69.4399999999996</v>
      </c>
      <c r="D5582" s="23">
        <f t="shared" si="177"/>
        <v>1.3570424916113044E-2</v>
      </c>
    </row>
    <row r="5583" spans="1:4">
      <c r="A5583" s="21">
        <v>38230</v>
      </c>
      <c r="B5583" s="22">
        <v>5192.08</v>
      </c>
      <c r="C5583" s="22">
        <f t="shared" si="176"/>
        <v>5.6300000000001091</v>
      </c>
      <c r="D5583" s="23">
        <f t="shared" si="177"/>
        <v>1.0855209247173647E-3</v>
      </c>
    </row>
    <row r="5584" spans="1:4">
      <c r="A5584" s="21">
        <v>38231</v>
      </c>
      <c r="B5584" s="22">
        <v>5210.8500000000004</v>
      </c>
      <c r="C5584" s="22">
        <f t="shared" si="176"/>
        <v>18.770000000000437</v>
      </c>
      <c r="D5584" s="23">
        <f t="shared" si="177"/>
        <v>3.6151214927351294E-3</v>
      </c>
    </row>
    <row r="5585" spans="1:4">
      <c r="A5585" s="21">
        <v>38232</v>
      </c>
      <c r="B5585" s="22">
        <v>5198.72</v>
      </c>
      <c r="C5585" s="22">
        <f t="shared" si="176"/>
        <v>-12.130000000000109</v>
      </c>
      <c r="D5585" s="23">
        <f t="shared" si="177"/>
        <v>-2.3278351900362093E-3</v>
      </c>
    </row>
    <row r="5586" spans="1:4">
      <c r="A5586" s="21">
        <v>38233</v>
      </c>
      <c r="B5586" s="22">
        <v>5218.46</v>
      </c>
      <c r="C5586" s="22">
        <f t="shared" si="176"/>
        <v>19.739999999999782</v>
      </c>
      <c r="D5586" s="23">
        <f t="shared" si="177"/>
        <v>3.797088514095659E-3</v>
      </c>
    </row>
    <row r="5587" spans="1:4">
      <c r="A5587" s="21">
        <v>38236</v>
      </c>
      <c r="B5587" s="22">
        <v>5246.23</v>
      </c>
      <c r="C5587" s="22">
        <f t="shared" si="176"/>
        <v>27.769999999999527</v>
      </c>
      <c r="D5587" s="23">
        <f t="shared" si="177"/>
        <v>5.3214933141194631E-3</v>
      </c>
    </row>
    <row r="5588" spans="1:4">
      <c r="A5588" s="21">
        <v>38237</v>
      </c>
      <c r="B5588" s="22">
        <v>5264.67</v>
      </c>
      <c r="C5588" s="22">
        <f t="shared" si="176"/>
        <v>18.440000000000509</v>
      </c>
      <c r="D5588" s="23">
        <f t="shared" si="177"/>
        <v>3.5149049889160455E-3</v>
      </c>
    </row>
    <row r="5589" spans="1:4">
      <c r="A5589" s="21">
        <v>38238</v>
      </c>
      <c r="B5589" s="22">
        <v>5298.16</v>
      </c>
      <c r="C5589" s="22">
        <f t="shared" si="176"/>
        <v>33.489999999999782</v>
      </c>
      <c r="D5589" s="23">
        <f t="shared" si="177"/>
        <v>6.3612724064376902E-3</v>
      </c>
    </row>
    <row r="5590" spans="1:4">
      <c r="A5590" s="21">
        <v>38239</v>
      </c>
      <c r="B5590" s="22">
        <v>5298.23</v>
      </c>
      <c r="C5590" s="22">
        <f t="shared" si="176"/>
        <v>6.9999999999708962E-2</v>
      </c>
      <c r="D5590" s="23">
        <f t="shared" si="177"/>
        <v>1.3212134023943278E-5</v>
      </c>
    </row>
    <row r="5591" spans="1:4">
      <c r="A5591" s="21">
        <v>38240</v>
      </c>
      <c r="B5591" s="22">
        <v>5370.05</v>
      </c>
      <c r="C5591" s="22">
        <f t="shared" si="176"/>
        <v>71.820000000000618</v>
      </c>
      <c r="D5591" s="23">
        <f t="shared" si="177"/>
        <v>1.3555470411816817E-2</v>
      </c>
    </row>
    <row r="5592" spans="1:4">
      <c r="A5592" s="21">
        <v>38243</v>
      </c>
      <c r="B5592" s="22">
        <v>5397.46</v>
      </c>
      <c r="C5592" s="22">
        <f t="shared" si="176"/>
        <v>27.409999999999854</v>
      </c>
      <c r="D5592" s="23">
        <f t="shared" si="177"/>
        <v>5.1042355285331187E-3</v>
      </c>
    </row>
    <row r="5593" spans="1:4">
      <c r="A5593" s="21">
        <v>38244</v>
      </c>
      <c r="B5593" s="22">
        <v>5428.77</v>
      </c>
      <c r="C5593" s="22">
        <f t="shared" si="176"/>
        <v>31.3100000000004</v>
      </c>
      <c r="D5593" s="23">
        <f t="shared" si="177"/>
        <v>5.8008767086741297E-3</v>
      </c>
    </row>
    <row r="5594" spans="1:4">
      <c r="A5594" s="21">
        <v>38245</v>
      </c>
      <c r="B5594" s="22">
        <v>5420.09</v>
      </c>
      <c r="C5594" s="22">
        <f t="shared" si="176"/>
        <v>-8.680000000000291</v>
      </c>
      <c r="D5594" s="23">
        <f t="shared" si="177"/>
        <v>-1.598888882748839E-3</v>
      </c>
    </row>
    <row r="5595" spans="1:4">
      <c r="A5595" s="21">
        <v>38246</v>
      </c>
      <c r="B5595" s="22">
        <v>5477.68</v>
      </c>
      <c r="C5595" s="22">
        <f t="shared" si="176"/>
        <v>57.590000000000146</v>
      </c>
      <c r="D5595" s="23">
        <f t="shared" si="177"/>
        <v>1.0625284819993697E-2</v>
      </c>
    </row>
    <row r="5596" spans="1:4">
      <c r="A5596" s="21">
        <v>38247</v>
      </c>
      <c r="B5596" s="22">
        <v>5561.15</v>
      </c>
      <c r="C5596" s="22">
        <f t="shared" si="176"/>
        <v>83.469999999999345</v>
      </c>
      <c r="D5596" s="23">
        <f t="shared" si="177"/>
        <v>1.5238203034861453E-2</v>
      </c>
    </row>
    <row r="5597" spans="1:4">
      <c r="A5597" s="21">
        <v>38250</v>
      </c>
      <c r="B5597" s="22">
        <v>5545.82</v>
      </c>
      <c r="C5597" s="22">
        <f t="shared" si="176"/>
        <v>-15.329999999999927</v>
      </c>
      <c r="D5597" s="23">
        <f t="shared" si="177"/>
        <v>-2.7566240795519059E-3</v>
      </c>
    </row>
    <row r="5598" spans="1:4">
      <c r="A5598" s="21">
        <v>38251</v>
      </c>
      <c r="B5598" s="22">
        <v>5605.93</v>
      </c>
      <c r="C5598" s="22">
        <f t="shared" si="176"/>
        <v>60.110000000000582</v>
      </c>
      <c r="D5598" s="23">
        <f t="shared" si="177"/>
        <v>1.0838793902434807E-2</v>
      </c>
    </row>
    <row r="5599" spans="1:4">
      <c r="A5599" s="21">
        <v>38252</v>
      </c>
      <c r="B5599" s="22">
        <v>5616.87</v>
      </c>
      <c r="C5599" s="22">
        <f t="shared" si="176"/>
        <v>10.9399999999996</v>
      </c>
      <c r="D5599" s="23">
        <f t="shared" si="177"/>
        <v>1.9515049242497806E-3</v>
      </c>
    </row>
    <row r="5600" spans="1:4">
      <c r="A5600" s="21">
        <v>38253</v>
      </c>
      <c r="B5600" s="22">
        <v>5539.48</v>
      </c>
      <c r="C5600" s="22">
        <f t="shared" si="176"/>
        <v>-77.390000000000327</v>
      </c>
      <c r="D5600" s="23">
        <f t="shared" si="177"/>
        <v>-1.3778136221774817E-2</v>
      </c>
    </row>
    <row r="5601" spans="1:4">
      <c r="A5601" s="21">
        <v>38254</v>
      </c>
      <c r="B5601" s="22">
        <v>5527.75</v>
      </c>
      <c r="C5601" s="22">
        <f t="shared" si="176"/>
        <v>-11.729999999999563</v>
      </c>
      <c r="D5601" s="23">
        <f t="shared" si="177"/>
        <v>-2.1175272769284881E-3</v>
      </c>
    </row>
    <row r="5602" spans="1:4">
      <c r="A5602" s="21">
        <v>38257</v>
      </c>
      <c r="B5602" s="22">
        <v>5511.81</v>
      </c>
      <c r="C5602" s="22">
        <f t="shared" si="176"/>
        <v>-15.9399999999996</v>
      </c>
      <c r="D5602" s="23">
        <f t="shared" si="177"/>
        <v>-2.8836325810681629E-3</v>
      </c>
    </row>
    <row r="5603" spans="1:4">
      <c r="A5603" s="21">
        <v>38258</v>
      </c>
      <c r="B5603" s="22">
        <v>5462.61</v>
      </c>
      <c r="C5603" s="22">
        <f t="shared" si="176"/>
        <v>-49.200000000000728</v>
      </c>
      <c r="D5603" s="23">
        <f t="shared" si="177"/>
        <v>-8.9262873720249436E-3</v>
      </c>
    </row>
    <row r="5604" spans="1:4">
      <c r="A5604" s="21">
        <v>38259</v>
      </c>
      <c r="B5604" s="22">
        <v>5527.56</v>
      </c>
      <c r="C5604" s="22">
        <f t="shared" si="176"/>
        <v>64.950000000000728</v>
      </c>
      <c r="D5604" s="23">
        <f t="shared" si="177"/>
        <v>1.1889920752168104E-2</v>
      </c>
    </row>
    <row r="5605" spans="1:4">
      <c r="A5605" s="21">
        <v>38260</v>
      </c>
      <c r="B5605" s="22">
        <v>5583.61</v>
      </c>
      <c r="C5605" s="22">
        <f t="shared" si="176"/>
        <v>56.049999999999272</v>
      </c>
      <c r="D5605" s="23">
        <f t="shared" si="177"/>
        <v>1.0140097981749419E-2</v>
      </c>
    </row>
    <row r="5606" spans="1:4">
      <c r="A5606" s="21">
        <v>38261</v>
      </c>
      <c r="B5606" s="22">
        <v>5675.54</v>
      </c>
      <c r="C5606" s="22">
        <f t="shared" si="176"/>
        <v>91.930000000000291</v>
      </c>
      <c r="D5606" s="23">
        <f t="shared" si="177"/>
        <v>1.6464258785982677E-2</v>
      </c>
    </row>
    <row r="5607" spans="1:4">
      <c r="A5607" s="21">
        <v>38264</v>
      </c>
      <c r="B5607" s="22">
        <v>5766.3</v>
      </c>
      <c r="C5607" s="22">
        <f t="shared" si="176"/>
        <v>90.760000000000218</v>
      </c>
      <c r="D5607" s="23">
        <f t="shared" si="177"/>
        <v>1.5991429890371611E-2</v>
      </c>
    </row>
    <row r="5608" spans="1:4">
      <c r="A5608" s="21">
        <v>38265</v>
      </c>
      <c r="B5608" s="22">
        <v>5758.67</v>
      </c>
      <c r="C5608" s="22">
        <f t="shared" si="176"/>
        <v>-7.6300000000001091</v>
      </c>
      <c r="D5608" s="23">
        <f t="shared" si="177"/>
        <v>-1.3232055217383687E-3</v>
      </c>
    </row>
    <row r="5609" spans="1:4">
      <c r="A5609" s="21">
        <v>38266</v>
      </c>
      <c r="B5609" s="22">
        <v>5713.75</v>
      </c>
      <c r="C5609" s="22">
        <f t="shared" si="176"/>
        <v>-44.920000000000073</v>
      </c>
      <c r="D5609" s="23">
        <f t="shared" si="177"/>
        <v>-7.8004122479670146E-3</v>
      </c>
    </row>
    <row r="5610" spans="1:4">
      <c r="A5610" s="21">
        <v>38267</v>
      </c>
      <c r="B5610" s="22">
        <v>5773.66</v>
      </c>
      <c r="C5610" s="22">
        <f t="shared" si="176"/>
        <v>59.909999999999854</v>
      </c>
      <c r="D5610" s="23">
        <f t="shared" si="177"/>
        <v>1.0485232990592896E-2</v>
      </c>
    </row>
    <row r="5611" spans="1:4">
      <c r="A5611" s="21">
        <v>38268</v>
      </c>
      <c r="B5611" s="22">
        <v>5776.85</v>
      </c>
      <c r="C5611" s="22">
        <f t="shared" si="176"/>
        <v>3.1900000000005093</v>
      </c>
      <c r="D5611" s="23">
        <f t="shared" si="177"/>
        <v>5.5250915363913577E-4</v>
      </c>
    </row>
    <row r="5612" spans="1:4">
      <c r="A5612" s="21">
        <v>38269</v>
      </c>
      <c r="B5612" s="22">
        <v>5757.93</v>
      </c>
      <c r="C5612" s="22">
        <f t="shared" si="176"/>
        <v>-18.920000000000073</v>
      </c>
      <c r="D5612" s="23">
        <f t="shared" si="177"/>
        <v>-3.2751412967274574E-3</v>
      </c>
    </row>
    <row r="5613" spans="1:4">
      <c r="A5613" s="21">
        <v>38271</v>
      </c>
      <c r="B5613" s="22">
        <v>5717.54</v>
      </c>
      <c r="C5613" s="22">
        <f t="shared" si="176"/>
        <v>-40.390000000000327</v>
      </c>
      <c r="D5613" s="23">
        <f t="shared" si="177"/>
        <v>-7.0146736761301787E-3</v>
      </c>
    </row>
    <row r="5614" spans="1:4">
      <c r="A5614" s="21">
        <v>38272</v>
      </c>
      <c r="B5614" s="22">
        <v>5676.73</v>
      </c>
      <c r="C5614" s="22">
        <f t="shared" si="176"/>
        <v>-40.8100000000004</v>
      </c>
      <c r="D5614" s="23">
        <f t="shared" si="177"/>
        <v>-7.1376850883422271E-3</v>
      </c>
    </row>
    <row r="5615" spans="1:4">
      <c r="A5615" s="21">
        <v>38274</v>
      </c>
      <c r="B5615" s="22">
        <v>5713.1</v>
      </c>
      <c r="C5615" s="22">
        <f t="shared" si="176"/>
        <v>36.3700000000008</v>
      </c>
      <c r="D5615" s="23">
        <f t="shared" si="177"/>
        <v>6.4068574690008262E-3</v>
      </c>
    </row>
    <row r="5616" spans="1:4">
      <c r="A5616" s="21">
        <v>38275</v>
      </c>
      <c r="B5616" s="22">
        <v>5686.73</v>
      </c>
      <c r="C5616" s="22">
        <f t="shared" si="176"/>
        <v>-26.3700000000008</v>
      </c>
      <c r="D5616" s="23">
        <f t="shared" si="177"/>
        <v>-4.6157077593601548E-3</v>
      </c>
    </row>
    <row r="5617" spans="1:4">
      <c r="A5617" s="21">
        <v>38278</v>
      </c>
      <c r="B5617" s="22">
        <v>5679.83</v>
      </c>
      <c r="C5617" s="22">
        <f t="shared" si="176"/>
        <v>-6.8999999999996362</v>
      </c>
      <c r="D5617" s="23">
        <f t="shared" si="177"/>
        <v>-1.2133510822563975E-3</v>
      </c>
    </row>
    <row r="5618" spans="1:4">
      <c r="A5618" s="21">
        <v>38279</v>
      </c>
      <c r="B5618" s="22">
        <v>5738.11</v>
      </c>
      <c r="C5618" s="22">
        <f t="shared" si="176"/>
        <v>58.279999999999745</v>
      </c>
      <c r="D5618" s="23">
        <f t="shared" si="177"/>
        <v>1.0260870483799645E-2</v>
      </c>
    </row>
    <row r="5619" spans="1:4">
      <c r="A5619" s="21">
        <v>38280</v>
      </c>
      <c r="B5619" s="22">
        <v>5673.02</v>
      </c>
      <c r="C5619" s="22">
        <f t="shared" si="176"/>
        <v>-65.089999999999236</v>
      </c>
      <c r="D5619" s="23">
        <f t="shared" si="177"/>
        <v>-1.1343456294842569E-2</v>
      </c>
    </row>
    <row r="5620" spans="1:4">
      <c r="A5620" s="21">
        <v>38281</v>
      </c>
      <c r="B5620" s="22">
        <v>5641.06</v>
      </c>
      <c r="C5620" s="22">
        <f t="shared" si="176"/>
        <v>-31.960000000000036</v>
      </c>
      <c r="D5620" s="23">
        <f t="shared" si="177"/>
        <v>-5.6336836464528917E-3</v>
      </c>
    </row>
    <row r="5621" spans="1:4">
      <c r="A5621" s="21">
        <v>38285</v>
      </c>
      <c r="B5621" s="22">
        <v>5581.49</v>
      </c>
      <c r="C5621" s="22">
        <f t="shared" si="176"/>
        <v>-59.570000000000618</v>
      </c>
      <c r="D5621" s="23">
        <f t="shared" si="177"/>
        <v>-1.0560072043197644E-2</v>
      </c>
    </row>
    <row r="5622" spans="1:4">
      <c r="A5622" s="21">
        <v>38286</v>
      </c>
      <c r="B5622" s="22">
        <v>5651.09</v>
      </c>
      <c r="C5622" s="22">
        <f t="shared" si="176"/>
        <v>69.600000000000364</v>
      </c>
      <c r="D5622" s="23">
        <f t="shared" si="177"/>
        <v>1.246978853316949E-2</v>
      </c>
    </row>
    <row r="5623" spans="1:4">
      <c r="A5623" s="21">
        <v>38287</v>
      </c>
      <c r="B5623" s="22">
        <v>5662.87</v>
      </c>
      <c r="C5623" s="22">
        <f t="shared" si="176"/>
        <v>11.779999999999745</v>
      </c>
      <c r="D5623" s="23">
        <f t="shared" si="177"/>
        <v>2.0845535993940789E-3</v>
      </c>
    </row>
    <row r="5624" spans="1:4">
      <c r="A5624" s="21">
        <v>38288</v>
      </c>
      <c r="B5624" s="22">
        <v>5715.62</v>
      </c>
      <c r="C5624" s="22">
        <f t="shared" si="176"/>
        <v>52.75</v>
      </c>
      <c r="D5624" s="23">
        <f t="shared" si="177"/>
        <v>9.315064622708924E-3</v>
      </c>
    </row>
    <row r="5625" spans="1:4">
      <c r="A5625" s="21">
        <v>38289</v>
      </c>
      <c r="B5625" s="22">
        <v>5672.27</v>
      </c>
      <c r="C5625" s="22">
        <f t="shared" si="176"/>
        <v>-43.349999999999454</v>
      </c>
      <c r="D5625" s="23">
        <f t="shared" si="177"/>
        <v>-7.5844790241477167E-3</v>
      </c>
    </row>
    <row r="5626" spans="1:4">
      <c r="A5626" s="21">
        <v>38292</v>
      </c>
      <c r="B5626" s="22">
        <v>5704.1</v>
      </c>
      <c r="C5626" s="22">
        <f t="shared" si="176"/>
        <v>31.829999999999927</v>
      </c>
      <c r="D5626" s="23">
        <f t="shared" si="177"/>
        <v>5.6115100303757437E-3</v>
      </c>
    </row>
    <row r="5627" spans="1:4">
      <c r="A5627" s="21">
        <v>38293</v>
      </c>
      <c r="B5627" s="22">
        <v>5754.76</v>
      </c>
      <c r="C5627" s="22">
        <f t="shared" si="176"/>
        <v>50.659999999999854</v>
      </c>
      <c r="D5627" s="23">
        <f t="shared" si="177"/>
        <v>8.8813309724584677E-3</v>
      </c>
    </row>
    <row r="5628" spans="1:4">
      <c r="A5628" s="21">
        <v>38294</v>
      </c>
      <c r="B5628" s="22">
        <v>5842.54</v>
      </c>
      <c r="C5628" s="22">
        <f t="shared" si="176"/>
        <v>87.779999999999745</v>
      </c>
      <c r="D5628" s="23">
        <f t="shared" si="177"/>
        <v>1.5253459744628772E-2</v>
      </c>
    </row>
    <row r="5629" spans="1:4">
      <c r="A5629" s="21">
        <v>38295</v>
      </c>
      <c r="B5629" s="22">
        <v>5832.88</v>
      </c>
      <c r="C5629" s="22">
        <f t="shared" si="176"/>
        <v>-9.6599999999998545</v>
      </c>
      <c r="D5629" s="23">
        <f t="shared" si="177"/>
        <v>-1.6533904774292951E-3</v>
      </c>
    </row>
    <row r="5630" spans="1:4">
      <c r="A5630" s="21">
        <v>38296</v>
      </c>
      <c r="B5630" s="22">
        <v>5891.36</v>
      </c>
      <c r="C5630" s="22">
        <f t="shared" si="176"/>
        <v>58.479999999999563</v>
      </c>
      <c r="D5630" s="23">
        <f t="shared" si="177"/>
        <v>1.0025922014510691E-2</v>
      </c>
    </row>
    <row r="5631" spans="1:4">
      <c r="A5631" s="21">
        <v>38299</v>
      </c>
      <c r="B5631" s="22">
        <v>5930.47</v>
      </c>
      <c r="C5631" s="22">
        <f t="shared" si="176"/>
        <v>39.110000000000582</v>
      </c>
      <c r="D5631" s="23">
        <f t="shared" si="177"/>
        <v>6.6385350750930439E-3</v>
      </c>
    </row>
    <row r="5632" spans="1:4">
      <c r="A5632" s="21">
        <v>38300</v>
      </c>
      <c r="B5632" s="22">
        <v>5929.6</v>
      </c>
      <c r="C5632" s="22">
        <f t="shared" si="176"/>
        <v>-0.86999999999989086</v>
      </c>
      <c r="D5632" s="23">
        <f t="shared" si="177"/>
        <v>-1.4670000859962062E-4</v>
      </c>
    </row>
    <row r="5633" spans="1:4">
      <c r="A5633" s="21">
        <v>38301</v>
      </c>
      <c r="B5633" s="22">
        <v>5973.75</v>
      </c>
      <c r="C5633" s="22">
        <f t="shared" si="176"/>
        <v>44.149999999999636</v>
      </c>
      <c r="D5633" s="23">
        <f t="shared" si="177"/>
        <v>7.4456961683755374E-3</v>
      </c>
    </row>
    <row r="5634" spans="1:4">
      <c r="A5634" s="21">
        <v>38302</v>
      </c>
      <c r="B5634" s="22">
        <v>5954.31</v>
      </c>
      <c r="C5634" s="22">
        <f t="shared" si="176"/>
        <v>-19.4399999999996</v>
      </c>
      <c r="D5634" s="23">
        <f t="shared" si="177"/>
        <v>-3.2542372881355641E-3</v>
      </c>
    </row>
    <row r="5635" spans="1:4">
      <c r="A5635" s="21">
        <v>38303</v>
      </c>
      <c r="B5635" s="22">
        <v>5964.01</v>
      </c>
      <c r="C5635" s="22">
        <f t="shared" si="176"/>
        <v>9.6999999999998181</v>
      </c>
      <c r="D5635" s="23">
        <f t="shared" si="177"/>
        <v>1.6290720503298051E-3</v>
      </c>
    </row>
    <row r="5636" spans="1:4">
      <c r="A5636" s="21">
        <v>38307</v>
      </c>
      <c r="B5636" s="22">
        <v>5996.7</v>
      </c>
      <c r="C5636" s="22">
        <f t="shared" si="176"/>
        <v>32.6899999999996</v>
      </c>
      <c r="D5636" s="23">
        <f t="shared" si="177"/>
        <v>5.4812114667814882E-3</v>
      </c>
    </row>
    <row r="5637" spans="1:4">
      <c r="A5637" s="21">
        <v>38308</v>
      </c>
      <c r="B5637" s="22">
        <v>6016.58</v>
      </c>
      <c r="C5637" s="22">
        <f t="shared" si="176"/>
        <v>19.880000000000109</v>
      </c>
      <c r="D5637" s="23">
        <f t="shared" si="177"/>
        <v>3.3151566695015511E-3</v>
      </c>
    </row>
    <row r="5638" spans="1:4">
      <c r="A5638" s="21">
        <v>38309</v>
      </c>
      <c r="B5638" s="22">
        <v>6025.47</v>
      </c>
      <c r="C5638" s="22">
        <f t="shared" si="176"/>
        <v>8.8900000000003274</v>
      </c>
      <c r="D5638" s="23">
        <f t="shared" si="177"/>
        <v>1.4775836106226681E-3</v>
      </c>
    </row>
    <row r="5639" spans="1:4">
      <c r="A5639" s="21">
        <v>38310</v>
      </c>
      <c r="B5639" s="22">
        <v>5961.71</v>
      </c>
      <c r="C5639" s="22">
        <f t="shared" si="176"/>
        <v>-63.760000000000218</v>
      </c>
      <c r="D5639" s="23">
        <f t="shared" si="177"/>
        <v>-1.058174715001492E-2</v>
      </c>
    </row>
    <row r="5640" spans="1:4">
      <c r="A5640" s="21">
        <v>38313</v>
      </c>
      <c r="B5640" s="22">
        <v>5963.8</v>
      </c>
      <c r="C5640" s="22">
        <f t="shared" ref="C5640:C5703" si="178">B5640-B5639</f>
        <v>2.0900000000001455</v>
      </c>
      <c r="D5640" s="23">
        <f t="shared" ref="D5640:D5703" si="179">B5640/B5639-1</f>
        <v>3.505705577762086E-4</v>
      </c>
    </row>
    <row r="5641" spans="1:4">
      <c r="A5641" s="21">
        <v>38314</v>
      </c>
      <c r="B5641" s="22">
        <v>6009.86</v>
      </c>
      <c r="C5641" s="22">
        <f t="shared" si="178"/>
        <v>46.059999999999491</v>
      </c>
      <c r="D5641" s="23">
        <f t="shared" si="179"/>
        <v>7.7232636909352337E-3</v>
      </c>
    </row>
    <row r="5642" spans="1:4">
      <c r="A5642" s="21">
        <v>38315</v>
      </c>
      <c r="B5642" s="22">
        <v>6035.95</v>
      </c>
      <c r="C5642" s="22">
        <f t="shared" si="178"/>
        <v>26.090000000000146</v>
      </c>
      <c r="D5642" s="23">
        <f t="shared" si="179"/>
        <v>4.3411992958239942E-3</v>
      </c>
    </row>
    <row r="5643" spans="1:4">
      <c r="A5643" s="21">
        <v>38316</v>
      </c>
      <c r="B5643" s="22">
        <v>6035.03</v>
      </c>
      <c r="C5643" s="22">
        <f t="shared" si="178"/>
        <v>-0.92000000000007276</v>
      </c>
      <c r="D5643" s="23">
        <f t="shared" si="179"/>
        <v>-1.5242008300264676E-4</v>
      </c>
    </row>
    <row r="5644" spans="1:4">
      <c r="A5644" s="21">
        <v>38320</v>
      </c>
      <c r="B5644" s="22">
        <v>6157.77</v>
      </c>
      <c r="C5644" s="22">
        <f t="shared" si="178"/>
        <v>122.74000000000069</v>
      </c>
      <c r="D5644" s="23">
        <f t="shared" si="179"/>
        <v>2.0337927069128181E-2</v>
      </c>
    </row>
    <row r="5645" spans="1:4">
      <c r="A5645" s="21">
        <v>38321</v>
      </c>
      <c r="B5645" s="22">
        <v>6234.29</v>
      </c>
      <c r="C5645" s="22">
        <f t="shared" si="178"/>
        <v>76.519999999999527</v>
      </c>
      <c r="D5645" s="23">
        <f t="shared" si="179"/>
        <v>1.2426576504156461E-2</v>
      </c>
    </row>
    <row r="5646" spans="1:4">
      <c r="A5646" s="21">
        <v>38322</v>
      </c>
      <c r="B5646" s="22">
        <v>6227.83</v>
      </c>
      <c r="C5646" s="22">
        <f t="shared" si="178"/>
        <v>-6.4600000000000364</v>
      </c>
      <c r="D5646" s="23">
        <f t="shared" si="179"/>
        <v>-1.0362046038923101E-3</v>
      </c>
    </row>
    <row r="5647" spans="1:4">
      <c r="A5647" s="21">
        <v>38323</v>
      </c>
      <c r="B5647" s="22">
        <v>6328.43</v>
      </c>
      <c r="C5647" s="22">
        <f t="shared" si="178"/>
        <v>100.60000000000036</v>
      </c>
      <c r="D5647" s="23">
        <f t="shared" si="179"/>
        <v>1.6153298982149566E-2</v>
      </c>
    </row>
    <row r="5648" spans="1:4">
      <c r="A5648" s="21">
        <v>38324</v>
      </c>
      <c r="B5648" s="22">
        <v>6322.76</v>
      </c>
      <c r="C5648" s="22">
        <f t="shared" si="178"/>
        <v>-5.6700000000000728</v>
      </c>
      <c r="D5648" s="23">
        <f t="shared" si="179"/>
        <v>-8.9595681709364605E-4</v>
      </c>
    </row>
    <row r="5649" spans="1:4">
      <c r="A5649" s="21">
        <v>38327</v>
      </c>
      <c r="B5649" s="22">
        <v>6322.5</v>
      </c>
      <c r="C5649" s="22">
        <f t="shared" si="178"/>
        <v>-0.26000000000021828</v>
      </c>
      <c r="D5649" s="23">
        <f t="shared" si="179"/>
        <v>-4.1121282477907251E-5</v>
      </c>
    </row>
    <row r="5650" spans="1:4">
      <c r="A5650" s="21">
        <v>38328</v>
      </c>
      <c r="B5650" s="22">
        <v>6316.28</v>
      </c>
      <c r="C5650" s="22">
        <f t="shared" si="178"/>
        <v>-6.2200000000002547</v>
      </c>
      <c r="D5650" s="23">
        <f t="shared" si="179"/>
        <v>-9.8378805852117335E-4</v>
      </c>
    </row>
    <row r="5651" spans="1:4">
      <c r="A5651" s="21">
        <v>38329</v>
      </c>
      <c r="B5651" s="22">
        <v>6261.52</v>
      </c>
      <c r="C5651" s="22">
        <f t="shared" si="178"/>
        <v>-54.759999999999309</v>
      </c>
      <c r="D5651" s="23">
        <f t="shared" si="179"/>
        <v>-8.6696599897406745E-3</v>
      </c>
    </row>
    <row r="5652" spans="1:4">
      <c r="A5652" s="21">
        <v>38330</v>
      </c>
      <c r="B5652" s="22">
        <v>6304.27</v>
      </c>
      <c r="C5652" s="22">
        <f t="shared" si="178"/>
        <v>42.75</v>
      </c>
      <c r="D5652" s="23">
        <f t="shared" si="179"/>
        <v>6.8274157073682229E-3</v>
      </c>
    </row>
    <row r="5653" spans="1:4">
      <c r="A5653" s="21">
        <v>38331</v>
      </c>
      <c r="B5653" s="22">
        <v>6233.54</v>
      </c>
      <c r="C5653" s="22">
        <f t="shared" si="178"/>
        <v>-70.730000000000473</v>
      </c>
      <c r="D5653" s="23">
        <f t="shared" si="179"/>
        <v>-1.1219379880620717E-2</v>
      </c>
    </row>
    <row r="5654" spans="1:4">
      <c r="A5654" s="21">
        <v>38334</v>
      </c>
      <c r="B5654" s="22">
        <v>6268.72</v>
      </c>
      <c r="C5654" s="22">
        <f t="shared" si="178"/>
        <v>35.180000000000291</v>
      </c>
      <c r="D5654" s="23">
        <f t="shared" si="179"/>
        <v>5.6436631512752911E-3</v>
      </c>
    </row>
    <row r="5655" spans="1:4">
      <c r="A5655" s="21">
        <v>38335</v>
      </c>
      <c r="B5655" s="22">
        <v>6325.53</v>
      </c>
      <c r="C5655" s="22">
        <f t="shared" si="178"/>
        <v>56.809999999999491</v>
      </c>
      <c r="D5655" s="23">
        <f t="shared" si="179"/>
        <v>9.0624561313952245E-3</v>
      </c>
    </row>
    <row r="5656" spans="1:4">
      <c r="A5656" s="21">
        <v>38336</v>
      </c>
      <c r="B5656" s="22">
        <v>6402.29</v>
      </c>
      <c r="C5656" s="22">
        <f t="shared" si="178"/>
        <v>76.760000000000218</v>
      </c>
      <c r="D5656" s="23">
        <f t="shared" si="179"/>
        <v>1.2134951537657646E-2</v>
      </c>
    </row>
    <row r="5657" spans="1:4">
      <c r="A5657" s="21">
        <v>38337</v>
      </c>
      <c r="B5657" s="22">
        <v>6420.38</v>
      </c>
      <c r="C5657" s="22">
        <f t="shared" si="178"/>
        <v>18.090000000000146</v>
      </c>
      <c r="D5657" s="23">
        <f t="shared" si="179"/>
        <v>2.8255514823603001E-3</v>
      </c>
    </row>
    <row r="5658" spans="1:4">
      <c r="A5658" s="21">
        <v>38338</v>
      </c>
      <c r="B5658" s="22">
        <v>6346.48</v>
      </c>
      <c r="C5658" s="22">
        <f t="shared" si="178"/>
        <v>-73.900000000000546</v>
      </c>
      <c r="D5658" s="23">
        <f t="shared" si="179"/>
        <v>-1.1510222136384529E-2</v>
      </c>
    </row>
    <row r="5659" spans="1:4">
      <c r="A5659" s="21">
        <v>38341</v>
      </c>
      <c r="B5659" s="22">
        <v>6403</v>
      </c>
      <c r="C5659" s="22">
        <f t="shared" si="178"/>
        <v>56.520000000000437</v>
      </c>
      <c r="D5659" s="23">
        <f t="shared" si="179"/>
        <v>8.9057241179362201E-3</v>
      </c>
    </row>
    <row r="5660" spans="1:4">
      <c r="A5660" s="21">
        <v>38342</v>
      </c>
      <c r="B5660" s="22">
        <v>6451.3</v>
      </c>
      <c r="C5660" s="22">
        <f t="shared" si="178"/>
        <v>48.300000000000182</v>
      </c>
      <c r="D5660" s="23">
        <f t="shared" si="179"/>
        <v>7.5433390598156347E-3</v>
      </c>
    </row>
    <row r="5661" spans="1:4">
      <c r="A5661" s="21">
        <v>38343</v>
      </c>
      <c r="B5661" s="22">
        <v>6413.66</v>
      </c>
      <c r="C5661" s="22">
        <f t="shared" si="178"/>
        <v>-37.640000000000327</v>
      </c>
      <c r="D5661" s="23">
        <f t="shared" si="179"/>
        <v>-5.8344829724241709E-3</v>
      </c>
    </row>
    <row r="5662" spans="1:4">
      <c r="A5662" s="21">
        <v>38344</v>
      </c>
      <c r="B5662" s="22">
        <v>6441.85</v>
      </c>
      <c r="C5662" s="22">
        <f t="shared" si="178"/>
        <v>28.190000000000509</v>
      </c>
      <c r="D5662" s="23">
        <f t="shared" si="179"/>
        <v>4.3953062681838517E-3</v>
      </c>
    </row>
    <row r="5663" spans="1:4">
      <c r="A5663" s="21">
        <v>38345</v>
      </c>
      <c r="B5663" s="22">
        <v>6498.06</v>
      </c>
      <c r="C5663" s="22">
        <f t="shared" si="178"/>
        <v>56.210000000000036</v>
      </c>
      <c r="D5663" s="23">
        <f t="shared" si="179"/>
        <v>8.7257542476151251E-3</v>
      </c>
    </row>
    <row r="5664" spans="1:4">
      <c r="A5664" s="21">
        <v>38348</v>
      </c>
      <c r="B5664" s="22">
        <v>6513.03</v>
      </c>
      <c r="C5664" s="22">
        <f t="shared" si="178"/>
        <v>14.969999999999345</v>
      </c>
      <c r="D5664" s="23">
        <f t="shared" si="179"/>
        <v>2.3037645081762648E-3</v>
      </c>
    </row>
    <row r="5665" spans="1:6">
      <c r="A5665" s="21">
        <v>38349</v>
      </c>
      <c r="B5665" s="22">
        <v>6563.48</v>
      </c>
      <c r="C5665" s="22">
        <f t="shared" si="178"/>
        <v>50.449999999999818</v>
      </c>
      <c r="D5665" s="23">
        <f t="shared" si="179"/>
        <v>7.7460106893412206E-3</v>
      </c>
    </row>
    <row r="5666" spans="1:6">
      <c r="A5666" s="21">
        <v>38350</v>
      </c>
      <c r="B5666" s="22">
        <v>6567.94</v>
      </c>
      <c r="C5666" s="22">
        <f t="shared" si="178"/>
        <v>4.4600000000000364</v>
      </c>
      <c r="D5666" s="23">
        <f t="shared" si="179"/>
        <v>6.795175729947811E-4</v>
      </c>
    </row>
    <row r="5667" spans="1:6">
      <c r="A5667" s="21">
        <v>38351</v>
      </c>
      <c r="B5667" s="22">
        <v>6522.54</v>
      </c>
      <c r="C5667" s="22">
        <f t="shared" si="178"/>
        <v>-45.399999999999636</v>
      </c>
      <c r="D5667" s="23">
        <f t="shared" si="179"/>
        <v>-6.9123652164909677E-3</v>
      </c>
    </row>
    <row r="5668" spans="1:6">
      <c r="A5668" s="21">
        <v>38352</v>
      </c>
      <c r="B5668" s="22">
        <v>6602.69</v>
      </c>
      <c r="C5668" s="22">
        <f t="shared" si="178"/>
        <v>80.149999999999636</v>
      </c>
      <c r="D5668" s="23">
        <f t="shared" si="179"/>
        <v>1.22881576809033E-2</v>
      </c>
      <c r="F5668" s="24">
        <f>B5668/B5414-1</f>
        <v>0.13079897790017392</v>
      </c>
    </row>
    <row r="5669" spans="1:6">
      <c r="A5669" s="21">
        <v>38355</v>
      </c>
      <c r="B5669" s="22">
        <v>6679.2</v>
      </c>
      <c r="C5669" s="22">
        <f t="shared" si="178"/>
        <v>76.510000000000218</v>
      </c>
      <c r="D5669" s="23">
        <f t="shared" si="179"/>
        <v>1.1587701376257309E-2</v>
      </c>
    </row>
    <row r="5670" spans="1:6">
      <c r="A5670" s="21">
        <v>38356</v>
      </c>
      <c r="B5670" s="22">
        <v>6651.01</v>
      </c>
      <c r="C5670" s="22">
        <f t="shared" si="178"/>
        <v>-28.1899999999996</v>
      </c>
      <c r="D5670" s="23">
        <f t="shared" si="179"/>
        <v>-4.2205653371660823E-3</v>
      </c>
    </row>
    <row r="5671" spans="1:6">
      <c r="A5671" s="21">
        <v>38357</v>
      </c>
      <c r="B5671" s="22">
        <v>6458.84</v>
      </c>
      <c r="C5671" s="22">
        <f t="shared" si="178"/>
        <v>-192.17000000000007</v>
      </c>
      <c r="D5671" s="23">
        <f t="shared" si="179"/>
        <v>-2.8893356046675644E-2</v>
      </c>
    </row>
    <row r="5672" spans="1:6">
      <c r="A5672" s="21">
        <v>38358</v>
      </c>
      <c r="B5672" s="22">
        <v>6367.39</v>
      </c>
      <c r="C5672" s="22">
        <f t="shared" si="178"/>
        <v>-91.449999999999818</v>
      </c>
      <c r="D5672" s="23">
        <f t="shared" si="179"/>
        <v>-1.4158889212304349E-2</v>
      </c>
    </row>
    <row r="5673" spans="1:6">
      <c r="A5673" s="21">
        <v>38359</v>
      </c>
      <c r="B5673" s="22">
        <v>6420.46</v>
      </c>
      <c r="C5673" s="22">
        <f t="shared" si="178"/>
        <v>53.069999999999709</v>
      </c>
      <c r="D5673" s="23">
        <f t="shared" si="179"/>
        <v>8.334655172684613E-3</v>
      </c>
    </row>
    <row r="5674" spans="1:6">
      <c r="A5674" s="21">
        <v>38362</v>
      </c>
      <c r="B5674" s="22">
        <v>6308.54</v>
      </c>
      <c r="C5674" s="22">
        <f t="shared" si="178"/>
        <v>-111.92000000000007</v>
      </c>
      <c r="D5674" s="23">
        <f t="shared" si="179"/>
        <v>-1.7431772801325796E-2</v>
      </c>
    </row>
    <row r="5675" spans="1:6">
      <c r="A5675" s="21">
        <v>38363</v>
      </c>
      <c r="B5675" s="22">
        <v>6222.87</v>
      </c>
      <c r="C5675" s="22">
        <f t="shared" si="178"/>
        <v>-85.670000000000073</v>
      </c>
      <c r="D5675" s="23">
        <f t="shared" si="179"/>
        <v>-1.3580004248209598E-2</v>
      </c>
    </row>
    <row r="5676" spans="1:6">
      <c r="A5676" s="21">
        <v>38364</v>
      </c>
      <c r="B5676" s="22">
        <v>6102.74</v>
      </c>
      <c r="C5676" s="22">
        <f t="shared" si="178"/>
        <v>-120.13000000000011</v>
      </c>
      <c r="D5676" s="23">
        <f t="shared" si="179"/>
        <v>-1.9304597396378242E-2</v>
      </c>
    </row>
    <row r="5677" spans="1:6">
      <c r="A5677" s="21">
        <v>38365</v>
      </c>
      <c r="B5677" s="22">
        <v>6221.06</v>
      </c>
      <c r="C5677" s="22">
        <f t="shared" si="178"/>
        <v>118.32000000000062</v>
      </c>
      <c r="D5677" s="23">
        <f t="shared" si="179"/>
        <v>1.9388012597620241E-2</v>
      </c>
    </row>
    <row r="5678" spans="1:6">
      <c r="A5678" s="21">
        <v>38366</v>
      </c>
      <c r="B5678" s="22">
        <v>6173.82</v>
      </c>
      <c r="C5678" s="22">
        <f t="shared" si="178"/>
        <v>-47.240000000000691</v>
      </c>
      <c r="D5678" s="23">
        <f t="shared" si="179"/>
        <v>-7.5935612259004914E-3</v>
      </c>
    </row>
    <row r="5679" spans="1:6">
      <c r="A5679" s="21">
        <v>38369</v>
      </c>
      <c r="B5679" s="22">
        <v>6194.07</v>
      </c>
      <c r="C5679" s="22">
        <f t="shared" si="178"/>
        <v>20.25</v>
      </c>
      <c r="D5679" s="23">
        <f t="shared" si="179"/>
        <v>3.2799790081343705E-3</v>
      </c>
    </row>
    <row r="5680" spans="1:6">
      <c r="A5680" s="21">
        <v>38370</v>
      </c>
      <c r="B5680" s="22">
        <v>6192.35</v>
      </c>
      <c r="C5680" s="22">
        <f t="shared" si="178"/>
        <v>-1.7199999999993452</v>
      </c>
      <c r="D5680" s="23">
        <f t="shared" si="179"/>
        <v>-2.7768494705404656E-4</v>
      </c>
    </row>
    <row r="5681" spans="1:4">
      <c r="A5681" s="21">
        <v>38371</v>
      </c>
      <c r="B5681" s="22">
        <v>6173.32</v>
      </c>
      <c r="C5681" s="22">
        <f t="shared" si="178"/>
        <v>-19.030000000000655</v>
      </c>
      <c r="D5681" s="23">
        <f t="shared" si="179"/>
        <v>-3.0731467052089734E-3</v>
      </c>
    </row>
    <row r="5682" spans="1:4">
      <c r="A5682" s="21">
        <v>38372</v>
      </c>
      <c r="B5682" s="22">
        <v>6183.24</v>
      </c>
      <c r="C5682" s="22">
        <f t="shared" si="178"/>
        <v>9.9200000000000728</v>
      </c>
      <c r="D5682" s="23">
        <f t="shared" si="179"/>
        <v>1.6069149177428965E-3</v>
      </c>
    </row>
    <row r="5683" spans="1:4">
      <c r="A5683" s="21">
        <v>38376</v>
      </c>
      <c r="B5683" s="22">
        <v>6106.43</v>
      </c>
      <c r="C5683" s="22">
        <f t="shared" si="178"/>
        <v>-76.809999999999491</v>
      </c>
      <c r="D5683" s="23">
        <f t="shared" si="179"/>
        <v>-1.2422289932139008E-2</v>
      </c>
    </row>
    <row r="5684" spans="1:4">
      <c r="A5684" s="21">
        <v>38377</v>
      </c>
      <c r="B5684" s="22">
        <v>6162.98</v>
      </c>
      <c r="C5684" s="22">
        <f t="shared" si="178"/>
        <v>56.549999999999272</v>
      </c>
      <c r="D5684" s="23">
        <f t="shared" si="179"/>
        <v>9.2607300828797534E-3</v>
      </c>
    </row>
    <row r="5685" spans="1:4">
      <c r="A5685" s="21">
        <v>38379</v>
      </c>
      <c r="B5685" s="22">
        <v>6239.43</v>
      </c>
      <c r="C5685" s="22">
        <f t="shared" si="178"/>
        <v>76.450000000000728</v>
      </c>
      <c r="D5685" s="23">
        <f t="shared" si="179"/>
        <v>1.240471330427817E-2</v>
      </c>
    </row>
    <row r="5686" spans="1:4">
      <c r="A5686" s="21">
        <v>38380</v>
      </c>
      <c r="B5686" s="22">
        <v>6419.09</v>
      </c>
      <c r="C5686" s="22">
        <f t="shared" si="178"/>
        <v>179.65999999999985</v>
      </c>
      <c r="D5686" s="23">
        <f t="shared" si="179"/>
        <v>2.8794296914942619E-2</v>
      </c>
    </row>
    <row r="5687" spans="1:4">
      <c r="A5687" s="21">
        <v>38383</v>
      </c>
      <c r="B5687" s="22">
        <v>6555.94</v>
      </c>
      <c r="C5687" s="22">
        <f t="shared" si="178"/>
        <v>136.84999999999945</v>
      </c>
      <c r="D5687" s="23">
        <f t="shared" si="179"/>
        <v>2.1319221260334364E-2</v>
      </c>
    </row>
    <row r="5688" spans="1:4">
      <c r="A5688" s="21">
        <v>38384</v>
      </c>
      <c r="B5688" s="22">
        <v>6552.47</v>
      </c>
      <c r="C5688" s="22">
        <f t="shared" si="178"/>
        <v>-3.4699999999993452</v>
      </c>
      <c r="D5688" s="23">
        <f t="shared" si="179"/>
        <v>-5.2929099412124536E-4</v>
      </c>
    </row>
    <row r="5689" spans="1:4">
      <c r="A5689" s="21">
        <v>38385</v>
      </c>
      <c r="B5689" s="22">
        <v>6530.06</v>
      </c>
      <c r="C5689" s="22">
        <f t="shared" si="178"/>
        <v>-22.409999999999854</v>
      </c>
      <c r="D5689" s="23">
        <f t="shared" si="179"/>
        <v>-3.4200843346097187E-3</v>
      </c>
    </row>
    <row r="5690" spans="1:4">
      <c r="A5690" s="21">
        <v>38386</v>
      </c>
      <c r="B5690" s="22">
        <v>6619.97</v>
      </c>
      <c r="C5690" s="22">
        <f t="shared" si="178"/>
        <v>89.909999999999854</v>
      </c>
      <c r="D5690" s="23">
        <f t="shared" si="179"/>
        <v>1.3768633060033064E-2</v>
      </c>
    </row>
    <row r="5691" spans="1:4">
      <c r="A5691" s="21">
        <v>38387</v>
      </c>
      <c r="B5691" s="22">
        <v>6618.23</v>
      </c>
      <c r="C5691" s="22">
        <f t="shared" si="178"/>
        <v>-1.7400000000006912</v>
      </c>
      <c r="D5691" s="23">
        <f t="shared" si="179"/>
        <v>-2.6284107027685355E-4</v>
      </c>
    </row>
    <row r="5692" spans="1:4">
      <c r="A5692" s="21">
        <v>38390</v>
      </c>
      <c r="B5692" s="22">
        <v>6535.17</v>
      </c>
      <c r="C5692" s="22">
        <f t="shared" si="178"/>
        <v>-83.059999999999491</v>
      </c>
      <c r="D5692" s="23">
        <f t="shared" si="179"/>
        <v>-1.2550183357181499E-2</v>
      </c>
    </row>
    <row r="5693" spans="1:4">
      <c r="A5693" s="21">
        <v>38391</v>
      </c>
      <c r="B5693" s="22">
        <v>6544.77</v>
      </c>
      <c r="C5693" s="22">
        <f t="shared" si="178"/>
        <v>9.6000000000003638</v>
      </c>
      <c r="D5693" s="23">
        <f t="shared" si="179"/>
        <v>1.4689747933107622E-3</v>
      </c>
    </row>
    <row r="5694" spans="1:4">
      <c r="A5694" s="21">
        <v>38392</v>
      </c>
      <c r="B5694" s="22">
        <v>6593.53</v>
      </c>
      <c r="C5694" s="22">
        <f t="shared" si="178"/>
        <v>48.759999999999309</v>
      </c>
      <c r="D5694" s="23">
        <f t="shared" si="179"/>
        <v>7.4502236136639866E-3</v>
      </c>
    </row>
    <row r="5695" spans="1:4">
      <c r="A5695" s="21">
        <v>38393</v>
      </c>
      <c r="B5695" s="22">
        <v>6577.83</v>
      </c>
      <c r="C5695" s="22">
        <f t="shared" si="178"/>
        <v>-15.699999999999818</v>
      </c>
      <c r="D5695" s="23">
        <f t="shared" si="179"/>
        <v>-2.3811220999979676E-3</v>
      </c>
    </row>
    <row r="5696" spans="1:4">
      <c r="A5696" s="21">
        <v>38394</v>
      </c>
      <c r="B5696" s="22">
        <v>6633.76</v>
      </c>
      <c r="C5696" s="22">
        <f t="shared" si="178"/>
        <v>55.930000000000291</v>
      </c>
      <c r="D5696" s="23">
        <f t="shared" si="179"/>
        <v>8.5028041162511503E-3</v>
      </c>
    </row>
    <row r="5697" spans="1:4">
      <c r="A5697" s="21">
        <v>38397</v>
      </c>
      <c r="B5697" s="22">
        <v>6679.33</v>
      </c>
      <c r="C5697" s="22">
        <f t="shared" si="178"/>
        <v>45.569999999999709</v>
      </c>
      <c r="D5697" s="23">
        <f t="shared" si="179"/>
        <v>6.8694073949011614E-3</v>
      </c>
    </row>
    <row r="5698" spans="1:4">
      <c r="A5698" s="21">
        <v>38398</v>
      </c>
      <c r="B5698" s="22">
        <v>6670.06</v>
      </c>
      <c r="C5698" s="22">
        <f t="shared" si="178"/>
        <v>-9.2699999999995271</v>
      </c>
      <c r="D5698" s="23">
        <f t="shared" si="179"/>
        <v>-1.3878637528015325E-3</v>
      </c>
    </row>
    <row r="5699" spans="1:4">
      <c r="A5699" s="21">
        <v>38399</v>
      </c>
      <c r="B5699" s="22">
        <v>6607.78</v>
      </c>
      <c r="C5699" s="22">
        <f t="shared" si="178"/>
        <v>-62.280000000000655</v>
      </c>
      <c r="D5699" s="23">
        <f t="shared" si="179"/>
        <v>-9.3372473411035273E-3</v>
      </c>
    </row>
    <row r="5700" spans="1:4">
      <c r="A5700" s="21">
        <v>38400</v>
      </c>
      <c r="B5700" s="22">
        <v>6589.29</v>
      </c>
      <c r="C5700" s="22">
        <f t="shared" si="178"/>
        <v>-18.489999999999782</v>
      </c>
      <c r="D5700" s="23">
        <f t="shared" si="179"/>
        <v>-2.7982166476486769E-3</v>
      </c>
    </row>
    <row r="5701" spans="1:4">
      <c r="A5701" s="21">
        <v>38401</v>
      </c>
      <c r="B5701" s="22">
        <v>6584.32</v>
      </c>
      <c r="C5701" s="22">
        <f t="shared" si="178"/>
        <v>-4.9700000000002547</v>
      </c>
      <c r="D5701" s="23">
        <f t="shared" si="179"/>
        <v>-7.542542519756168E-4</v>
      </c>
    </row>
    <row r="5702" spans="1:4">
      <c r="A5702" s="21">
        <v>38404</v>
      </c>
      <c r="B5702" s="22">
        <v>6534.68</v>
      </c>
      <c r="C5702" s="22">
        <f t="shared" si="178"/>
        <v>-49.639999999999418</v>
      </c>
      <c r="D5702" s="23">
        <f t="shared" si="179"/>
        <v>-7.5391232503887462E-3</v>
      </c>
    </row>
    <row r="5703" spans="1:4">
      <c r="A5703" s="21">
        <v>38405</v>
      </c>
      <c r="B5703" s="22">
        <v>6589.41</v>
      </c>
      <c r="C5703" s="22">
        <f t="shared" si="178"/>
        <v>54.729999999999563</v>
      </c>
      <c r="D5703" s="23">
        <f t="shared" si="179"/>
        <v>8.3753144759957099E-3</v>
      </c>
    </row>
    <row r="5704" spans="1:4">
      <c r="A5704" s="21">
        <v>38406</v>
      </c>
      <c r="B5704" s="22">
        <v>6582.5</v>
      </c>
      <c r="C5704" s="22">
        <f t="shared" ref="C5704:C5767" si="180">B5704-B5703</f>
        <v>-6.9099999999998545</v>
      </c>
      <c r="D5704" s="23">
        <f t="shared" ref="D5704:D5767" si="181">B5704/B5703-1</f>
        <v>-1.0486523072626985E-3</v>
      </c>
    </row>
    <row r="5705" spans="1:4">
      <c r="A5705" s="21">
        <v>38407</v>
      </c>
      <c r="B5705" s="22">
        <v>6574.21</v>
      </c>
      <c r="C5705" s="22">
        <f t="shared" si="180"/>
        <v>-8.2899999999999636</v>
      </c>
      <c r="D5705" s="23">
        <f t="shared" si="181"/>
        <v>-1.2593999240410048E-3</v>
      </c>
    </row>
    <row r="5706" spans="1:4">
      <c r="A5706" s="21">
        <v>38408</v>
      </c>
      <c r="B5706" s="22">
        <v>6569.72</v>
      </c>
      <c r="C5706" s="22">
        <f t="shared" si="180"/>
        <v>-4.4899999999997817</v>
      </c>
      <c r="D5706" s="23">
        <f t="shared" si="181"/>
        <v>-6.8297179432963429E-4</v>
      </c>
    </row>
    <row r="5707" spans="1:4">
      <c r="A5707" s="21">
        <v>38411</v>
      </c>
      <c r="B5707" s="22">
        <v>6713.86</v>
      </c>
      <c r="C5707" s="22">
        <f t="shared" si="180"/>
        <v>144.13999999999942</v>
      </c>
      <c r="D5707" s="23">
        <f t="shared" si="181"/>
        <v>2.1940052239669106E-2</v>
      </c>
    </row>
    <row r="5708" spans="1:4">
      <c r="A5708" s="21">
        <v>38412</v>
      </c>
      <c r="B5708" s="22">
        <v>6651.08</v>
      </c>
      <c r="C5708" s="22">
        <f t="shared" si="180"/>
        <v>-62.779999999999745</v>
      </c>
      <c r="D5708" s="23">
        <f t="shared" si="181"/>
        <v>-9.3508056468261103E-3</v>
      </c>
    </row>
    <row r="5709" spans="1:4">
      <c r="A5709" s="21">
        <v>38413</v>
      </c>
      <c r="B5709" s="22">
        <v>6686.89</v>
      </c>
      <c r="C5709" s="22">
        <f t="shared" si="180"/>
        <v>35.8100000000004</v>
      </c>
      <c r="D5709" s="23">
        <f t="shared" si="181"/>
        <v>5.3840879977387068E-3</v>
      </c>
    </row>
    <row r="5710" spans="1:4">
      <c r="A5710" s="21">
        <v>38414</v>
      </c>
      <c r="B5710" s="22">
        <v>6784.72</v>
      </c>
      <c r="C5710" s="22">
        <f t="shared" si="180"/>
        <v>97.829999999999927</v>
      </c>
      <c r="D5710" s="23">
        <f t="shared" si="181"/>
        <v>1.4630119532398567E-2</v>
      </c>
    </row>
    <row r="5711" spans="1:4">
      <c r="A5711" s="21">
        <v>38415</v>
      </c>
      <c r="B5711" s="22">
        <v>6849.48</v>
      </c>
      <c r="C5711" s="22">
        <f t="shared" si="180"/>
        <v>64.759999999999309</v>
      </c>
      <c r="D5711" s="23">
        <f t="shared" si="181"/>
        <v>9.544977537761179E-3</v>
      </c>
    </row>
    <row r="5712" spans="1:4">
      <c r="A5712" s="21">
        <v>38418</v>
      </c>
      <c r="B5712" s="22">
        <v>6878.98</v>
      </c>
      <c r="C5712" s="22">
        <f t="shared" si="180"/>
        <v>29.5</v>
      </c>
      <c r="D5712" s="23">
        <f t="shared" si="181"/>
        <v>4.3068962899373009E-3</v>
      </c>
    </row>
    <row r="5713" spans="1:4">
      <c r="A5713" s="21">
        <v>38419</v>
      </c>
      <c r="B5713" s="22">
        <v>6915.09</v>
      </c>
      <c r="C5713" s="22">
        <f t="shared" si="180"/>
        <v>36.110000000000582</v>
      </c>
      <c r="D5713" s="23">
        <f t="shared" si="181"/>
        <v>5.2493247545422062E-3</v>
      </c>
    </row>
    <row r="5714" spans="1:4">
      <c r="A5714" s="21">
        <v>38420</v>
      </c>
      <c r="B5714" s="22">
        <v>6892.82</v>
      </c>
      <c r="C5714" s="22">
        <f t="shared" si="180"/>
        <v>-22.270000000000437</v>
      </c>
      <c r="D5714" s="23">
        <f t="shared" si="181"/>
        <v>-3.2204931533791337E-3</v>
      </c>
    </row>
    <row r="5715" spans="1:4">
      <c r="A5715" s="21">
        <v>38421</v>
      </c>
      <c r="B5715" s="22">
        <v>6907.65</v>
      </c>
      <c r="C5715" s="22">
        <f t="shared" si="180"/>
        <v>14.829999999999927</v>
      </c>
      <c r="D5715" s="23">
        <f t="shared" si="181"/>
        <v>2.1515141843251318E-3</v>
      </c>
    </row>
    <row r="5716" spans="1:4">
      <c r="A5716" s="21">
        <v>38422</v>
      </c>
      <c r="B5716" s="22">
        <v>6853.73</v>
      </c>
      <c r="C5716" s="22">
        <f t="shared" si="180"/>
        <v>-53.920000000000073</v>
      </c>
      <c r="D5716" s="23">
        <f t="shared" si="181"/>
        <v>-7.80583845446714E-3</v>
      </c>
    </row>
    <row r="5717" spans="1:4">
      <c r="A5717" s="21">
        <v>38425</v>
      </c>
      <c r="B5717" s="22">
        <v>6810.04</v>
      </c>
      <c r="C5717" s="22">
        <f t="shared" si="180"/>
        <v>-43.6899999999996</v>
      </c>
      <c r="D5717" s="23">
        <f t="shared" si="181"/>
        <v>-6.3746310403239859E-3</v>
      </c>
    </row>
    <row r="5718" spans="1:4">
      <c r="A5718" s="21">
        <v>38426</v>
      </c>
      <c r="B5718" s="22">
        <v>6752.45</v>
      </c>
      <c r="C5718" s="22">
        <f t="shared" si="180"/>
        <v>-57.590000000000146</v>
      </c>
      <c r="D5718" s="23">
        <f t="shared" si="181"/>
        <v>-8.45663167910915E-3</v>
      </c>
    </row>
    <row r="5719" spans="1:4">
      <c r="A5719" s="21">
        <v>38427</v>
      </c>
      <c r="B5719" s="22">
        <v>6746.88</v>
      </c>
      <c r="C5719" s="22">
        <f t="shared" si="180"/>
        <v>-5.569999999999709</v>
      </c>
      <c r="D5719" s="23">
        <f t="shared" si="181"/>
        <v>-8.248857821975264E-4</v>
      </c>
    </row>
    <row r="5720" spans="1:4">
      <c r="A5720" s="21">
        <v>38428</v>
      </c>
      <c r="B5720" s="22">
        <v>6669.52</v>
      </c>
      <c r="C5720" s="22">
        <f t="shared" si="180"/>
        <v>-77.359999999999673</v>
      </c>
      <c r="D5720" s="23">
        <f t="shared" si="181"/>
        <v>-1.1466040599506733E-2</v>
      </c>
    </row>
    <row r="5721" spans="1:4">
      <c r="A5721" s="21">
        <v>38429</v>
      </c>
      <c r="B5721" s="22">
        <v>6700.34</v>
      </c>
      <c r="C5721" s="22">
        <f t="shared" si="180"/>
        <v>30.819999999999709</v>
      </c>
      <c r="D5721" s="23">
        <f t="shared" si="181"/>
        <v>4.6210222024973824E-3</v>
      </c>
    </row>
    <row r="5722" spans="1:4">
      <c r="A5722" s="21">
        <v>38432</v>
      </c>
      <c r="B5722" s="22">
        <v>6656.69</v>
      </c>
      <c r="C5722" s="22">
        <f t="shared" si="180"/>
        <v>-43.650000000000546</v>
      </c>
      <c r="D5722" s="23">
        <f t="shared" si="181"/>
        <v>-6.5145947817574212E-3</v>
      </c>
    </row>
    <row r="5723" spans="1:4">
      <c r="A5723" s="21">
        <v>38433</v>
      </c>
      <c r="B5723" s="22">
        <v>6535.45</v>
      </c>
      <c r="C5723" s="22">
        <f t="shared" si="180"/>
        <v>-121.23999999999978</v>
      </c>
      <c r="D5723" s="23">
        <f t="shared" si="181"/>
        <v>-1.8213256137810219E-2</v>
      </c>
    </row>
    <row r="5724" spans="1:4">
      <c r="A5724" s="21">
        <v>38434</v>
      </c>
      <c r="B5724" s="22">
        <v>6454.46</v>
      </c>
      <c r="C5724" s="22">
        <f t="shared" si="180"/>
        <v>-80.989999999999782</v>
      </c>
      <c r="D5724" s="23">
        <f t="shared" si="181"/>
        <v>-1.2392413682301928E-2</v>
      </c>
    </row>
    <row r="5725" spans="1:4">
      <c r="A5725" s="21">
        <v>38435</v>
      </c>
      <c r="B5725" s="22">
        <v>6442.87</v>
      </c>
      <c r="C5725" s="22">
        <f t="shared" si="180"/>
        <v>-11.590000000000146</v>
      </c>
      <c r="D5725" s="23">
        <f t="shared" si="181"/>
        <v>-1.7956575763116156E-3</v>
      </c>
    </row>
    <row r="5726" spans="1:4">
      <c r="A5726" s="21">
        <v>38439</v>
      </c>
      <c r="B5726" s="22">
        <v>6510.74</v>
      </c>
      <c r="C5726" s="22">
        <f t="shared" si="180"/>
        <v>67.869999999999891</v>
      </c>
      <c r="D5726" s="23">
        <f t="shared" si="181"/>
        <v>1.0534125319927368E-2</v>
      </c>
    </row>
    <row r="5727" spans="1:4">
      <c r="A5727" s="21">
        <v>38440</v>
      </c>
      <c r="B5727" s="22">
        <v>6367.86</v>
      </c>
      <c r="C5727" s="22">
        <f t="shared" si="180"/>
        <v>-142.88000000000011</v>
      </c>
      <c r="D5727" s="23">
        <f t="shared" si="181"/>
        <v>-2.1945278109707922E-2</v>
      </c>
    </row>
    <row r="5728" spans="1:4">
      <c r="A5728" s="21">
        <v>38441</v>
      </c>
      <c r="B5728" s="22">
        <v>6381.4</v>
      </c>
      <c r="C5728" s="22">
        <f t="shared" si="180"/>
        <v>13.539999999999964</v>
      </c>
      <c r="D5728" s="23">
        <f t="shared" si="181"/>
        <v>2.12630302801875E-3</v>
      </c>
    </row>
    <row r="5729" spans="1:4">
      <c r="A5729" s="21">
        <v>38442</v>
      </c>
      <c r="B5729" s="22">
        <v>6492.82</v>
      </c>
      <c r="C5729" s="22">
        <f t="shared" si="180"/>
        <v>111.42000000000007</v>
      </c>
      <c r="D5729" s="23">
        <f t="shared" si="181"/>
        <v>1.7460118469301511E-2</v>
      </c>
    </row>
    <row r="5730" spans="1:4">
      <c r="A5730" s="21">
        <v>38443</v>
      </c>
      <c r="B5730" s="22">
        <v>6605.04</v>
      </c>
      <c r="C5730" s="22">
        <f t="shared" si="180"/>
        <v>112.22000000000025</v>
      </c>
      <c r="D5730" s="23">
        <f t="shared" si="181"/>
        <v>1.7283707233528789E-2</v>
      </c>
    </row>
    <row r="5731" spans="1:4">
      <c r="A5731" s="21">
        <v>38446</v>
      </c>
      <c r="B5731" s="22">
        <v>6604.42</v>
      </c>
      <c r="C5731" s="22">
        <f t="shared" si="180"/>
        <v>-0.61999999999989086</v>
      </c>
      <c r="D5731" s="23">
        <f t="shared" si="181"/>
        <v>-9.3867713140238784E-5</v>
      </c>
    </row>
    <row r="5732" spans="1:4">
      <c r="A5732" s="21">
        <v>38447</v>
      </c>
      <c r="B5732" s="22">
        <v>6550.29</v>
      </c>
      <c r="C5732" s="22">
        <f t="shared" si="180"/>
        <v>-54.130000000000109</v>
      </c>
      <c r="D5732" s="23">
        <f t="shared" si="181"/>
        <v>-8.1960262975401266E-3</v>
      </c>
    </row>
    <row r="5733" spans="1:4">
      <c r="A5733" s="21">
        <v>38448</v>
      </c>
      <c r="B5733" s="22">
        <v>6606.41</v>
      </c>
      <c r="C5733" s="22">
        <f t="shared" si="180"/>
        <v>56.119999999999891</v>
      </c>
      <c r="D5733" s="23">
        <f t="shared" si="181"/>
        <v>8.5675596042311675E-3</v>
      </c>
    </row>
    <row r="5734" spans="1:4">
      <c r="A5734" s="21">
        <v>38449</v>
      </c>
      <c r="B5734" s="22">
        <v>6545.64</v>
      </c>
      <c r="C5734" s="22">
        <f t="shared" si="180"/>
        <v>-60.769999999999527</v>
      </c>
      <c r="D5734" s="23">
        <f t="shared" si="181"/>
        <v>-9.1986419250393858E-3</v>
      </c>
    </row>
    <row r="5735" spans="1:4">
      <c r="A5735" s="21">
        <v>38450</v>
      </c>
      <c r="B5735" s="22">
        <v>6479.54</v>
      </c>
      <c r="C5735" s="22">
        <f t="shared" si="180"/>
        <v>-66.100000000000364</v>
      </c>
      <c r="D5735" s="23">
        <f t="shared" si="181"/>
        <v>-1.0098324991903107E-2</v>
      </c>
    </row>
    <row r="5736" spans="1:4">
      <c r="A5736" s="21">
        <v>38453</v>
      </c>
      <c r="B5736" s="22">
        <v>6397.52</v>
      </c>
      <c r="C5736" s="22">
        <f t="shared" si="180"/>
        <v>-82.019999999999527</v>
      </c>
      <c r="D5736" s="23">
        <f t="shared" si="181"/>
        <v>-1.2658305990857266E-2</v>
      </c>
    </row>
    <row r="5737" spans="1:4">
      <c r="A5737" s="21">
        <v>38454</v>
      </c>
      <c r="B5737" s="22">
        <v>6464.61</v>
      </c>
      <c r="C5737" s="22">
        <f t="shared" si="180"/>
        <v>67.089999999999236</v>
      </c>
      <c r="D5737" s="23">
        <f t="shared" si="181"/>
        <v>1.0486876164513603E-2</v>
      </c>
    </row>
    <row r="5738" spans="1:4">
      <c r="A5738" s="21">
        <v>38455</v>
      </c>
      <c r="B5738" s="22">
        <v>6467.92</v>
      </c>
      <c r="C5738" s="22">
        <f t="shared" si="180"/>
        <v>3.3100000000004002</v>
      </c>
      <c r="D5738" s="23">
        <f t="shared" si="181"/>
        <v>5.1201851310445079E-4</v>
      </c>
    </row>
    <row r="5739" spans="1:4">
      <c r="A5739" s="21">
        <v>38457</v>
      </c>
      <c r="B5739" s="22">
        <v>6248.34</v>
      </c>
      <c r="C5739" s="22">
        <f t="shared" si="180"/>
        <v>-219.57999999999993</v>
      </c>
      <c r="D5739" s="23">
        <f t="shared" si="181"/>
        <v>-3.3949090279409733E-2</v>
      </c>
    </row>
    <row r="5740" spans="1:4">
      <c r="A5740" s="21">
        <v>38460</v>
      </c>
      <c r="B5740" s="22">
        <v>6156.78</v>
      </c>
      <c r="C5740" s="22">
        <f t="shared" si="180"/>
        <v>-91.5600000000004</v>
      </c>
      <c r="D5740" s="23">
        <f t="shared" si="181"/>
        <v>-1.465349196746657E-2</v>
      </c>
    </row>
    <row r="5741" spans="1:4">
      <c r="A5741" s="21">
        <v>38461</v>
      </c>
      <c r="B5741" s="22">
        <v>6134.86</v>
      </c>
      <c r="C5741" s="22">
        <f t="shared" si="180"/>
        <v>-21.920000000000073</v>
      </c>
      <c r="D5741" s="23">
        <f t="shared" si="181"/>
        <v>-3.5603026257231551E-3</v>
      </c>
    </row>
    <row r="5742" spans="1:4">
      <c r="A5742" s="21">
        <v>38462</v>
      </c>
      <c r="B5742" s="22">
        <v>6243.74</v>
      </c>
      <c r="C5742" s="22">
        <f t="shared" si="180"/>
        <v>108.88000000000011</v>
      </c>
      <c r="D5742" s="23">
        <f t="shared" si="181"/>
        <v>1.7747756265016568E-2</v>
      </c>
    </row>
    <row r="5743" spans="1:4">
      <c r="A5743" s="21">
        <v>38463</v>
      </c>
      <c r="B5743" s="22">
        <v>6299.2</v>
      </c>
      <c r="C5743" s="22">
        <f t="shared" si="180"/>
        <v>55.460000000000036</v>
      </c>
      <c r="D5743" s="23">
        <f t="shared" si="181"/>
        <v>8.8824967087033357E-3</v>
      </c>
    </row>
    <row r="5744" spans="1:4">
      <c r="A5744" s="21">
        <v>38464</v>
      </c>
      <c r="B5744" s="22">
        <v>6346.57</v>
      </c>
      <c r="C5744" s="22">
        <f t="shared" si="180"/>
        <v>47.369999999999891</v>
      </c>
      <c r="D5744" s="23">
        <f t="shared" si="181"/>
        <v>7.5200025400050663E-3</v>
      </c>
    </row>
    <row r="5745" spans="1:4">
      <c r="A5745" s="21">
        <v>38467</v>
      </c>
      <c r="B5745" s="22">
        <v>6377.85</v>
      </c>
      <c r="C5745" s="22">
        <f t="shared" si="180"/>
        <v>31.280000000000655</v>
      </c>
      <c r="D5745" s="23">
        <f t="shared" si="181"/>
        <v>4.9286464972420063E-3</v>
      </c>
    </row>
    <row r="5746" spans="1:4">
      <c r="A5746" s="21">
        <v>38468</v>
      </c>
      <c r="B5746" s="22">
        <v>6339.98</v>
      </c>
      <c r="C5746" s="22">
        <f t="shared" si="180"/>
        <v>-37.8700000000008</v>
      </c>
      <c r="D5746" s="23">
        <f t="shared" si="181"/>
        <v>-5.9377376388596304E-3</v>
      </c>
    </row>
    <row r="5747" spans="1:4">
      <c r="A5747" s="21">
        <v>38469</v>
      </c>
      <c r="B5747" s="22">
        <v>6278.5</v>
      </c>
      <c r="C5747" s="22">
        <f t="shared" si="180"/>
        <v>-61.479999999999563</v>
      </c>
      <c r="D5747" s="23">
        <f t="shared" si="181"/>
        <v>-9.6971914737901121E-3</v>
      </c>
    </row>
    <row r="5748" spans="1:4">
      <c r="A5748" s="21">
        <v>38470</v>
      </c>
      <c r="B5748" s="22">
        <v>6284.2</v>
      </c>
      <c r="C5748" s="22">
        <f t="shared" si="180"/>
        <v>5.6999999999998181</v>
      </c>
      <c r="D5748" s="23">
        <f t="shared" si="181"/>
        <v>9.0786015768085093E-4</v>
      </c>
    </row>
    <row r="5749" spans="1:4">
      <c r="A5749" s="21">
        <v>38471</v>
      </c>
      <c r="B5749" s="22">
        <v>6154.44</v>
      </c>
      <c r="C5749" s="22">
        <f t="shared" si="180"/>
        <v>-129.76000000000022</v>
      </c>
      <c r="D5749" s="23">
        <f t="shared" si="181"/>
        <v>-2.0648610801693223E-2</v>
      </c>
    </row>
    <row r="5750" spans="1:4">
      <c r="A5750" s="21">
        <v>38474</v>
      </c>
      <c r="B5750" s="22">
        <v>6195.15</v>
      </c>
      <c r="C5750" s="22">
        <f t="shared" si="180"/>
        <v>40.710000000000036</v>
      </c>
      <c r="D5750" s="23">
        <f t="shared" si="181"/>
        <v>6.614736677910571E-3</v>
      </c>
    </row>
    <row r="5751" spans="1:4">
      <c r="A5751" s="21">
        <v>38475</v>
      </c>
      <c r="B5751" s="22">
        <v>6216.77</v>
      </c>
      <c r="C5751" s="22">
        <f t="shared" si="180"/>
        <v>21.6200000000008</v>
      </c>
      <c r="D5751" s="23">
        <f t="shared" si="181"/>
        <v>3.4898267192886578E-3</v>
      </c>
    </row>
    <row r="5752" spans="1:4">
      <c r="A5752" s="21">
        <v>38476</v>
      </c>
      <c r="B5752" s="22">
        <v>6289.55</v>
      </c>
      <c r="C5752" s="22">
        <f t="shared" si="180"/>
        <v>72.779999999999745</v>
      </c>
      <c r="D5752" s="23">
        <f t="shared" si="181"/>
        <v>1.1707044011600942E-2</v>
      </c>
    </row>
    <row r="5753" spans="1:4">
      <c r="A5753" s="21">
        <v>38477</v>
      </c>
      <c r="B5753" s="22">
        <v>6359.65</v>
      </c>
      <c r="C5753" s="22">
        <f t="shared" si="180"/>
        <v>70.099999999999454</v>
      </c>
      <c r="D5753" s="23">
        <f t="shared" si="181"/>
        <v>1.1145471456622369E-2</v>
      </c>
    </row>
    <row r="5754" spans="1:4">
      <c r="A5754" s="21">
        <v>38478</v>
      </c>
      <c r="B5754" s="22">
        <v>6388.48</v>
      </c>
      <c r="C5754" s="22">
        <f t="shared" si="180"/>
        <v>28.829999999999927</v>
      </c>
      <c r="D5754" s="23">
        <f t="shared" si="181"/>
        <v>4.5332683402388163E-3</v>
      </c>
    </row>
    <row r="5755" spans="1:4">
      <c r="A5755" s="21">
        <v>38481</v>
      </c>
      <c r="B5755" s="22">
        <v>6481.35</v>
      </c>
      <c r="C5755" s="22">
        <f t="shared" si="180"/>
        <v>92.8700000000008</v>
      </c>
      <c r="D5755" s="23">
        <f t="shared" si="181"/>
        <v>1.4537104287718039E-2</v>
      </c>
    </row>
    <row r="5756" spans="1:4">
      <c r="A5756" s="21">
        <v>38482</v>
      </c>
      <c r="B5756" s="22">
        <v>6454.71</v>
      </c>
      <c r="C5756" s="22">
        <f t="shared" si="180"/>
        <v>-26.640000000000327</v>
      </c>
      <c r="D5756" s="23">
        <f t="shared" si="181"/>
        <v>-4.1102548080261814E-3</v>
      </c>
    </row>
    <row r="5757" spans="1:4">
      <c r="A5757" s="21">
        <v>38483</v>
      </c>
      <c r="B5757" s="22">
        <v>6445.13</v>
      </c>
      <c r="C5757" s="22">
        <f t="shared" si="180"/>
        <v>-9.5799999999999272</v>
      </c>
      <c r="D5757" s="23">
        <f t="shared" si="181"/>
        <v>-1.4841875157830531E-3</v>
      </c>
    </row>
    <row r="5758" spans="1:4">
      <c r="A5758" s="21">
        <v>38484</v>
      </c>
      <c r="B5758" s="22">
        <v>6456.82</v>
      </c>
      <c r="C5758" s="22">
        <f t="shared" si="180"/>
        <v>11.6899999999996</v>
      </c>
      <c r="D5758" s="23">
        <f t="shared" si="181"/>
        <v>1.8137725693663231E-3</v>
      </c>
    </row>
    <row r="5759" spans="1:4">
      <c r="A5759" s="21">
        <v>38485</v>
      </c>
      <c r="B5759" s="22">
        <v>6451.54</v>
      </c>
      <c r="C5759" s="22">
        <f t="shared" si="180"/>
        <v>-5.2799999999997453</v>
      </c>
      <c r="D5759" s="23">
        <f t="shared" si="181"/>
        <v>-8.1774000204426489E-4</v>
      </c>
    </row>
    <row r="5760" spans="1:4">
      <c r="A5760" s="21">
        <v>38488</v>
      </c>
      <c r="B5760" s="22">
        <v>6528.03</v>
      </c>
      <c r="C5760" s="22">
        <f t="shared" si="180"/>
        <v>76.489999999999782</v>
      </c>
      <c r="D5760" s="23">
        <f t="shared" si="181"/>
        <v>1.1856083973748932E-2</v>
      </c>
    </row>
    <row r="5761" spans="1:4">
      <c r="A5761" s="21">
        <v>38489</v>
      </c>
      <c r="B5761" s="22">
        <v>6466</v>
      </c>
      <c r="C5761" s="22">
        <f t="shared" si="180"/>
        <v>-62.029999999999745</v>
      </c>
      <c r="D5761" s="23">
        <f t="shared" si="181"/>
        <v>-9.5021009400998446E-3</v>
      </c>
    </row>
    <row r="5762" spans="1:4">
      <c r="A5762" s="21">
        <v>38490</v>
      </c>
      <c r="B5762" s="22">
        <v>6447</v>
      </c>
      <c r="C5762" s="22">
        <f t="shared" si="180"/>
        <v>-19</v>
      </c>
      <c r="D5762" s="23">
        <f t="shared" si="181"/>
        <v>-2.9384472626043934E-3</v>
      </c>
    </row>
    <row r="5763" spans="1:4">
      <c r="A5763" s="21">
        <v>38491</v>
      </c>
      <c r="B5763" s="22">
        <v>6478.94</v>
      </c>
      <c r="C5763" s="22">
        <f t="shared" si="180"/>
        <v>31.9399999999996</v>
      </c>
      <c r="D5763" s="23">
        <f t="shared" si="181"/>
        <v>4.9542422832324906E-3</v>
      </c>
    </row>
    <row r="5764" spans="1:4">
      <c r="A5764" s="21">
        <v>38492</v>
      </c>
      <c r="B5764" s="22">
        <v>6499.5</v>
      </c>
      <c r="C5764" s="22">
        <f t="shared" si="180"/>
        <v>20.5600000000004</v>
      </c>
      <c r="D5764" s="23">
        <f t="shared" si="181"/>
        <v>3.1733586049571549E-3</v>
      </c>
    </row>
    <row r="5765" spans="1:4">
      <c r="A5765" s="21">
        <v>38495</v>
      </c>
      <c r="B5765" s="22">
        <v>6539.83</v>
      </c>
      <c r="C5765" s="22">
        <f t="shared" si="180"/>
        <v>40.329999999999927</v>
      </c>
      <c r="D5765" s="23">
        <f t="shared" si="181"/>
        <v>6.2050926994383637E-3</v>
      </c>
    </row>
    <row r="5766" spans="1:4">
      <c r="A5766" s="21">
        <v>38496</v>
      </c>
      <c r="B5766" s="22">
        <v>6565.37</v>
      </c>
      <c r="C5766" s="22">
        <f t="shared" si="180"/>
        <v>25.539999999999964</v>
      </c>
      <c r="D5766" s="23">
        <f t="shared" si="181"/>
        <v>3.9053002906803691E-3</v>
      </c>
    </row>
    <row r="5767" spans="1:4">
      <c r="A5767" s="21">
        <v>38497</v>
      </c>
      <c r="B5767" s="22">
        <v>6597.6</v>
      </c>
      <c r="C5767" s="22">
        <f t="shared" si="180"/>
        <v>32.230000000000473</v>
      </c>
      <c r="D5767" s="23">
        <f t="shared" si="181"/>
        <v>4.9090911860261155E-3</v>
      </c>
    </row>
    <row r="5768" spans="1:4">
      <c r="A5768" s="21">
        <v>38498</v>
      </c>
      <c r="B5768" s="22">
        <v>6670.78</v>
      </c>
      <c r="C5768" s="22">
        <f t="shared" ref="C5768:C5831" si="182">B5768-B5767</f>
        <v>73.179999999999382</v>
      </c>
      <c r="D5768" s="23">
        <f t="shared" ref="D5768:D5831" si="183">B5768/B5767-1</f>
        <v>1.1091912210500654E-2</v>
      </c>
    </row>
    <row r="5769" spans="1:4">
      <c r="A5769" s="21">
        <v>38499</v>
      </c>
      <c r="B5769" s="22">
        <v>6707.72</v>
      </c>
      <c r="C5769" s="22">
        <f t="shared" si="182"/>
        <v>36.940000000000509</v>
      </c>
      <c r="D5769" s="23">
        <f t="shared" si="183"/>
        <v>5.5375833110971051E-3</v>
      </c>
    </row>
    <row r="5770" spans="1:4">
      <c r="A5770" s="21">
        <v>38502</v>
      </c>
      <c r="B5770" s="22">
        <v>6663.55</v>
      </c>
      <c r="C5770" s="22">
        <f t="shared" si="182"/>
        <v>-44.170000000000073</v>
      </c>
      <c r="D5770" s="23">
        <f t="shared" si="183"/>
        <v>-6.5849498786473282E-3</v>
      </c>
    </row>
    <row r="5771" spans="1:4">
      <c r="A5771" s="21">
        <v>38503</v>
      </c>
      <c r="B5771" s="22">
        <v>6715.11</v>
      </c>
      <c r="C5771" s="22">
        <f t="shared" si="182"/>
        <v>51.559999999999491</v>
      </c>
      <c r="D5771" s="23">
        <f t="shared" si="183"/>
        <v>7.737617336104563E-3</v>
      </c>
    </row>
    <row r="5772" spans="1:4">
      <c r="A5772" s="21">
        <v>38504</v>
      </c>
      <c r="B5772" s="22">
        <v>6729.9</v>
      </c>
      <c r="C5772" s="22">
        <f t="shared" si="182"/>
        <v>14.789999999999964</v>
      </c>
      <c r="D5772" s="23">
        <f t="shared" si="183"/>
        <v>2.2024955659698531E-3</v>
      </c>
    </row>
    <row r="5773" spans="1:4">
      <c r="A5773" s="21">
        <v>38505</v>
      </c>
      <c r="B5773" s="22">
        <v>6655.56</v>
      </c>
      <c r="C5773" s="22">
        <f t="shared" si="182"/>
        <v>-74.339999999999236</v>
      </c>
      <c r="D5773" s="23">
        <f t="shared" si="183"/>
        <v>-1.1046226541256088E-2</v>
      </c>
    </row>
    <row r="5774" spans="1:4">
      <c r="A5774" s="21">
        <v>38506</v>
      </c>
      <c r="B5774" s="22">
        <v>6748.85</v>
      </c>
      <c r="C5774" s="22">
        <f t="shared" si="182"/>
        <v>93.289999999999964</v>
      </c>
      <c r="D5774" s="23">
        <f t="shared" si="183"/>
        <v>1.4016852075557917E-2</v>
      </c>
    </row>
    <row r="5775" spans="1:4">
      <c r="A5775" s="21">
        <v>38507</v>
      </c>
      <c r="B5775" s="22">
        <v>6753</v>
      </c>
      <c r="C5775" s="22">
        <f t="shared" si="182"/>
        <v>4.1499999999996362</v>
      </c>
      <c r="D5775" s="23">
        <f t="shared" si="183"/>
        <v>6.1491957889114879E-4</v>
      </c>
    </row>
    <row r="5776" spans="1:4">
      <c r="A5776" s="21">
        <v>38509</v>
      </c>
      <c r="B5776" s="22">
        <v>6758.19</v>
      </c>
      <c r="C5776" s="22">
        <f t="shared" si="182"/>
        <v>5.1899999999995998</v>
      </c>
      <c r="D5776" s="23">
        <f t="shared" si="183"/>
        <v>7.685473123055786E-4</v>
      </c>
    </row>
    <row r="5777" spans="1:4">
      <c r="A5777" s="21">
        <v>38510</v>
      </c>
      <c r="B5777" s="22">
        <v>6781.25</v>
      </c>
      <c r="C5777" s="22">
        <f t="shared" si="182"/>
        <v>23.0600000000004</v>
      </c>
      <c r="D5777" s="23">
        <f t="shared" si="183"/>
        <v>3.4121562134241668E-3</v>
      </c>
    </row>
    <row r="5778" spans="1:4">
      <c r="A5778" s="21">
        <v>38511</v>
      </c>
      <c r="B5778" s="22">
        <v>6858.24</v>
      </c>
      <c r="C5778" s="22">
        <f t="shared" si="182"/>
        <v>76.989999999999782</v>
      </c>
      <c r="D5778" s="23">
        <f t="shared" si="183"/>
        <v>1.1353364055299409E-2</v>
      </c>
    </row>
    <row r="5779" spans="1:4">
      <c r="A5779" s="21">
        <v>38512</v>
      </c>
      <c r="B5779" s="22">
        <v>6832.53</v>
      </c>
      <c r="C5779" s="22">
        <f t="shared" si="182"/>
        <v>-25.710000000000036</v>
      </c>
      <c r="D5779" s="23">
        <f t="shared" si="183"/>
        <v>-3.7487751959686122E-3</v>
      </c>
    </row>
    <row r="5780" spans="1:4">
      <c r="A5780" s="21">
        <v>38513</v>
      </c>
      <c r="B5780" s="22">
        <v>6781.99</v>
      </c>
      <c r="C5780" s="22">
        <f t="shared" si="182"/>
        <v>-50.539999999999964</v>
      </c>
      <c r="D5780" s="23">
        <f t="shared" si="183"/>
        <v>-7.3969671556509686E-3</v>
      </c>
    </row>
    <row r="5781" spans="1:4">
      <c r="A5781" s="21">
        <v>38516</v>
      </c>
      <c r="B5781" s="22">
        <v>6832.68</v>
      </c>
      <c r="C5781" s="22">
        <f t="shared" si="182"/>
        <v>50.690000000000509</v>
      </c>
      <c r="D5781" s="23">
        <f t="shared" si="183"/>
        <v>7.4742074228950628E-3</v>
      </c>
    </row>
    <row r="5782" spans="1:4">
      <c r="A5782" s="21">
        <v>38517</v>
      </c>
      <c r="B5782" s="22">
        <v>6860.18</v>
      </c>
      <c r="C5782" s="22">
        <f t="shared" si="182"/>
        <v>27.5</v>
      </c>
      <c r="D5782" s="23">
        <f t="shared" si="183"/>
        <v>4.0247750516635428E-3</v>
      </c>
    </row>
    <row r="5783" spans="1:4">
      <c r="A5783" s="21">
        <v>38518</v>
      </c>
      <c r="B5783" s="22">
        <v>6906.98</v>
      </c>
      <c r="C5783" s="22">
        <f t="shared" si="182"/>
        <v>46.799999999999272</v>
      </c>
      <c r="D5783" s="23">
        <f t="shared" si="183"/>
        <v>6.8219784320526777E-3</v>
      </c>
    </row>
    <row r="5784" spans="1:4">
      <c r="A5784" s="21">
        <v>38519</v>
      </c>
      <c r="B5784" s="22">
        <v>6900.41</v>
      </c>
      <c r="C5784" s="22">
        <f t="shared" si="182"/>
        <v>-6.569999999999709</v>
      </c>
      <c r="D5784" s="23">
        <f t="shared" si="183"/>
        <v>-9.5121167282952168E-4</v>
      </c>
    </row>
    <row r="5785" spans="1:4">
      <c r="A5785" s="21">
        <v>38520</v>
      </c>
      <c r="B5785" s="22">
        <v>6906.52</v>
      </c>
      <c r="C5785" s="22">
        <f t="shared" si="182"/>
        <v>6.1100000000005821</v>
      </c>
      <c r="D5785" s="23">
        <f t="shared" si="183"/>
        <v>8.8545463240596867E-4</v>
      </c>
    </row>
    <row r="5786" spans="1:4">
      <c r="A5786" s="21">
        <v>38523</v>
      </c>
      <c r="B5786" s="22">
        <v>6984.55</v>
      </c>
      <c r="C5786" s="22">
        <f t="shared" si="182"/>
        <v>78.029999999999745</v>
      </c>
      <c r="D5786" s="23">
        <f t="shared" si="183"/>
        <v>1.1298019842120199E-2</v>
      </c>
    </row>
    <row r="5787" spans="1:4">
      <c r="A5787" s="21">
        <v>38524</v>
      </c>
      <c r="B5787" s="22">
        <v>7076.52</v>
      </c>
      <c r="C5787" s="22">
        <f t="shared" si="182"/>
        <v>91.970000000000255</v>
      </c>
      <c r="D5787" s="23">
        <f t="shared" si="183"/>
        <v>1.316763427851475E-2</v>
      </c>
    </row>
    <row r="5788" spans="1:4">
      <c r="A5788" s="21">
        <v>38525</v>
      </c>
      <c r="B5788" s="22">
        <v>7145.34</v>
      </c>
      <c r="C5788" s="22">
        <f t="shared" si="182"/>
        <v>68.819999999999709</v>
      </c>
      <c r="D5788" s="23">
        <f t="shared" si="183"/>
        <v>9.7251191263501013E-3</v>
      </c>
    </row>
    <row r="5789" spans="1:4">
      <c r="A5789" s="21">
        <v>38526</v>
      </c>
      <c r="B5789" s="22">
        <v>7119.76</v>
      </c>
      <c r="C5789" s="22">
        <f t="shared" si="182"/>
        <v>-25.579999999999927</v>
      </c>
      <c r="D5789" s="23">
        <f t="shared" si="183"/>
        <v>-3.5799556074308514E-3</v>
      </c>
    </row>
    <row r="5790" spans="1:4">
      <c r="A5790" s="21">
        <v>38527</v>
      </c>
      <c r="B5790" s="22">
        <v>7148.62</v>
      </c>
      <c r="C5790" s="22">
        <f t="shared" si="182"/>
        <v>28.859999999999673</v>
      </c>
      <c r="D5790" s="23">
        <f t="shared" si="183"/>
        <v>4.0535074215983791E-3</v>
      </c>
    </row>
    <row r="5791" spans="1:4">
      <c r="A5791" s="21">
        <v>38530</v>
      </c>
      <c r="B5791" s="22">
        <v>7151.08</v>
      </c>
      <c r="C5791" s="22">
        <f t="shared" si="182"/>
        <v>2.4600000000000364</v>
      </c>
      <c r="D5791" s="23">
        <f t="shared" si="183"/>
        <v>3.4412236207836955E-4</v>
      </c>
    </row>
    <row r="5792" spans="1:4">
      <c r="A5792" s="21">
        <v>38531</v>
      </c>
      <c r="B5792" s="22">
        <v>7049</v>
      </c>
      <c r="C5792" s="22">
        <f t="shared" si="182"/>
        <v>-102.07999999999993</v>
      </c>
      <c r="D5792" s="23">
        <f t="shared" si="183"/>
        <v>-1.4274766888358159E-2</v>
      </c>
    </row>
    <row r="5793" spans="1:4">
      <c r="A5793" s="21">
        <v>38532</v>
      </c>
      <c r="B5793" s="22">
        <v>7119.88</v>
      </c>
      <c r="C5793" s="22">
        <f t="shared" si="182"/>
        <v>70.880000000000109</v>
      </c>
      <c r="D5793" s="23">
        <f t="shared" si="183"/>
        <v>1.0055326996737168E-2</v>
      </c>
    </row>
    <row r="5794" spans="1:4">
      <c r="A5794" s="21">
        <v>38533</v>
      </c>
      <c r="B5794" s="22">
        <v>7193.85</v>
      </c>
      <c r="C5794" s="22">
        <f t="shared" si="182"/>
        <v>73.970000000000255</v>
      </c>
      <c r="D5794" s="23">
        <f t="shared" si="183"/>
        <v>1.0389220043034442E-2</v>
      </c>
    </row>
    <row r="5795" spans="1:4">
      <c r="A5795" s="21">
        <v>38534</v>
      </c>
      <c r="B5795" s="22">
        <v>7210.77</v>
      </c>
      <c r="C5795" s="22">
        <f t="shared" si="182"/>
        <v>16.920000000000073</v>
      </c>
      <c r="D5795" s="23">
        <f t="shared" si="183"/>
        <v>2.3520090076940559E-3</v>
      </c>
    </row>
    <row r="5796" spans="1:4">
      <c r="A5796" s="21">
        <v>38537</v>
      </c>
      <c r="B5796" s="22">
        <v>7277.31</v>
      </c>
      <c r="C5796" s="22">
        <f t="shared" si="182"/>
        <v>66.539999999999964</v>
      </c>
      <c r="D5796" s="23">
        <f t="shared" si="183"/>
        <v>9.2278633211155814E-3</v>
      </c>
    </row>
    <row r="5797" spans="1:4">
      <c r="A5797" s="21">
        <v>38538</v>
      </c>
      <c r="B5797" s="22">
        <v>7220.25</v>
      </c>
      <c r="C5797" s="22">
        <f t="shared" si="182"/>
        <v>-57.0600000000004</v>
      </c>
      <c r="D5797" s="23">
        <f t="shared" si="183"/>
        <v>-7.840809310033614E-3</v>
      </c>
    </row>
    <row r="5798" spans="1:4">
      <c r="A5798" s="21">
        <v>38539</v>
      </c>
      <c r="B5798" s="22">
        <v>7287.6</v>
      </c>
      <c r="C5798" s="22">
        <f t="shared" si="182"/>
        <v>67.350000000000364</v>
      </c>
      <c r="D5798" s="23">
        <f t="shared" si="183"/>
        <v>9.3279318583152637E-3</v>
      </c>
    </row>
    <row r="5799" spans="1:4">
      <c r="A5799" s="21">
        <v>38540</v>
      </c>
      <c r="B5799" s="22">
        <v>7145.13</v>
      </c>
      <c r="C5799" s="22">
        <f t="shared" si="182"/>
        <v>-142.47000000000025</v>
      </c>
      <c r="D5799" s="23">
        <f t="shared" si="183"/>
        <v>-1.9549645973983232E-2</v>
      </c>
    </row>
    <row r="5800" spans="1:4">
      <c r="A5800" s="21">
        <v>38541</v>
      </c>
      <c r="B5800" s="22">
        <v>7212.08</v>
      </c>
      <c r="C5800" s="22">
        <f t="shared" si="182"/>
        <v>66.949999999999818</v>
      </c>
      <c r="D5800" s="23">
        <f t="shared" si="183"/>
        <v>9.3700184601259728E-3</v>
      </c>
    </row>
    <row r="5801" spans="1:4">
      <c r="A5801" s="21">
        <v>38544</v>
      </c>
      <c r="B5801" s="22">
        <v>7306.74</v>
      </c>
      <c r="C5801" s="22">
        <f t="shared" si="182"/>
        <v>94.659999999999854</v>
      </c>
      <c r="D5801" s="23">
        <f t="shared" si="183"/>
        <v>1.3125201051569002E-2</v>
      </c>
    </row>
    <row r="5802" spans="1:4">
      <c r="A5802" s="21">
        <v>38545</v>
      </c>
      <c r="B5802" s="22">
        <v>7303.95</v>
      </c>
      <c r="C5802" s="22">
        <f t="shared" si="182"/>
        <v>-2.7899999999999636</v>
      </c>
      <c r="D5802" s="23">
        <f t="shared" si="183"/>
        <v>-3.8183923336532199E-4</v>
      </c>
    </row>
    <row r="5803" spans="1:4">
      <c r="A5803" s="21">
        <v>38546</v>
      </c>
      <c r="B5803" s="22">
        <v>7247.91</v>
      </c>
      <c r="C5803" s="22">
        <f t="shared" si="182"/>
        <v>-56.039999999999964</v>
      </c>
      <c r="D5803" s="23">
        <f t="shared" si="183"/>
        <v>-7.6725607376830762E-3</v>
      </c>
    </row>
    <row r="5804" spans="1:4">
      <c r="A5804" s="21">
        <v>38547</v>
      </c>
      <c r="B5804" s="22">
        <v>7187.7</v>
      </c>
      <c r="C5804" s="22">
        <f t="shared" si="182"/>
        <v>-60.210000000000036</v>
      </c>
      <c r="D5804" s="23">
        <f t="shared" si="183"/>
        <v>-8.3072223578934956E-3</v>
      </c>
    </row>
    <row r="5805" spans="1:4">
      <c r="A5805" s="21">
        <v>38548</v>
      </c>
      <c r="B5805" s="22">
        <v>7271.54</v>
      </c>
      <c r="C5805" s="22">
        <f t="shared" si="182"/>
        <v>83.840000000000146</v>
      </c>
      <c r="D5805" s="23">
        <f t="shared" si="183"/>
        <v>1.1664371078369928E-2</v>
      </c>
    </row>
    <row r="5806" spans="1:4">
      <c r="A5806" s="21">
        <v>38551</v>
      </c>
      <c r="B5806" s="22">
        <v>7347.1</v>
      </c>
      <c r="C5806" s="22">
        <f t="shared" si="182"/>
        <v>75.5600000000004</v>
      </c>
      <c r="D5806" s="23">
        <f t="shared" si="183"/>
        <v>1.0391196362806276E-2</v>
      </c>
    </row>
    <row r="5807" spans="1:4">
      <c r="A5807" s="21">
        <v>38552</v>
      </c>
      <c r="B5807" s="22">
        <v>7346.63</v>
      </c>
      <c r="C5807" s="22">
        <f t="shared" si="182"/>
        <v>-0.47000000000025466</v>
      </c>
      <c r="D5807" s="23">
        <f t="shared" si="183"/>
        <v>-6.3970818418135345E-5</v>
      </c>
    </row>
    <row r="5808" spans="1:4">
      <c r="A5808" s="21">
        <v>38553</v>
      </c>
      <c r="B5808" s="22">
        <v>7342.89</v>
      </c>
      <c r="C5808" s="22">
        <f t="shared" si="182"/>
        <v>-3.7399999999997817</v>
      </c>
      <c r="D5808" s="23">
        <f t="shared" si="183"/>
        <v>-5.0907695092849981E-4</v>
      </c>
    </row>
    <row r="5809" spans="1:4">
      <c r="A5809" s="21">
        <v>38554</v>
      </c>
      <c r="B5809" s="22">
        <v>7304.32</v>
      </c>
      <c r="C5809" s="22">
        <f t="shared" si="182"/>
        <v>-38.570000000000618</v>
      </c>
      <c r="D5809" s="23">
        <f t="shared" si="183"/>
        <v>-5.2527002311080206E-3</v>
      </c>
    </row>
    <row r="5810" spans="1:4">
      <c r="A5810" s="21">
        <v>38555</v>
      </c>
      <c r="B5810" s="22">
        <v>7423.25</v>
      </c>
      <c r="C5810" s="22">
        <f t="shared" si="182"/>
        <v>118.93000000000029</v>
      </c>
      <c r="D5810" s="23">
        <f t="shared" si="183"/>
        <v>1.6282145360553724E-2</v>
      </c>
    </row>
    <row r="5811" spans="1:4">
      <c r="A5811" s="21">
        <v>38558</v>
      </c>
      <c r="B5811" s="22">
        <v>7505.6</v>
      </c>
      <c r="C5811" s="22">
        <f t="shared" si="182"/>
        <v>82.350000000000364</v>
      </c>
      <c r="D5811" s="23">
        <f t="shared" si="183"/>
        <v>1.1093523726130705E-2</v>
      </c>
    </row>
    <row r="5812" spans="1:4">
      <c r="A5812" s="21">
        <v>38559</v>
      </c>
      <c r="B5812" s="22">
        <v>7552.77</v>
      </c>
      <c r="C5812" s="22">
        <f t="shared" si="182"/>
        <v>47.170000000000073</v>
      </c>
      <c r="D5812" s="23">
        <f t="shared" si="183"/>
        <v>6.284640801534902E-3</v>
      </c>
    </row>
    <row r="5813" spans="1:4">
      <c r="A5813" s="21">
        <v>38560</v>
      </c>
      <c r="B5813" s="22">
        <v>7605.03</v>
      </c>
      <c r="C5813" s="22">
        <f t="shared" si="182"/>
        <v>52.259999999999309</v>
      </c>
      <c r="D5813" s="23">
        <f t="shared" si="183"/>
        <v>6.9193156947715551E-3</v>
      </c>
    </row>
    <row r="5814" spans="1:4">
      <c r="A5814" s="21">
        <v>38562</v>
      </c>
      <c r="B5814" s="22">
        <v>7635.42</v>
      </c>
      <c r="C5814" s="22">
        <f t="shared" si="182"/>
        <v>30.390000000000327</v>
      </c>
      <c r="D5814" s="23">
        <f t="shared" si="183"/>
        <v>3.9960394633551388E-3</v>
      </c>
    </row>
    <row r="5815" spans="1:4">
      <c r="A5815" s="21">
        <v>38565</v>
      </c>
      <c r="B5815" s="22">
        <v>7669.45</v>
      </c>
      <c r="C5815" s="22">
        <f t="shared" si="182"/>
        <v>34.029999999999745</v>
      </c>
      <c r="D5815" s="23">
        <f t="shared" si="183"/>
        <v>4.4568602643992872E-3</v>
      </c>
    </row>
    <row r="5816" spans="1:4">
      <c r="A5816" s="21">
        <v>38566</v>
      </c>
      <c r="B5816" s="22">
        <v>7756.04</v>
      </c>
      <c r="C5816" s="22">
        <f t="shared" si="182"/>
        <v>86.590000000000146</v>
      </c>
      <c r="D5816" s="23">
        <f t="shared" si="183"/>
        <v>1.1290248974828776E-2</v>
      </c>
    </row>
    <row r="5817" spans="1:4">
      <c r="A5817" s="21">
        <v>38567</v>
      </c>
      <c r="B5817" s="22">
        <v>7756.47</v>
      </c>
      <c r="C5817" s="22">
        <f t="shared" si="182"/>
        <v>0.43000000000029104</v>
      </c>
      <c r="D5817" s="23">
        <f t="shared" si="183"/>
        <v>5.5440663018879732E-5</v>
      </c>
    </row>
    <row r="5818" spans="1:4">
      <c r="A5818" s="21">
        <v>38568</v>
      </c>
      <c r="B5818" s="22">
        <v>7797.08</v>
      </c>
      <c r="C5818" s="22">
        <f t="shared" si="182"/>
        <v>40.609999999999673</v>
      </c>
      <c r="D5818" s="23">
        <f t="shared" si="183"/>
        <v>5.2356290941626416E-3</v>
      </c>
    </row>
    <row r="5819" spans="1:4">
      <c r="A5819" s="21">
        <v>38569</v>
      </c>
      <c r="B5819" s="22">
        <v>7754</v>
      </c>
      <c r="C5819" s="22">
        <f t="shared" si="182"/>
        <v>-43.079999999999927</v>
      </c>
      <c r="D5819" s="23">
        <f t="shared" si="183"/>
        <v>-5.5251453108086102E-3</v>
      </c>
    </row>
    <row r="5820" spans="1:4">
      <c r="A5820" s="21">
        <v>38572</v>
      </c>
      <c r="B5820" s="22">
        <v>7606.17</v>
      </c>
      <c r="C5820" s="22">
        <f t="shared" si="182"/>
        <v>-147.82999999999993</v>
      </c>
      <c r="D5820" s="23">
        <f t="shared" si="183"/>
        <v>-1.9064998710343062E-2</v>
      </c>
    </row>
    <row r="5821" spans="1:4">
      <c r="A5821" s="21">
        <v>38573</v>
      </c>
      <c r="B5821" s="22">
        <v>7595.57</v>
      </c>
      <c r="C5821" s="22">
        <f t="shared" si="182"/>
        <v>-10.600000000000364</v>
      </c>
      <c r="D5821" s="23">
        <f t="shared" si="183"/>
        <v>-1.3936054545191645E-3</v>
      </c>
    </row>
    <row r="5822" spans="1:4">
      <c r="A5822" s="21">
        <v>38574</v>
      </c>
      <c r="B5822" s="22">
        <v>7729.82</v>
      </c>
      <c r="C5822" s="22">
        <f t="shared" si="182"/>
        <v>134.25</v>
      </c>
      <c r="D5822" s="23">
        <f t="shared" si="183"/>
        <v>1.7674776218242982E-2</v>
      </c>
    </row>
    <row r="5823" spans="1:4">
      <c r="A5823" s="21">
        <v>38575</v>
      </c>
      <c r="B5823" s="22">
        <v>7816.51</v>
      </c>
      <c r="C5823" s="22">
        <f t="shared" si="182"/>
        <v>86.690000000000509</v>
      </c>
      <c r="D5823" s="23">
        <f t="shared" si="183"/>
        <v>1.1215008887658584E-2</v>
      </c>
    </row>
    <row r="5824" spans="1:4">
      <c r="A5824" s="21">
        <v>38576</v>
      </c>
      <c r="B5824" s="22">
        <v>7767.49</v>
      </c>
      <c r="C5824" s="22">
        <f t="shared" si="182"/>
        <v>-49.020000000000437</v>
      </c>
      <c r="D5824" s="23">
        <f t="shared" si="183"/>
        <v>-6.2713410460679686E-3</v>
      </c>
    </row>
    <row r="5825" spans="1:4">
      <c r="A5825" s="21">
        <v>38580</v>
      </c>
      <c r="B5825" s="22">
        <v>7768.24</v>
      </c>
      <c r="C5825" s="22">
        <f t="shared" si="182"/>
        <v>0.75</v>
      </c>
      <c r="D5825" s="23">
        <f t="shared" si="183"/>
        <v>9.6556287809912433E-5</v>
      </c>
    </row>
    <row r="5826" spans="1:4">
      <c r="A5826" s="21">
        <v>38581</v>
      </c>
      <c r="B5826" s="22">
        <v>7859.53</v>
      </c>
      <c r="C5826" s="22">
        <f t="shared" si="182"/>
        <v>91.289999999999964</v>
      </c>
      <c r="D5826" s="23">
        <f t="shared" si="183"/>
        <v>1.1751696652008592E-2</v>
      </c>
    </row>
    <row r="5827" spans="1:4">
      <c r="A5827" s="21">
        <v>38582</v>
      </c>
      <c r="B5827" s="22">
        <v>7811.33</v>
      </c>
      <c r="C5827" s="22">
        <f t="shared" si="182"/>
        <v>-48.199999999999818</v>
      </c>
      <c r="D5827" s="23">
        <f t="shared" si="183"/>
        <v>-6.1326822341793985E-3</v>
      </c>
    </row>
    <row r="5828" spans="1:4">
      <c r="A5828" s="21">
        <v>38583</v>
      </c>
      <c r="B5828" s="22">
        <v>7780.76</v>
      </c>
      <c r="C5828" s="22">
        <f t="shared" si="182"/>
        <v>-30.569999999999709</v>
      </c>
      <c r="D5828" s="23">
        <f t="shared" si="183"/>
        <v>-3.9135460926628118E-3</v>
      </c>
    </row>
    <row r="5829" spans="1:4">
      <c r="A5829" s="21">
        <v>38586</v>
      </c>
      <c r="B5829" s="22">
        <v>7750.6</v>
      </c>
      <c r="C5829" s="22">
        <f t="shared" si="182"/>
        <v>-30.159999999999854</v>
      </c>
      <c r="D5829" s="23">
        <f t="shared" si="183"/>
        <v>-3.876228029138562E-3</v>
      </c>
    </row>
    <row r="5830" spans="1:4">
      <c r="A5830" s="21">
        <v>38587</v>
      </c>
      <c r="B5830" s="22">
        <v>7615.99</v>
      </c>
      <c r="C5830" s="22">
        <f t="shared" si="182"/>
        <v>-134.61000000000058</v>
      </c>
      <c r="D5830" s="23">
        <f t="shared" si="183"/>
        <v>-1.7367687662890652E-2</v>
      </c>
    </row>
    <row r="5831" spans="1:4">
      <c r="A5831" s="21">
        <v>38588</v>
      </c>
      <c r="B5831" s="22">
        <v>7612</v>
      </c>
      <c r="C5831" s="22">
        <f t="shared" si="182"/>
        <v>-3.9899999999997817</v>
      </c>
      <c r="D5831" s="23">
        <f t="shared" si="183"/>
        <v>-5.2389774671446343E-4</v>
      </c>
    </row>
    <row r="5832" spans="1:4">
      <c r="A5832" s="21">
        <v>38589</v>
      </c>
      <c r="B5832" s="22">
        <v>7660.42</v>
      </c>
      <c r="C5832" s="22">
        <f t="shared" ref="C5832:C5895" si="184">B5832-B5831</f>
        <v>48.420000000000073</v>
      </c>
      <c r="D5832" s="23">
        <f t="shared" ref="D5832:D5895" si="185">B5832/B5831-1</f>
        <v>6.3610089332633013E-3</v>
      </c>
    </row>
    <row r="5833" spans="1:4">
      <c r="A5833" s="21">
        <v>38590</v>
      </c>
      <c r="B5833" s="22">
        <v>7680.22</v>
      </c>
      <c r="C5833" s="22">
        <f t="shared" si="184"/>
        <v>19.800000000000182</v>
      </c>
      <c r="D5833" s="23">
        <f t="shared" si="185"/>
        <v>2.5847146762187911E-3</v>
      </c>
    </row>
    <row r="5834" spans="1:4">
      <c r="A5834" s="21">
        <v>38593</v>
      </c>
      <c r="B5834" s="22">
        <v>7634.43</v>
      </c>
      <c r="C5834" s="22">
        <f t="shared" si="184"/>
        <v>-45.789999999999964</v>
      </c>
      <c r="D5834" s="23">
        <f t="shared" si="185"/>
        <v>-5.9620687949043516E-3</v>
      </c>
    </row>
    <row r="5835" spans="1:4">
      <c r="A5835" s="21">
        <v>38594</v>
      </c>
      <c r="B5835" s="22">
        <v>7745</v>
      </c>
      <c r="C5835" s="22">
        <f t="shared" si="184"/>
        <v>110.56999999999971</v>
      </c>
      <c r="D5835" s="23">
        <f t="shared" si="185"/>
        <v>1.4483072082656978E-2</v>
      </c>
    </row>
    <row r="5836" spans="1:4">
      <c r="A5836" s="21">
        <v>38595</v>
      </c>
      <c r="B5836" s="22">
        <v>7805.43</v>
      </c>
      <c r="C5836" s="22">
        <f t="shared" si="184"/>
        <v>60.430000000000291</v>
      </c>
      <c r="D5836" s="23">
        <f t="shared" si="185"/>
        <v>7.8024531956100152E-3</v>
      </c>
    </row>
    <row r="5837" spans="1:4">
      <c r="A5837" s="21">
        <v>38596</v>
      </c>
      <c r="B5837" s="22">
        <v>7876.15</v>
      </c>
      <c r="C5837" s="22">
        <f t="shared" si="184"/>
        <v>70.719999999999345</v>
      </c>
      <c r="D5837" s="23">
        <f t="shared" si="185"/>
        <v>9.0603592627183094E-3</v>
      </c>
    </row>
    <row r="5838" spans="1:4">
      <c r="A5838" s="21">
        <v>38597</v>
      </c>
      <c r="B5838" s="22">
        <v>7899.77</v>
      </c>
      <c r="C5838" s="22">
        <f t="shared" si="184"/>
        <v>23.6200000000008</v>
      </c>
      <c r="D5838" s="23">
        <f t="shared" si="185"/>
        <v>2.9989271407986351E-3</v>
      </c>
    </row>
    <row r="5839" spans="1:4">
      <c r="A5839" s="21">
        <v>38600</v>
      </c>
      <c r="B5839" s="22">
        <v>7925.24</v>
      </c>
      <c r="C5839" s="22">
        <f t="shared" si="184"/>
        <v>25.469999999999345</v>
      </c>
      <c r="D5839" s="23">
        <f t="shared" si="185"/>
        <v>3.2241445004095315E-3</v>
      </c>
    </row>
    <row r="5840" spans="1:4">
      <c r="A5840" s="21">
        <v>38601</v>
      </c>
      <c r="B5840" s="22">
        <v>7946.78</v>
      </c>
      <c r="C5840" s="22">
        <f t="shared" si="184"/>
        <v>21.539999999999964</v>
      </c>
      <c r="D5840" s="23">
        <f t="shared" si="185"/>
        <v>2.7178987639491226E-3</v>
      </c>
    </row>
    <row r="5841" spans="1:4">
      <c r="A5841" s="21">
        <v>38603</v>
      </c>
      <c r="B5841" s="22">
        <v>8052.56</v>
      </c>
      <c r="C5841" s="22">
        <f t="shared" si="184"/>
        <v>105.78000000000065</v>
      </c>
      <c r="D5841" s="23">
        <f t="shared" si="185"/>
        <v>1.331105177191283E-2</v>
      </c>
    </row>
    <row r="5842" spans="1:4">
      <c r="A5842" s="21">
        <v>38604</v>
      </c>
      <c r="B5842" s="22">
        <v>8060.01</v>
      </c>
      <c r="C5842" s="22">
        <f t="shared" si="184"/>
        <v>7.4499999999998181</v>
      </c>
      <c r="D5842" s="23">
        <f t="shared" si="185"/>
        <v>9.2517162244054596E-4</v>
      </c>
    </row>
    <row r="5843" spans="1:4">
      <c r="A5843" s="21">
        <v>38607</v>
      </c>
      <c r="B5843" s="22">
        <v>8138.42</v>
      </c>
      <c r="C5843" s="22">
        <f t="shared" si="184"/>
        <v>78.409999999999854</v>
      </c>
      <c r="D5843" s="23">
        <f t="shared" si="185"/>
        <v>9.7282757713699208E-3</v>
      </c>
    </row>
    <row r="5844" spans="1:4">
      <c r="A5844" s="21">
        <v>38608</v>
      </c>
      <c r="B5844" s="22">
        <v>8193.9599999999991</v>
      </c>
      <c r="C5844" s="22">
        <f t="shared" si="184"/>
        <v>55.539999999999054</v>
      </c>
      <c r="D5844" s="23">
        <f t="shared" si="185"/>
        <v>6.8244204649059448E-3</v>
      </c>
    </row>
    <row r="5845" spans="1:4">
      <c r="A5845" s="21">
        <v>38609</v>
      </c>
      <c r="B5845" s="22">
        <v>8189.48</v>
      </c>
      <c r="C5845" s="22">
        <f t="shared" si="184"/>
        <v>-4.4799999999995634</v>
      </c>
      <c r="D5845" s="23">
        <f t="shared" si="185"/>
        <v>-5.4674418718170248E-4</v>
      </c>
    </row>
    <row r="5846" spans="1:4">
      <c r="A5846" s="21">
        <v>38610</v>
      </c>
      <c r="B5846" s="22">
        <v>8283.76</v>
      </c>
      <c r="C5846" s="22">
        <f t="shared" si="184"/>
        <v>94.280000000000655</v>
      </c>
      <c r="D5846" s="23">
        <f t="shared" si="185"/>
        <v>1.1512330453215647E-2</v>
      </c>
    </row>
    <row r="5847" spans="1:4">
      <c r="A5847" s="21">
        <v>38611</v>
      </c>
      <c r="B5847" s="22">
        <v>8380.9599999999991</v>
      </c>
      <c r="C5847" s="22">
        <f t="shared" si="184"/>
        <v>97.199999999998909</v>
      </c>
      <c r="D5847" s="23">
        <f t="shared" si="185"/>
        <v>1.1733802041584918E-2</v>
      </c>
    </row>
    <row r="5848" spans="1:4">
      <c r="A5848" s="21">
        <v>38614</v>
      </c>
      <c r="B5848" s="22">
        <v>8444.84</v>
      </c>
      <c r="C5848" s="22">
        <f t="shared" si="184"/>
        <v>63.880000000001019</v>
      </c>
      <c r="D5848" s="23">
        <f t="shared" si="185"/>
        <v>7.6220385254195389E-3</v>
      </c>
    </row>
    <row r="5849" spans="1:4">
      <c r="A5849" s="21">
        <v>38615</v>
      </c>
      <c r="B5849" s="22">
        <v>8500.2800000000007</v>
      </c>
      <c r="C5849" s="22">
        <f t="shared" si="184"/>
        <v>55.440000000000509</v>
      </c>
      <c r="D5849" s="23">
        <f t="shared" si="185"/>
        <v>6.5649556415516841E-3</v>
      </c>
    </row>
    <row r="5850" spans="1:4">
      <c r="A5850" s="21">
        <v>38616</v>
      </c>
      <c r="B5850" s="22">
        <v>8487.14</v>
      </c>
      <c r="C5850" s="22">
        <f t="shared" si="184"/>
        <v>-13.140000000001237</v>
      </c>
      <c r="D5850" s="23">
        <f t="shared" si="185"/>
        <v>-1.5458314314353849E-3</v>
      </c>
    </row>
    <row r="5851" spans="1:4">
      <c r="A5851" s="21">
        <v>38617</v>
      </c>
      <c r="B5851" s="22">
        <v>8221.64</v>
      </c>
      <c r="C5851" s="22">
        <f t="shared" si="184"/>
        <v>-265.5</v>
      </c>
      <c r="D5851" s="23">
        <f t="shared" si="185"/>
        <v>-3.1282622885919209E-2</v>
      </c>
    </row>
    <row r="5852" spans="1:4">
      <c r="A5852" s="21">
        <v>38618</v>
      </c>
      <c r="B5852" s="22">
        <v>8222.59</v>
      </c>
      <c r="C5852" s="22">
        <f t="shared" si="184"/>
        <v>0.9500000000007276</v>
      </c>
      <c r="D5852" s="23">
        <f t="shared" si="185"/>
        <v>1.1554872263941363E-4</v>
      </c>
    </row>
    <row r="5853" spans="1:4">
      <c r="A5853" s="21">
        <v>38621</v>
      </c>
      <c r="B5853" s="22">
        <v>8478.91</v>
      </c>
      <c r="C5853" s="22">
        <f t="shared" si="184"/>
        <v>256.31999999999971</v>
      </c>
      <c r="D5853" s="23">
        <f t="shared" si="185"/>
        <v>3.1172659709410189E-2</v>
      </c>
    </row>
    <row r="5854" spans="1:4">
      <c r="A5854" s="21">
        <v>38622</v>
      </c>
      <c r="B5854" s="22">
        <v>8525.52</v>
      </c>
      <c r="C5854" s="22">
        <f t="shared" si="184"/>
        <v>46.610000000000582</v>
      </c>
      <c r="D5854" s="23">
        <f t="shared" si="185"/>
        <v>5.4971688577896138E-3</v>
      </c>
    </row>
    <row r="5855" spans="1:4">
      <c r="A5855" s="21">
        <v>38623</v>
      </c>
      <c r="B5855" s="22">
        <v>8606.0300000000007</v>
      </c>
      <c r="C5855" s="22">
        <f t="shared" si="184"/>
        <v>80.510000000000218</v>
      </c>
      <c r="D5855" s="23">
        <f t="shared" si="185"/>
        <v>9.4434122493407546E-3</v>
      </c>
    </row>
    <row r="5856" spans="1:4">
      <c r="A5856" s="21">
        <v>38624</v>
      </c>
      <c r="B5856" s="22">
        <v>8650.17</v>
      </c>
      <c r="C5856" s="22">
        <f t="shared" si="184"/>
        <v>44.139999999999418</v>
      </c>
      <c r="D5856" s="23">
        <f t="shared" si="185"/>
        <v>5.1289619022940602E-3</v>
      </c>
    </row>
    <row r="5857" spans="1:4">
      <c r="A5857" s="21">
        <v>38625</v>
      </c>
      <c r="B5857" s="22">
        <v>8634.48</v>
      </c>
      <c r="C5857" s="22">
        <f t="shared" si="184"/>
        <v>-15.690000000000509</v>
      </c>
      <c r="D5857" s="23">
        <f t="shared" si="185"/>
        <v>-1.8138371847027379E-3</v>
      </c>
    </row>
    <row r="5858" spans="1:4">
      <c r="A5858" s="21">
        <v>38628</v>
      </c>
      <c r="B5858" s="22">
        <v>8697.65</v>
      </c>
      <c r="C5858" s="22">
        <f t="shared" si="184"/>
        <v>63.170000000000073</v>
      </c>
      <c r="D5858" s="23">
        <f t="shared" si="185"/>
        <v>7.3160167143824228E-3</v>
      </c>
    </row>
    <row r="5859" spans="1:4">
      <c r="A5859" s="21">
        <v>38629</v>
      </c>
      <c r="B5859" s="22">
        <v>8799.9599999999991</v>
      </c>
      <c r="C5859" s="22">
        <f t="shared" si="184"/>
        <v>102.30999999999949</v>
      </c>
      <c r="D5859" s="23">
        <f t="shared" si="185"/>
        <v>1.176294746282025E-2</v>
      </c>
    </row>
    <row r="5860" spans="1:4">
      <c r="A5860" s="21">
        <v>38630</v>
      </c>
      <c r="B5860" s="22">
        <v>8724.4699999999993</v>
      </c>
      <c r="C5860" s="22">
        <f t="shared" si="184"/>
        <v>-75.489999999999782</v>
      </c>
      <c r="D5860" s="23">
        <f t="shared" si="185"/>
        <v>-8.5784480838548838E-3</v>
      </c>
    </row>
    <row r="5861" spans="1:4">
      <c r="A5861" s="21">
        <v>38631</v>
      </c>
      <c r="B5861" s="22">
        <v>8528.7000000000007</v>
      </c>
      <c r="C5861" s="22">
        <f t="shared" si="184"/>
        <v>-195.76999999999862</v>
      </c>
      <c r="D5861" s="23">
        <f t="shared" si="185"/>
        <v>-2.2439185417566732E-2</v>
      </c>
    </row>
    <row r="5862" spans="1:4">
      <c r="A5862" s="21">
        <v>38632</v>
      </c>
      <c r="B5862" s="22">
        <v>8491.56</v>
      </c>
      <c r="C5862" s="22">
        <f t="shared" si="184"/>
        <v>-37.140000000001237</v>
      </c>
      <c r="D5862" s="23">
        <f t="shared" si="185"/>
        <v>-4.3547082204792309E-3</v>
      </c>
    </row>
    <row r="5863" spans="1:4">
      <c r="A5863" s="21">
        <v>38635</v>
      </c>
      <c r="B5863" s="22">
        <v>8483.86</v>
      </c>
      <c r="C5863" s="22">
        <f t="shared" si="184"/>
        <v>-7.6999999999989086</v>
      </c>
      <c r="D5863" s="23">
        <f t="shared" si="185"/>
        <v>-9.0678273485655936E-4</v>
      </c>
    </row>
    <row r="5864" spans="1:4">
      <c r="A5864" s="21">
        <v>38636</v>
      </c>
      <c r="B5864" s="22">
        <v>8540.56</v>
      </c>
      <c r="C5864" s="22">
        <f t="shared" si="184"/>
        <v>56.699999999998909</v>
      </c>
      <c r="D5864" s="23">
        <f t="shared" si="185"/>
        <v>6.6832786019570545E-3</v>
      </c>
    </row>
    <row r="5865" spans="1:4">
      <c r="A5865" s="21">
        <v>38638</v>
      </c>
      <c r="B5865" s="22">
        <v>8376.9</v>
      </c>
      <c r="C5865" s="22">
        <f t="shared" si="184"/>
        <v>-163.65999999999985</v>
      </c>
      <c r="D5865" s="23">
        <f t="shared" si="185"/>
        <v>-1.9162677857189725E-2</v>
      </c>
    </row>
    <row r="5866" spans="1:4">
      <c r="A5866" s="21">
        <v>38639</v>
      </c>
      <c r="B5866" s="22">
        <v>8201.73</v>
      </c>
      <c r="C5866" s="22">
        <f t="shared" si="184"/>
        <v>-175.17000000000007</v>
      </c>
      <c r="D5866" s="23">
        <f t="shared" si="185"/>
        <v>-2.0911076890019031E-2</v>
      </c>
    </row>
    <row r="5867" spans="1:4">
      <c r="A5867" s="21">
        <v>38642</v>
      </c>
      <c r="B5867" s="22">
        <v>8202.6200000000008</v>
      </c>
      <c r="C5867" s="22">
        <f t="shared" si="184"/>
        <v>0.89000000000123691</v>
      </c>
      <c r="D5867" s="23">
        <f t="shared" si="185"/>
        <v>1.0851369162367952E-4</v>
      </c>
    </row>
    <row r="5868" spans="1:4">
      <c r="A5868" s="21">
        <v>38643</v>
      </c>
      <c r="B5868" s="22">
        <v>8122.25</v>
      </c>
      <c r="C5868" s="22">
        <f t="shared" si="184"/>
        <v>-80.3700000000008</v>
      </c>
      <c r="D5868" s="23">
        <f t="shared" si="185"/>
        <v>-9.7980889033016938E-3</v>
      </c>
    </row>
    <row r="5869" spans="1:4">
      <c r="A5869" s="21">
        <v>38644</v>
      </c>
      <c r="B5869" s="22">
        <v>7971.06</v>
      </c>
      <c r="C5869" s="22">
        <f t="shared" si="184"/>
        <v>-151.1899999999996</v>
      </c>
      <c r="D5869" s="23">
        <f t="shared" si="185"/>
        <v>-1.8614300224691349E-2</v>
      </c>
    </row>
    <row r="5870" spans="1:4">
      <c r="A5870" s="21">
        <v>38645</v>
      </c>
      <c r="B5870" s="22">
        <v>7935.12</v>
      </c>
      <c r="C5870" s="22">
        <f t="shared" si="184"/>
        <v>-35.940000000000509</v>
      </c>
      <c r="D5870" s="23">
        <f t="shared" si="185"/>
        <v>-4.5088106224266955E-3</v>
      </c>
    </row>
    <row r="5871" spans="1:4">
      <c r="A5871" s="21">
        <v>38646</v>
      </c>
      <c r="B5871" s="22">
        <v>8068.95</v>
      </c>
      <c r="C5871" s="22">
        <f t="shared" si="184"/>
        <v>133.82999999999993</v>
      </c>
      <c r="D5871" s="23">
        <f t="shared" si="185"/>
        <v>1.6865529443789162E-2</v>
      </c>
    </row>
    <row r="5872" spans="1:4">
      <c r="A5872" s="21">
        <v>38649</v>
      </c>
      <c r="B5872" s="22">
        <v>7920.8</v>
      </c>
      <c r="C5872" s="22">
        <f t="shared" si="184"/>
        <v>-148.14999999999964</v>
      </c>
      <c r="D5872" s="23">
        <f t="shared" si="185"/>
        <v>-1.8360505394134252E-2</v>
      </c>
    </row>
    <row r="5873" spans="1:4">
      <c r="A5873" s="21">
        <v>38650</v>
      </c>
      <c r="B5873" s="22">
        <v>7991.74</v>
      </c>
      <c r="C5873" s="22">
        <f t="shared" si="184"/>
        <v>70.9399999999996</v>
      </c>
      <c r="D5873" s="23">
        <f t="shared" si="185"/>
        <v>8.9561660438339796E-3</v>
      </c>
    </row>
    <row r="5874" spans="1:4">
      <c r="A5874" s="21">
        <v>38651</v>
      </c>
      <c r="B5874" s="22">
        <v>7974.69</v>
      </c>
      <c r="C5874" s="22">
        <f t="shared" si="184"/>
        <v>-17.050000000000182</v>
      </c>
      <c r="D5874" s="23">
        <f t="shared" si="185"/>
        <v>-2.1334527900056521E-3</v>
      </c>
    </row>
    <row r="5875" spans="1:4">
      <c r="A5875" s="21">
        <v>38652</v>
      </c>
      <c r="B5875" s="22">
        <v>7798.49</v>
      </c>
      <c r="C5875" s="22">
        <f t="shared" si="184"/>
        <v>-176.19999999999982</v>
      </c>
      <c r="D5875" s="23">
        <f t="shared" si="185"/>
        <v>-2.2094902748570733E-2</v>
      </c>
    </row>
    <row r="5876" spans="1:4">
      <c r="A5876" s="21">
        <v>38653</v>
      </c>
      <c r="B5876" s="22">
        <v>7685.64</v>
      </c>
      <c r="C5876" s="22">
        <f t="shared" si="184"/>
        <v>-112.84999999999945</v>
      </c>
      <c r="D5876" s="23">
        <f t="shared" si="185"/>
        <v>-1.4470750106751362E-2</v>
      </c>
    </row>
    <row r="5877" spans="1:4">
      <c r="A5877" s="21">
        <v>38656</v>
      </c>
      <c r="B5877" s="22">
        <v>7892.32</v>
      </c>
      <c r="C5877" s="22">
        <f t="shared" si="184"/>
        <v>206.67999999999938</v>
      </c>
      <c r="D5877" s="23">
        <f t="shared" si="185"/>
        <v>2.6891709733997349E-2</v>
      </c>
    </row>
    <row r="5878" spans="1:4">
      <c r="A5878" s="21">
        <v>38657</v>
      </c>
      <c r="B5878" s="22">
        <v>7944.1</v>
      </c>
      <c r="C5878" s="22">
        <f t="shared" si="184"/>
        <v>51.780000000000655</v>
      </c>
      <c r="D5878" s="23">
        <f t="shared" si="185"/>
        <v>6.5608084821699997E-3</v>
      </c>
    </row>
    <row r="5879" spans="1:4">
      <c r="A5879" s="21">
        <v>38658</v>
      </c>
      <c r="B5879" s="22">
        <v>8072.75</v>
      </c>
      <c r="C5879" s="22">
        <f t="shared" si="184"/>
        <v>128.64999999999964</v>
      </c>
      <c r="D5879" s="23">
        <f t="shared" si="185"/>
        <v>1.6194408428896967E-2</v>
      </c>
    </row>
    <row r="5880" spans="1:4">
      <c r="A5880" s="21">
        <v>38663</v>
      </c>
      <c r="B5880" s="22">
        <v>8206.83</v>
      </c>
      <c r="C5880" s="22">
        <f t="shared" si="184"/>
        <v>134.07999999999993</v>
      </c>
      <c r="D5880" s="23">
        <f t="shared" si="185"/>
        <v>1.6608962249543113E-2</v>
      </c>
    </row>
    <row r="5881" spans="1:4">
      <c r="A5881" s="21">
        <v>38664</v>
      </c>
      <c r="B5881" s="22">
        <v>8317.7999999999993</v>
      </c>
      <c r="C5881" s="22">
        <f t="shared" si="184"/>
        <v>110.96999999999935</v>
      </c>
      <c r="D5881" s="23">
        <f t="shared" si="185"/>
        <v>1.3521664272319489E-2</v>
      </c>
    </row>
    <row r="5882" spans="1:4">
      <c r="A5882" s="21">
        <v>38665</v>
      </c>
      <c r="B5882" s="22">
        <v>8308.7800000000007</v>
      </c>
      <c r="C5882" s="22">
        <f t="shared" si="184"/>
        <v>-9.0199999999986176</v>
      </c>
      <c r="D5882" s="23">
        <f t="shared" si="185"/>
        <v>-1.0844213614175091E-3</v>
      </c>
    </row>
    <row r="5883" spans="1:4">
      <c r="A5883" s="21">
        <v>38666</v>
      </c>
      <c r="B5883" s="22">
        <v>8308.93</v>
      </c>
      <c r="C5883" s="22">
        <f t="shared" si="184"/>
        <v>0.1499999999996362</v>
      </c>
      <c r="D5883" s="23">
        <f t="shared" si="185"/>
        <v>1.8053191924716216E-5</v>
      </c>
    </row>
    <row r="5884" spans="1:4">
      <c r="A5884" s="21">
        <v>38667</v>
      </c>
      <c r="B5884" s="22">
        <v>8471.0400000000009</v>
      </c>
      <c r="C5884" s="22">
        <f t="shared" si="184"/>
        <v>162.11000000000058</v>
      </c>
      <c r="D5884" s="23">
        <f t="shared" si="185"/>
        <v>1.9510334062267987E-2</v>
      </c>
    </row>
    <row r="5885" spans="1:4">
      <c r="A5885" s="21">
        <v>38670</v>
      </c>
      <c r="B5885" s="22">
        <v>8494.2900000000009</v>
      </c>
      <c r="C5885" s="22">
        <f t="shared" si="184"/>
        <v>23.25</v>
      </c>
      <c r="D5885" s="23">
        <f t="shared" si="185"/>
        <v>2.7446452855848236E-3</v>
      </c>
    </row>
    <row r="5886" spans="1:4">
      <c r="A5886" s="21">
        <v>38672</v>
      </c>
      <c r="B5886" s="22">
        <v>8595.92</v>
      </c>
      <c r="C5886" s="22">
        <f t="shared" si="184"/>
        <v>101.6299999999992</v>
      </c>
      <c r="D5886" s="23">
        <f t="shared" si="185"/>
        <v>1.1964507922380685E-2</v>
      </c>
    </row>
    <row r="5887" spans="1:4">
      <c r="A5887" s="21">
        <v>38673</v>
      </c>
      <c r="B5887" s="22">
        <v>8649.52</v>
      </c>
      <c r="C5887" s="22">
        <f t="shared" si="184"/>
        <v>53.600000000000364</v>
      </c>
      <c r="D5887" s="23">
        <f t="shared" si="185"/>
        <v>6.2355163845173589E-3</v>
      </c>
    </row>
    <row r="5888" spans="1:4">
      <c r="A5888" s="21">
        <v>38674</v>
      </c>
      <c r="B5888" s="22">
        <v>8686.65</v>
      </c>
      <c r="C5888" s="22">
        <f t="shared" si="184"/>
        <v>37.1299999999992</v>
      </c>
      <c r="D5888" s="23">
        <f t="shared" si="185"/>
        <v>4.2927237580812072E-3</v>
      </c>
    </row>
    <row r="5889" spans="1:4">
      <c r="A5889" s="21">
        <v>38677</v>
      </c>
      <c r="B5889" s="22">
        <v>8610.74</v>
      </c>
      <c r="C5889" s="22">
        <f t="shared" si="184"/>
        <v>-75.909999999999854</v>
      </c>
      <c r="D5889" s="23">
        <f t="shared" si="185"/>
        <v>-8.7386967357957479E-3</v>
      </c>
    </row>
    <row r="5890" spans="1:4">
      <c r="A5890" s="21">
        <v>38678</v>
      </c>
      <c r="B5890" s="22">
        <v>8534.9699999999993</v>
      </c>
      <c r="C5890" s="22">
        <f t="shared" si="184"/>
        <v>-75.770000000000437</v>
      </c>
      <c r="D5890" s="23">
        <f t="shared" si="185"/>
        <v>-8.7994760032239494E-3</v>
      </c>
    </row>
    <row r="5891" spans="1:4">
      <c r="A5891" s="21">
        <v>38679</v>
      </c>
      <c r="B5891" s="22">
        <v>8638.34</v>
      </c>
      <c r="C5891" s="22">
        <f t="shared" si="184"/>
        <v>103.3700000000008</v>
      </c>
      <c r="D5891" s="23">
        <f t="shared" si="185"/>
        <v>1.2111348956118206E-2</v>
      </c>
    </row>
    <row r="5892" spans="1:4">
      <c r="A5892" s="21">
        <v>38680</v>
      </c>
      <c r="B5892" s="22">
        <v>8744.0400000000009</v>
      </c>
      <c r="C5892" s="22">
        <f t="shared" si="184"/>
        <v>105.70000000000073</v>
      </c>
      <c r="D5892" s="23">
        <f t="shared" si="185"/>
        <v>1.2236147222730365E-2</v>
      </c>
    </row>
    <row r="5893" spans="1:4">
      <c r="A5893" s="21">
        <v>38681</v>
      </c>
      <c r="B5893" s="22">
        <v>8853.2099999999991</v>
      </c>
      <c r="C5893" s="22">
        <f t="shared" si="184"/>
        <v>109.16999999999825</v>
      </c>
      <c r="D5893" s="23">
        <f t="shared" si="185"/>
        <v>1.248507554860212E-2</v>
      </c>
    </row>
    <row r="5894" spans="1:4">
      <c r="A5894" s="21">
        <v>38682</v>
      </c>
      <c r="B5894" s="22">
        <v>8889.0300000000007</v>
      </c>
      <c r="C5894" s="22">
        <f t="shared" si="184"/>
        <v>35.820000000001528</v>
      </c>
      <c r="D5894" s="23">
        <f t="shared" si="185"/>
        <v>4.0459900985068131E-3</v>
      </c>
    </row>
    <row r="5895" spans="1:4">
      <c r="A5895" s="21">
        <v>38684</v>
      </c>
      <c r="B5895" s="22">
        <v>8994.94</v>
      </c>
      <c r="C5895" s="22">
        <f t="shared" si="184"/>
        <v>105.90999999999985</v>
      </c>
      <c r="D5895" s="23">
        <f t="shared" si="185"/>
        <v>1.191468585436195E-2</v>
      </c>
    </row>
    <row r="5896" spans="1:4">
      <c r="A5896" s="21">
        <v>38685</v>
      </c>
      <c r="B5896" s="22">
        <v>8931.16</v>
      </c>
      <c r="C5896" s="22">
        <f t="shared" ref="C5896:C5959" si="186">B5896-B5895</f>
        <v>-63.780000000000655</v>
      </c>
      <c r="D5896" s="23">
        <f t="shared" ref="D5896:D5959" si="187">B5896/B5895-1</f>
        <v>-7.0906531894598945E-3</v>
      </c>
    </row>
    <row r="5897" spans="1:4">
      <c r="A5897" s="21">
        <v>38686</v>
      </c>
      <c r="B5897" s="22">
        <v>8788.81</v>
      </c>
      <c r="C5897" s="22">
        <f t="shared" si="186"/>
        <v>-142.35000000000036</v>
      </c>
      <c r="D5897" s="23">
        <f t="shared" si="187"/>
        <v>-1.5938579087151128E-2</v>
      </c>
    </row>
    <row r="5898" spans="1:4">
      <c r="A5898" s="21">
        <v>38687</v>
      </c>
      <c r="B5898" s="22">
        <v>8944.7800000000007</v>
      </c>
      <c r="C5898" s="22">
        <f t="shared" si="186"/>
        <v>155.97000000000116</v>
      </c>
      <c r="D5898" s="23">
        <f t="shared" si="187"/>
        <v>1.7746429835211019E-2</v>
      </c>
    </row>
    <row r="5899" spans="1:4">
      <c r="A5899" s="21">
        <v>38688</v>
      </c>
      <c r="B5899" s="22">
        <v>8961.61</v>
      </c>
      <c r="C5899" s="22">
        <f t="shared" si="186"/>
        <v>16.829999999999927</v>
      </c>
      <c r="D5899" s="23">
        <f t="shared" si="187"/>
        <v>1.8815443197037762E-3</v>
      </c>
    </row>
    <row r="5900" spans="1:4">
      <c r="A5900" s="21">
        <v>38691</v>
      </c>
      <c r="B5900" s="22">
        <v>8823.31</v>
      </c>
      <c r="C5900" s="22">
        <f t="shared" si="186"/>
        <v>-138.30000000000109</v>
      </c>
      <c r="D5900" s="23">
        <f t="shared" si="187"/>
        <v>-1.5432494830728061E-2</v>
      </c>
    </row>
    <row r="5901" spans="1:4">
      <c r="A5901" s="21">
        <v>38692</v>
      </c>
      <c r="B5901" s="22">
        <v>8815.5300000000007</v>
      </c>
      <c r="C5901" s="22">
        <f t="shared" si="186"/>
        <v>-7.7799999999988358</v>
      </c>
      <c r="D5901" s="23">
        <f t="shared" si="187"/>
        <v>-8.8175525964728774E-4</v>
      </c>
    </row>
    <row r="5902" spans="1:4">
      <c r="A5902" s="21">
        <v>38693</v>
      </c>
      <c r="B5902" s="22">
        <v>8895.81</v>
      </c>
      <c r="C5902" s="22">
        <f t="shared" si="186"/>
        <v>80.279999999998836</v>
      </c>
      <c r="D5902" s="23">
        <f t="shared" si="187"/>
        <v>9.1066560944150776E-3</v>
      </c>
    </row>
    <row r="5903" spans="1:4">
      <c r="A5903" s="21">
        <v>38694</v>
      </c>
      <c r="B5903" s="22">
        <v>8906.31</v>
      </c>
      <c r="C5903" s="22">
        <f t="shared" si="186"/>
        <v>10.5</v>
      </c>
      <c r="D5903" s="23">
        <f t="shared" si="187"/>
        <v>1.1803309648026339E-3</v>
      </c>
    </row>
    <row r="5904" spans="1:4">
      <c r="A5904" s="21">
        <v>38695</v>
      </c>
      <c r="B5904" s="22">
        <v>9067.2800000000007</v>
      </c>
      <c r="C5904" s="22">
        <f t="shared" si="186"/>
        <v>160.97000000000116</v>
      </c>
      <c r="D5904" s="23">
        <f t="shared" si="187"/>
        <v>1.8073702801721714E-2</v>
      </c>
    </row>
    <row r="5905" spans="1:6">
      <c r="A5905" s="21">
        <v>38698</v>
      </c>
      <c r="B5905" s="22">
        <v>9133.67</v>
      </c>
      <c r="C5905" s="22">
        <f t="shared" si="186"/>
        <v>66.389999999999418</v>
      </c>
      <c r="D5905" s="23">
        <f t="shared" si="187"/>
        <v>7.3219311634800111E-3</v>
      </c>
    </row>
    <row r="5906" spans="1:6">
      <c r="A5906" s="21">
        <v>38699</v>
      </c>
      <c r="B5906" s="22">
        <v>9263.9</v>
      </c>
      <c r="C5906" s="22">
        <f t="shared" si="186"/>
        <v>130.22999999999956</v>
      </c>
      <c r="D5906" s="23">
        <f t="shared" si="187"/>
        <v>1.4258233546865506E-2</v>
      </c>
    </row>
    <row r="5907" spans="1:6">
      <c r="A5907" s="21">
        <v>38700</v>
      </c>
      <c r="B5907" s="22">
        <v>9241.76</v>
      </c>
      <c r="C5907" s="22">
        <f t="shared" si="186"/>
        <v>-22.139999999999418</v>
      </c>
      <c r="D5907" s="23">
        <f t="shared" si="187"/>
        <v>-2.3899221710078633E-3</v>
      </c>
    </row>
    <row r="5908" spans="1:6">
      <c r="A5908" s="21">
        <v>38701</v>
      </c>
      <c r="B5908" s="22">
        <v>9170.4</v>
      </c>
      <c r="C5908" s="22">
        <f t="shared" si="186"/>
        <v>-71.360000000000582</v>
      </c>
      <c r="D5908" s="23">
        <f t="shared" si="187"/>
        <v>-7.721472966188303E-3</v>
      </c>
    </row>
    <row r="5909" spans="1:6">
      <c r="A5909" s="21">
        <v>38702</v>
      </c>
      <c r="B5909" s="22">
        <v>9284.4599999999991</v>
      </c>
      <c r="C5909" s="22">
        <f t="shared" si="186"/>
        <v>114.05999999999949</v>
      </c>
      <c r="D5909" s="23">
        <f t="shared" si="187"/>
        <v>1.2437843496466927E-2</v>
      </c>
    </row>
    <row r="5910" spans="1:6">
      <c r="A5910" s="21">
        <v>38705</v>
      </c>
      <c r="B5910" s="22">
        <v>9394.27</v>
      </c>
      <c r="C5910" s="22">
        <f t="shared" si="186"/>
        <v>109.81000000000131</v>
      </c>
      <c r="D5910" s="23">
        <f t="shared" si="187"/>
        <v>1.1827289901620741E-2</v>
      </c>
    </row>
    <row r="5911" spans="1:6">
      <c r="A5911" s="21">
        <v>38706</v>
      </c>
      <c r="B5911" s="22">
        <v>9346.24</v>
      </c>
      <c r="C5911" s="22">
        <f t="shared" si="186"/>
        <v>-48.030000000000655</v>
      </c>
      <c r="D5911" s="23">
        <f t="shared" si="187"/>
        <v>-5.1126910340026921E-3</v>
      </c>
    </row>
    <row r="5912" spans="1:6">
      <c r="A5912" s="21">
        <v>38707</v>
      </c>
      <c r="B5912" s="22">
        <v>9339.17</v>
      </c>
      <c r="C5912" s="22">
        <f t="shared" si="186"/>
        <v>-7.069999999999709</v>
      </c>
      <c r="D5912" s="23">
        <f t="shared" si="187"/>
        <v>-7.5645393227652402E-4</v>
      </c>
    </row>
    <row r="5913" spans="1:6">
      <c r="A5913" s="21">
        <v>38708</v>
      </c>
      <c r="B5913" s="22">
        <v>9372.2999999999993</v>
      </c>
      <c r="C5913" s="22">
        <f t="shared" si="186"/>
        <v>33.1299999999992</v>
      </c>
      <c r="D5913" s="23">
        <f t="shared" si="187"/>
        <v>3.5474244499242857E-3</v>
      </c>
    </row>
    <row r="5914" spans="1:6">
      <c r="A5914" s="21">
        <v>38709</v>
      </c>
      <c r="B5914" s="22">
        <v>9256.91</v>
      </c>
      <c r="C5914" s="22">
        <f t="shared" si="186"/>
        <v>-115.38999999999942</v>
      </c>
      <c r="D5914" s="23">
        <f t="shared" si="187"/>
        <v>-1.2311812468657535E-2</v>
      </c>
    </row>
    <row r="5915" spans="1:6">
      <c r="A5915" s="21">
        <v>38712</v>
      </c>
      <c r="B5915" s="22">
        <v>9085.89</v>
      </c>
      <c r="C5915" s="22">
        <f t="shared" si="186"/>
        <v>-171.02000000000044</v>
      </c>
      <c r="D5915" s="23">
        <f t="shared" si="187"/>
        <v>-1.8474847438292086E-2</v>
      </c>
    </row>
    <row r="5916" spans="1:6">
      <c r="A5916" s="21">
        <v>38713</v>
      </c>
      <c r="B5916" s="22">
        <v>9283.16</v>
      </c>
      <c r="C5916" s="22">
        <f t="shared" si="186"/>
        <v>197.27000000000044</v>
      </c>
      <c r="D5916" s="23">
        <f t="shared" si="187"/>
        <v>2.1711687022405224E-2</v>
      </c>
    </row>
    <row r="5917" spans="1:6">
      <c r="A5917" s="21">
        <v>38714</v>
      </c>
      <c r="B5917" s="22">
        <v>9257.51</v>
      </c>
      <c r="C5917" s="22">
        <f t="shared" si="186"/>
        <v>-25.649999999999636</v>
      </c>
      <c r="D5917" s="23">
        <f t="shared" si="187"/>
        <v>-2.7630677484821176E-3</v>
      </c>
    </row>
    <row r="5918" spans="1:6">
      <c r="A5918" s="21">
        <v>38715</v>
      </c>
      <c r="B5918" s="22">
        <v>9323.25</v>
      </c>
      <c r="C5918" s="22">
        <f t="shared" si="186"/>
        <v>65.739999999999782</v>
      </c>
      <c r="D5918" s="23">
        <f t="shared" si="187"/>
        <v>7.1012615703358595E-3</v>
      </c>
    </row>
    <row r="5919" spans="1:6">
      <c r="A5919" s="21">
        <v>38716</v>
      </c>
      <c r="B5919" s="22">
        <v>9397.93</v>
      </c>
      <c r="C5919" s="22">
        <f t="shared" si="186"/>
        <v>74.680000000000291</v>
      </c>
      <c r="D5919" s="23">
        <f t="shared" si="187"/>
        <v>8.0100823210791372E-3</v>
      </c>
      <c r="F5919" s="24">
        <f>B5919/B5668-1</f>
        <v>0.4233486654681653</v>
      </c>
    </row>
    <row r="5920" spans="1:6">
      <c r="A5920" s="21">
        <v>38719</v>
      </c>
      <c r="B5920" s="22">
        <v>9390.14</v>
      </c>
      <c r="C5920" s="22">
        <f t="shared" si="186"/>
        <v>-7.7900000000008731</v>
      </c>
      <c r="D5920" s="23">
        <f t="shared" si="187"/>
        <v>-8.2890593992512862E-4</v>
      </c>
    </row>
    <row r="5921" spans="1:4">
      <c r="A5921" s="21">
        <v>38720</v>
      </c>
      <c r="B5921" s="22">
        <v>9539.3700000000008</v>
      </c>
      <c r="C5921" s="22">
        <f t="shared" si="186"/>
        <v>149.23000000000138</v>
      </c>
      <c r="D5921" s="23">
        <f t="shared" si="187"/>
        <v>1.589220182020723E-2</v>
      </c>
    </row>
    <row r="5922" spans="1:4">
      <c r="A5922" s="21">
        <v>38721</v>
      </c>
      <c r="B5922" s="22">
        <v>9648.08</v>
      </c>
      <c r="C5922" s="22">
        <f t="shared" si="186"/>
        <v>108.70999999999913</v>
      </c>
      <c r="D5922" s="23">
        <f t="shared" si="187"/>
        <v>1.1395930758530071E-2</v>
      </c>
    </row>
    <row r="5923" spans="1:4">
      <c r="A5923" s="21">
        <v>38722</v>
      </c>
      <c r="B5923" s="22">
        <v>9617.74</v>
      </c>
      <c r="C5923" s="22">
        <f t="shared" si="186"/>
        <v>-30.340000000000146</v>
      </c>
      <c r="D5923" s="23">
        <f t="shared" si="187"/>
        <v>-3.1446671254798941E-3</v>
      </c>
    </row>
    <row r="5924" spans="1:4">
      <c r="A5924" s="21">
        <v>38723</v>
      </c>
      <c r="B5924" s="22">
        <v>9640.2900000000009</v>
      </c>
      <c r="C5924" s="22">
        <f t="shared" si="186"/>
        <v>22.550000000001091</v>
      </c>
      <c r="D5924" s="23">
        <f t="shared" si="187"/>
        <v>2.3446256604984228E-3</v>
      </c>
    </row>
    <row r="5925" spans="1:4">
      <c r="A5925" s="21">
        <v>38726</v>
      </c>
      <c r="B5925" s="22">
        <v>9583.4500000000007</v>
      </c>
      <c r="C5925" s="22">
        <f t="shared" si="186"/>
        <v>-56.840000000000146</v>
      </c>
      <c r="D5925" s="23">
        <f t="shared" si="187"/>
        <v>-5.8960881882184069E-3</v>
      </c>
    </row>
    <row r="5926" spans="1:4">
      <c r="A5926" s="21">
        <v>38727</v>
      </c>
      <c r="B5926" s="22">
        <v>9445.2999999999993</v>
      </c>
      <c r="C5926" s="22">
        <f t="shared" si="186"/>
        <v>-138.15000000000146</v>
      </c>
      <c r="D5926" s="23">
        <f t="shared" si="187"/>
        <v>-1.4415476681153616E-2</v>
      </c>
    </row>
    <row r="5927" spans="1:4">
      <c r="A5927" s="21">
        <v>38729</v>
      </c>
      <c r="B5927" s="22">
        <v>9380.8799999999992</v>
      </c>
      <c r="C5927" s="22">
        <f t="shared" si="186"/>
        <v>-64.420000000000073</v>
      </c>
      <c r="D5927" s="23">
        <f t="shared" si="187"/>
        <v>-6.8203233354154902E-3</v>
      </c>
    </row>
    <row r="5928" spans="1:4">
      <c r="A5928" s="21">
        <v>38730</v>
      </c>
      <c r="B5928" s="22">
        <v>9374.19</v>
      </c>
      <c r="C5928" s="22">
        <f t="shared" si="186"/>
        <v>-6.6899999999986903</v>
      </c>
      <c r="D5928" s="23">
        <f t="shared" si="187"/>
        <v>-7.1315271061977992E-4</v>
      </c>
    </row>
    <row r="5929" spans="1:4">
      <c r="A5929" s="21">
        <v>38733</v>
      </c>
      <c r="B5929" s="22">
        <v>9311.19</v>
      </c>
      <c r="C5929" s="22">
        <f t="shared" si="186"/>
        <v>-63</v>
      </c>
      <c r="D5929" s="23">
        <f t="shared" si="187"/>
        <v>-6.7205806581688288E-3</v>
      </c>
    </row>
    <row r="5930" spans="1:4">
      <c r="A5930" s="21">
        <v>38734</v>
      </c>
      <c r="B5930" s="22">
        <v>9314.1299999999992</v>
      </c>
      <c r="C5930" s="22">
        <f t="shared" si="186"/>
        <v>2.9399999999986903</v>
      </c>
      <c r="D5930" s="23">
        <f t="shared" si="187"/>
        <v>3.1574911477472156E-4</v>
      </c>
    </row>
    <row r="5931" spans="1:4">
      <c r="A5931" s="21">
        <v>38735</v>
      </c>
      <c r="B5931" s="22">
        <v>9237.5300000000007</v>
      </c>
      <c r="C5931" s="22">
        <f t="shared" si="186"/>
        <v>-76.599999999998545</v>
      </c>
      <c r="D5931" s="23">
        <f t="shared" si="187"/>
        <v>-8.2240638685522338E-3</v>
      </c>
    </row>
    <row r="5932" spans="1:4">
      <c r="A5932" s="21">
        <v>38736</v>
      </c>
      <c r="B5932" s="22">
        <v>9449.84</v>
      </c>
      <c r="C5932" s="22">
        <f t="shared" si="186"/>
        <v>212.30999999999949</v>
      </c>
      <c r="D5932" s="23">
        <f t="shared" si="187"/>
        <v>2.298341656265257E-2</v>
      </c>
    </row>
    <row r="5933" spans="1:4">
      <c r="A5933" s="21">
        <v>38737</v>
      </c>
      <c r="B5933" s="22">
        <v>9520.9599999999991</v>
      </c>
      <c r="C5933" s="22">
        <f t="shared" si="186"/>
        <v>71.119999999998981</v>
      </c>
      <c r="D5933" s="23">
        <f t="shared" si="187"/>
        <v>7.5260533511678496E-3</v>
      </c>
    </row>
    <row r="5934" spans="1:4">
      <c r="A5934" s="21">
        <v>38740</v>
      </c>
      <c r="B5934" s="22">
        <v>9464.9</v>
      </c>
      <c r="C5934" s="22">
        <f t="shared" si="186"/>
        <v>-56.059999999999491</v>
      </c>
      <c r="D5934" s="23">
        <f t="shared" si="187"/>
        <v>-5.8880617080629971E-3</v>
      </c>
    </row>
    <row r="5935" spans="1:4">
      <c r="A5935" s="21">
        <v>38741</v>
      </c>
      <c r="B5935" s="22">
        <v>9549.92</v>
      </c>
      <c r="C5935" s="22">
        <f t="shared" si="186"/>
        <v>85.020000000000437</v>
      </c>
      <c r="D5935" s="23">
        <f t="shared" si="187"/>
        <v>8.9826622573931925E-3</v>
      </c>
    </row>
    <row r="5936" spans="1:4">
      <c r="A5936" s="21">
        <v>38742</v>
      </c>
      <c r="B5936" s="22">
        <v>9685.74</v>
      </c>
      <c r="C5936" s="22">
        <f t="shared" si="186"/>
        <v>135.81999999999971</v>
      </c>
      <c r="D5936" s="23">
        <f t="shared" si="187"/>
        <v>1.4222108666878785E-2</v>
      </c>
    </row>
    <row r="5937" spans="1:4">
      <c r="A5937" s="21">
        <v>38744</v>
      </c>
      <c r="B5937" s="22">
        <v>9870.7900000000009</v>
      </c>
      <c r="C5937" s="22">
        <f t="shared" si="186"/>
        <v>185.05000000000109</v>
      </c>
      <c r="D5937" s="23">
        <f t="shared" si="187"/>
        <v>1.9105406504820621E-2</v>
      </c>
    </row>
    <row r="5938" spans="1:4">
      <c r="A5938" s="21">
        <v>38747</v>
      </c>
      <c r="B5938" s="22">
        <v>9849.0300000000007</v>
      </c>
      <c r="C5938" s="22">
        <f t="shared" si="186"/>
        <v>-21.760000000000218</v>
      </c>
      <c r="D5938" s="23">
        <f t="shared" si="187"/>
        <v>-2.2044841395674197E-3</v>
      </c>
    </row>
    <row r="5939" spans="1:4">
      <c r="A5939" s="21">
        <v>38748</v>
      </c>
      <c r="B5939" s="22">
        <v>9919.89</v>
      </c>
      <c r="C5939" s="22">
        <f t="shared" si="186"/>
        <v>70.859999999998763</v>
      </c>
      <c r="D5939" s="23">
        <f t="shared" si="187"/>
        <v>7.1946171348853394E-3</v>
      </c>
    </row>
    <row r="5940" spans="1:4">
      <c r="A5940" s="21">
        <v>38749</v>
      </c>
      <c r="B5940" s="22">
        <v>9859.26</v>
      </c>
      <c r="C5940" s="22">
        <f t="shared" si="186"/>
        <v>-60.6299999999992</v>
      </c>
      <c r="D5940" s="23">
        <f t="shared" si="187"/>
        <v>-6.1119629350727678E-3</v>
      </c>
    </row>
    <row r="5941" spans="1:4">
      <c r="A5941" s="21">
        <v>38750</v>
      </c>
      <c r="B5941" s="22">
        <v>9843.8700000000008</v>
      </c>
      <c r="C5941" s="22">
        <f t="shared" si="186"/>
        <v>-15.389999999999418</v>
      </c>
      <c r="D5941" s="23">
        <f t="shared" si="187"/>
        <v>-1.5609690788151998E-3</v>
      </c>
    </row>
    <row r="5942" spans="1:4">
      <c r="A5942" s="21">
        <v>38751</v>
      </c>
      <c r="B5942" s="22">
        <v>9742.58</v>
      </c>
      <c r="C5942" s="22">
        <f t="shared" si="186"/>
        <v>-101.29000000000087</v>
      </c>
      <c r="D5942" s="23">
        <f t="shared" si="187"/>
        <v>-1.0289652342015954E-2</v>
      </c>
    </row>
    <row r="5943" spans="1:4">
      <c r="A5943" s="21">
        <v>38754</v>
      </c>
      <c r="B5943" s="22">
        <v>9980.42</v>
      </c>
      <c r="C5943" s="22">
        <f t="shared" si="186"/>
        <v>237.84000000000015</v>
      </c>
      <c r="D5943" s="23">
        <f t="shared" si="187"/>
        <v>2.4412424634953078E-2</v>
      </c>
    </row>
    <row r="5944" spans="1:4">
      <c r="A5944" s="21">
        <v>38755</v>
      </c>
      <c r="B5944" s="22">
        <v>10082.280000000001</v>
      </c>
      <c r="C5944" s="22">
        <f t="shared" si="186"/>
        <v>101.86000000000058</v>
      </c>
      <c r="D5944" s="23">
        <f t="shared" si="187"/>
        <v>1.0205983315331402E-2</v>
      </c>
    </row>
    <row r="5945" spans="1:4">
      <c r="A5945" s="21">
        <v>38756</v>
      </c>
      <c r="B5945" s="22">
        <v>10044.82</v>
      </c>
      <c r="C5945" s="22">
        <f t="shared" si="186"/>
        <v>-37.460000000000946</v>
      </c>
      <c r="D5945" s="23">
        <f t="shared" si="187"/>
        <v>-3.7154294465141513E-3</v>
      </c>
    </row>
    <row r="5946" spans="1:4">
      <c r="A5946" s="21">
        <v>38758</v>
      </c>
      <c r="B5946" s="22">
        <v>10110.969999999999</v>
      </c>
      <c r="C5946" s="22">
        <f t="shared" si="186"/>
        <v>66.149999999999636</v>
      </c>
      <c r="D5946" s="23">
        <f t="shared" si="187"/>
        <v>6.5854838613335076E-3</v>
      </c>
    </row>
    <row r="5947" spans="1:4">
      <c r="A5947" s="21">
        <v>38761</v>
      </c>
      <c r="B5947" s="22">
        <v>10173.25</v>
      </c>
      <c r="C5947" s="22">
        <f t="shared" si="186"/>
        <v>62.280000000000655</v>
      </c>
      <c r="D5947" s="23">
        <f t="shared" si="187"/>
        <v>6.1596464038564669E-3</v>
      </c>
    </row>
    <row r="5948" spans="1:4">
      <c r="A5948" s="21">
        <v>38762</v>
      </c>
      <c r="B5948" s="22">
        <v>10086.629999999999</v>
      </c>
      <c r="C5948" s="22">
        <f t="shared" si="186"/>
        <v>-86.6200000000008</v>
      </c>
      <c r="D5948" s="23">
        <f t="shared" si="187"/>
        <v>-8.5144865210233789E-3</v>
      </c>
    </row>
    <row r="5949" spans="1:4">
      <c r="A5949" s="21">
        <v>38763</v>
      </c>
      <c r="B5949" s="22">
        <v>10113.18</v>
      </c>
      <c r="C5949" s="22">
        <f t="shared" si="186"/>
        <v>26.550000000001091</v>
      </c>
      <c r="D5949" s="23">
        <f t="shared" si="187"/>
        <v>2.6321972750067424E-3</v>
      </c>
    </row>
    <row r="5950" spans="1:4">
      <c r="A5950" s="21">
        <v>38764</v>
      </c>
      <c r="B5950" s="22">
        <v>10124.299999999999</v>
      </c>
      <c r="C5950" s="22">
        <f t="shared" si="186"/>
        <v>11.119999999998981</v>
      </c>
      <c r="D5950" s="23">
        <f t="shared" si="187"/>
        <v>1.0995552338630699E-3</v>
      </c>
    </row>
    <row r="5951" spans="1:4">
      <c r="A5951" s="21">
        <v>38765</v>
      </c>
      <c r="B5951" s="22">
        <v>9981.11</v>
      </c>
      <c r="C5951" s="22">
        <f t="shared" si="186"/>
        <v>-143.18999999999869</v>
      </c>
      <c r="D5951" s="23">
        <f t="shared" si="187"/>
        <v>-1.4143200023705171E-2</v>
      </c>
    </row>
    <row r="5952" spans="1:4">
      <c r="A5952" s="21">
        <v>38768</v>
      </c>
      <c r="B5952" s="22">
        <v>10079.299999999999</v>
      </c>
      <c r="C5952" s="22">
        <f t="shared" si="186"/>
        <v>98.18999999999869</v>
      </c>
      <c r="D5952" s="23">
        <f t="shared" si="187"/>
        <v>9.8375831946546644E-3</v>
      </c>
    </row>
    <row r="5953" spans="1:4">
      <c r="A5953" s="21">
        <v>38769</v>
      </c>
      <c r="B5953" s="22">
        <v>10168.11</v>
      </c>
      <c r="C5953" s="22">
        <f t="shared" si="186"/>
        <v>88.81000000000131</v>
      </c>
      <c r="D5953" s="23">
        <f t="shared" si="187"/>
        <v>8.8111277568880819E-3</v>
      </c>
    </row>
    <row r="5954" spans="1:4">
      <c r="A5954" s="21">
        <v>38770</v>
      </c>
      <c r="B5954" s="22">
        <v>10224.32</v>
      </c>
      <c r="C5954" s="22">
        <f t="shared" si="186"/>
        <v>56.209999999999127</v>
      </c>
      <c r="D5954" s="23">
        <f t="shared" si="187"/>
        <v>5.5280676546574092E-3</v>
      </c>
    </row>
    <row r="5955" spans="1:4">
      <c r="A5955" s="21">
        <v>38771</v>
      </c>
      <c r="B5955" s="22">
        <v>10244.049999999999</v>
      </c>
      <c r="C5955" s="22">
        <f t="shared" si="186"/>
        <v>19.729999999999563</v>
      </c>
      <c r="D5955" s="23">
        <f t="shared" si="187"/>
        <v>1.9297126850490454E-3</v>
      </c>
    </row>
    <row r="5956" spans="1:4">
      <c r="A5956" s="21">
        <v>38772</v>
      </c>
      <c r="B5956" s="22">
        <v>10200.76</v>
      </c>
      <c r="C5956" s="22">
        <f t="shared" si="186"/>
        <v>-43.289999999999054</v>
      </c>
      <c r="D5956" s="23">
        <f t="shared" si="187"/>
        <v>-4.2258676988103927E-3</v>
      </c>
    </row>
    <row r="5957" spans="1:4">
      <c r="A5957" s="21">
        <v>38775</v>
      </c>
      <c r="B5957" s="22">
        <v>10282.09</v>
      </c>
      <c r="C5957" s="22">
        <f t="shared" si="186"/>
        <v>81.329999999999927</v>
      </c>
      <c r="D5957" s="23">
        <f t="shared" si="187"/>
        <v>7.9729353499151667E-3</v>
      </c>
    </row>
    <row r="5958" spans="1:4">
      <c r="A5958" s="21">
        <v>38776</v>
      </c>
      <c r="B5958" s="22">
        <v>10370.24</v>
      </c>
      <c r="C5958" s="22">
        <f t="shared" si="186"/>
        <v>88.149999999999636</v>
      </c>
      <c r="D5958" s="23">
        <f t="shared" si="187"/>
        <v>8.5731597369795853E-3</v>
      </c>
    </row>
    <row r="5959" spans="1:4">
      <c r="A5959" s="21">
        <v>38777</v>
      </c>
      <c r="B5959" s="22">
        <v>10565.47</v>
      </c>
      <c r="C5959" s="22">
        <f t="shared" si="186"/>
        <v>195.22999999999956</v>
      </c>
      <c r="D5959" s="23">
        <f t="shared" si="187"/>
        <v>1.8825986669546602E-2</v>
      </c>
    </row>
    <row r="5960" spans="1:4">
      <c r="A5960" s="21">
        <v>38778</v>
      </c>
      <c r="B5960" s="22">
        <v>10626.78</v>
      </c>
      <c r="C5960" s="22">
        <f t="shared" ref="C5960:C6023" si="188">B5960-B5959</f>
        <v>61.31000000000131</v>
      </c>
      <c r="D5960" s="23">
        <f t="shared" ref="D5960:D6023" si="189">B5960/B5959-1</f>
        <v>5.8028653718198431E-3</v>
      </c>
    </row>
    <row r="5961" spans="1:4">
      <c r="A5961" s="21">
        <v>38779</v>
      </c>
      <c r="B5961" s="22">
        <v>10595.43</v>
      </c>
      <c r="C5961" s="22">
        <f t="shared" si="188"/>
        <v>-31.350000000000364</v>
      </c>
      <c r="D5961" s="23">
        <f t="shared" si="189"/>
        <v>-2.9500940077803461E-3</v>
      </c>
    </row>
    <row r="5962" spans="1:4">
      <c r="A5962" s="21">
        <v>38782</v>
      </c>
      <c r="B5962" s="22">
        <v>10735.36</v>
      </c>
      <c r="C5962" s="22">
        <f t="shared" si="188"/>
        <v>139.93000000000029</v>
      </c>
      <c r="D5962" s="23">
        <f t="shared" si="189"/>
        <v>1.320663720113302E-2</v>
      </c>
    </row>
    <row r="5963" spans="1:4">
      <c r="A5963" s="21">
        <v>38783</v>
      </c>
      <c r="B5963" s="22">
        <v>10725.67</v>
      </c>
      <c r="C5963" s="22">
        <f t="shared" si="188"/>
        <v>-9.6900000000005093</v>
      </c>
      <c r="D5963" s="23">
        <f t="shared" si="189"/>
        <v>-9.0262459759160585E-4</v>
      </c>
    </row>
    <row r="5964" spans="1:4">
      <c r="A5964" s="21">
        <v>38784</v>
      </c>
      <c r="B5964" s="22">
        <v>10508.85</v>
      </c>
      <c r="C5964" s="22">
        <f t="shared" si="188"/>
        <v>-216.81999999999971</v>
      </c>
      <c r="D5964" s="23">
        <f t="shared" si="189"/>
        <v>-2.0215054164448465E-2</v>
      </c>
    </row>
    <row r="5965" spans="1:4">
      <c r="A5965" s="21">
        <v>38785</v>
      </c>
      <c r="B5965" s="22">
        <v>10573.54</v>
      </c>
      <c r="C5965" s="22">
        <f t="shared" si="188"/>
        <v>64.690000000000509</v>
      </c>
      <c r="D5965" s="23">
        <f t="shared" si="189"/>
        <v>6.1557639513363238E-3</v>
      </c>
    </row>
    <row r="5966" spans="1:4">
      <c r="A5966" s="21">
        <v>38786</v>
      </c>
      <c r="B5966" s="22">
        <v>10765.16</v>
      </c>
      <c r="C5966" s="22">
        <f t="shared" si="188"/>
        <v>191.61999999999898</v>
      </c>
      <c r="D5966" s="23">
        <f t="shared" si="189"/>
        <v>1.8122596594896123E-2</v>
      </c>
    </row>
    <row r="5967" spans="1:4">
      <c r="A5967" s="21">
        <v>38789</v>
      </c>
      <c r="B5967" s="22">
        <v>10803.71</v>
      </c>
      <c r="C5967" s="22">
        <f t="shared" si="188"/>
        <v>38.549999999999272</v>
      </c>
      <c r="D5967" s="23">
        <f t="shared" si="189"/>
        <v>3.5809964738098277E-3</v>
      </c>
    </row>
    <row r="5968" spans="1:4">
      <c r="A5968" s="21">
        <v>38790</v>
      </c>
      <c r="B5968" s="22">
        <v>10801.72</v>
      </c>
      <c r="C5968" s="22">
        <f t="shared" si="188"/>
        <v>-1.9899999999997817</v>
      </c>
      <c r="D5968" s="23">
        <f t="shared" si="189"/>
        <v>-1.8419598452756869E-4</v>
      </c>
    </row>
    <row r="5969" spans="1:4">
      <c r="A5969" s="21">
        <v>38792</v>
      </c>
      <c r="B5969" s="22">
        <v>10878.74</v>
      </c>
      <c r="C5969" s="22">
        <f t="shared" si="188"/>
        <v>77.020000000000437</v>
      </c>
      <c r="D5969" s="23">
        <f t="shared" si="189"/>
        <v>7.1303459078739806E-3</v>
      </c>
    </row>
    <row r="5970" spans="1:4">
      <c r="A5970" s="21">
        <v>38793</v>
      </c>
      <c r="B5970" s="22">
        <v>10860.04</v>
      </c>
      <c r="C5970" s="22">
        <f t="shared" si="188"/>
        <v>-18.699999999998909</v>
      </c>
      <c r="D5970" s="23">
        <f t="shared" si="189"/>
        <v>-1.7189490694693443E-3</v>
      </c>
    </row>
    <row r="5971" spans="1:4">
      <c r="A5971" s="21">
        <v>38796</v>
      </c>
      <c r="B5971" s="22">
        <v>10941.11</v>
      </c>
      <c r="C5971" s="22">
        <f t="shared" si="188"/>
        <v>81.069999999999709</v>
      </c>
      <c r="D5971" s="23">
        <f t="shared" si="189"/>
        <v>7.4649817127745433E-3</v>
      </c>
    </row>
    <row r="5972" spans="1:4">
      <c r="A5972" s="21">
        <v>38797</v>
      </c>
      <c r="B5972" s="22">
        <v>10905.2</v>
      </c>
      <c r="C5972" s="22">
        <f t="shared" si="188"/>
        <v>-35.909999999999854</v>
      </c>
      <c r="D5972" s="23">
        <f t="shared" si="189"/>
        <v>-3.2821167139348573E-3</v>
      </c>
    </row>
    <row r="5973" spans="1:4">
      <c r="A5973" s="21">
        <v>38798</v>
      </c>
      <c r="B5973" s="22">
        <v>10841.35</v>
      </c>
      <c r="C5973" s="22">
        <f t="shared" si="188"/>
        <v>-63.850000000000364</v>
      </c>
      <c r="D5973" s="23">
        <f t="shared" si="189"/>
        <v>-5.8550049517661629E-3</v>
      </c>
    </row>
    <row r="5974" spans="1:4">
      <c r="A5974" s="21">
        <v>38799</v>
      </c>
      <c r="B5974" s="22">
        <v>10840.59</v>
      </c>
      <c r="C5974" s="22">
        <f t="shared" si="188"/>
        <v>-0.76000000000021828</v>
      </c>
      <c r="D5974" s="23">
        <f t="shared" si="189"/>
        <v>-7.0101970695568561E-5</v>
      </c>
    </row>
    <row r="5975" spans="1:4">
      <c r="A5975" s="21">
        <v>38800</v>
      </c>
      <c r="B5975" s="22">
        <v>10950.3</v>
      </c>
      <c r="C5975" s="22">
        <f t="shared" si="188"/>
        <v>109.70999999999913</v>
      </c>
      <c r="D5975" s="23">
        <f t="shared" si="189"/>
        <v>1.0120297880465756E-2</v>
      </c>
    </row>
    <row r="5976" spans="1:4">
      <c r="A5976" s="21">
        <v>38803</v>
      </c>
      <c r="B5976" s="22">
        <v>11079.02</v>
      </c>
      <c r="C5976" s="22">
        <f t="shared" si="188"/>
        <v>128.72000000000116</v>
      </c>
      <c r="D5976" s="23">
        <f t="shared" si="189"/>
        <v>1.1754929088700905E-2</v>
      </c>
    </row>
    <row r="5977" spans="1:4">
      <c r="A5977" s="21">
        <v>38804</v>
      </c>
      <c r="B5977" s="22">
        <v>11086.03</v>
      </c>
      <c r="C5977" s="22">
        <f t="shared" si="188"/>
        <v>7.0100000000002183</v>
      </c>
      <c r="D5977" s="23">
        <f t="shared" si="189"/>
        <v>6.3272744340214793E-4</v>
      </c>
    </row>
    <row r="5978" spans="1:4">
      <c r="A5978" s="21">
        <v>38805</v>
      </c>
      <c r="B5978" s="22">
        <v>11183.48</v>
      </c>
      <c r="C5978" s="22">
        <f t="shared" si="188"/>
        <v>97.449999999998909</v>
      </c>
      <c r="D5978" s="23">
        <f t="shared" si="189"/>
        <v>8.7903424399897734E-3</v>
      </c>
    </row>
    <row r="5979" spans="1:4">
      <c r="A5979" s="21">
        <v>38806</v>
      </c>
      <c r="B5979" s="22">
        <v>11307.04</v>
      </c>
      <c r="C5979" s="22">
        <f t="shared" si="188"/>
        <v>123.56000000000131</v>
      </c>
      <c r="D5979" s="23">
        <f t="shared" si="189"/>
        <v>1.1048439305118007E-2</v>
      </c>
    </row>
    <row r="5980" spans="1:4">
      <c r="A5980" s="21">
        <v>38807</v>
      </c>
      <c r="B5980" s="22">
        <v>11279.96</v>
      </c>
      <c r="C5980" s="22">
        <f t="shared" si="188"/>
        <v>-27.080000000001746</v>
      </c>
      <c r="D5980" s="23">
        <f t="shared" si="189"/>
        <v>-2.3949680906764081E-3</v>
      </c>
    </row>
    <row r="5981" spans="1:4">
      <c r="A5981" s="21">
        <v>38810</v>
      </c>
      <c r="B5981" s="22">
        <v>11564.36</v>
      </c>
      <c r="C5981" s="22">
        <f t="shared" si="188"/>
        <v>284.40000000000146</v>
      </c>
      <c r="D5981" s="23">
        <f t="shared" si="189"/>
        <v>2.5212855364735498E-2</v>
      </c>
    </row>
    <row r="5982" spans="1:4">
      <c r="A5982" s="21">
        <v>38811</v>
      </c>
      <c r="B5982" s="22">
        <v>11638.01</v>
      </c>
      <c r="C5982" s="22">
        <f t="shared" si="188"/>
        <v>73.649999999999636</v>
      </c>
      <c r="D5982" s="23">
        <f t="shared" si="189"/>
        <v>6.3687052288237123E-3</v>
      </c>
    </row>
    <row r="5983" spans="1:4">
      <c r="A5983" s="21">
        <v>38812</v>
      </c>
      <c r="B5983" s="22">
        <v>11746.9</v>
      </c>
      <c r="C5983" s="22">
        <f t="shared" si="188"/>
        <v>108.88999999999942</v>
      </c>
      <c r="D5983" s="23">
        <f t="shared" si="189"/>
        <v>9.3564105890955318E-3</v>
      </c>
    </row>
    <row r="5984" spans="1:4">
      <c r="A5984" s="21">
        <v>38814</v>
      </c>
      <c r="B5984" s="22">
        <v>11589.44</v>
      </c>
      <c r="C5984" s="22">
        <f t="shared" si="188"/>
        <v>-157.45999999999913</v>
      </c>
      <c r="D5984" s="23">
        <f t="shared" si="189"/>
        <v>-1.3404387540542517E-2</v>
      </c>
    </row>
    <row r="5985" spans="1:4">
      <c r="A5985" s="21">
        <v>38817</v>
      </c>
      <c r="B5985" s="22">
        <v>11662.55</v>
      </c>
      <c r="C5985" s="22">
        <f t="shared" si="188"/>
        <v>73.109999999998763</v>
      </c>
      <c r="D5985" s="23">
        <f t="shared" si="189"/>
        <v>6.3083289615373239E-3</v>
      </c>
    </row>
    <row r="5986" spans="1:4">
      <c r="A5986" s="21">
        <v>38819</v>
      </c>
      <c r="B5986" s="22">
        <v>11355.73</v>
      </c>
      <c r="C5986" s="22">
        <f t="shared" si="188"/>
        <v>-306.81999999999971</v>
      </c>
      <c r="D5986" s="23">
        <f t="shared" si="189"/>
        <v>-2.6308140158027182E-2</v>
      </c>
    </row>
    <row r="5987" spans="1:4">
      <c r="A5987" s="21">
        <v>38820</v>
      </c>
      <c r="B5987" s="22">
        <v>11237.23</v>
      </c>
      <c r="C5987" s="22">
        <f t="shared" si="188"/>
        <v>-118.5</v>
      </c>
      <c r="D5987" s="23">
        <f t="shared" si="189"/>
        <v>-1.0435260436801541E-2</v>
      </c>
    </row>
    <row r="5988" spans="1:4">
      <c r="A5988" s="21">
        <v>38824</v>
      </c>
      <c r="B5988" s="22">
        <v>11539.68</v>
      </c>
      <c r="C5988" s="22">
        <f t="shared" si="188"/>
        <v>302.45000000000073</v>
      </c>
      <c r="D5988" s="23">
        <f t="shared" si="189"/>
        <v>2.6914995955408916E-2</v>
      </c>
    </row>
    <row r="5989" spans="1:4">
      <c r="A5989" s="21">
        <v>38825</v>
      </c>
      <c r="B5989" s="22">
        <v>11821.57</v>
      </c>
      <c r="C5989" s="22">
        <f t="shared" si="188"/>
        <v>281.88999999999942</v>
      </c>
      <c r="D5989" s="23">
        <f t="shared" si="189"/>
        <v>2.4427887081790889E-2</v>
      </c>
    </row>
    <row r="5990" spans="1:4">
      <c r="A5990" s="21">
        <v>38826</v>
      </c>
      <c r="B5990" s="22">
        <v>11895.98</v>
      </c>
      <c r="C5990" s="22">
        <f t="shared" si="188"/>
        <v>74.409999999999854</v>
      </c>
      <c r="D5990" s="23">
        <f t="shared" si="189"/>
        <v>6.2944262056563449E-3</v>
      </c>
    </row>
    <row r="5991" spans="1:4">
      <c r="A5991" s="21">
        <v>38827</v>
      </c>
      <c r="B5991" s="22">
        <v>12039.55</v>
      </c>
      <c r="C5991" s="22">
        <f t="shared" si="188"/>
        <v>143.56999999999971</v>
      </c>
      <c r="D5991" s="23">
        <f t="shared" si="189"/>
        <v>1.2068782899769426E-2</v>
      </c>
    </row>
    <row r="5992" spans="1:4">
      <c r="A5992" s="21">
        <v>38828</v>
      </c>
      <c r="B5992" s="22">
        <v>12030.3</v>
      </c>
      <c r="C5992" s="22">
        <f t="shared" si="188"/>
        <v>-9.25</v>
      </c>
      <c r="D5992" s="23">
        <f t="shared" si="189"/>
        <v>-7.6830114082337975E-4</v>
      </c>
    </row>
    <row r="5993" spans="1:4">
      <c r="A5993" s="21">
        <v>38831</v>
      </c>
      <c r="B5993" s="22">
        <v>11915.24</v>
      </c>
      <c r="C5993" s="22">
        <f t="shared" si="188"/>
        <v>-115.05999999999949</v>
      </c>
      <c r="D5993" s="23">
        <f t="shared" si="189"/>
        <v>-9.5641837693157816E-3</v>
      </c>
    </row>
    <row r="5994" spans="1:4">
      <c r="A5994" s="21">
        <v>38832</v>
      </c>
      <c r="B5994" s="22">
        <v>11646.78</v>
      </c>
      <c r="C5994" s="22">
        <f t="shared" si="188"/>
        <v>-268.45999999999913</v>
      </c>
      <c r="D5994" s="23">
        <f t="shared" si="189"/>
        <v>-2.2530809282901521E-2</v>
      </c>
    </row>
    <row r="5995" spans="1:4">
      <c r="A5995" s="21">
        <v>38833</v>
      </c>
      <c r="B5995" s="22">
        <v>11938.53</v>
      </c>
      <c r="C5995" s="22">
        <f t="shared" si="188"/>
        <v>291.75</v>
      </c>
      <c r="D5995" s="23">
        <f t="shared" si="189"/>
        <v>2.5049842102280673E-2</v>
      </c>
    </row>
    <row r="5996" spans="1:4">
      <c r="A5996" s="21">
        <v>38834</v>
      </c>
      <c r="B5996" s="22">
        <v>11835.02</v>
      </c>
      <c r="C5996" s="22">
        <f t="shared" si="188"/>
        <v>-103.51000000000022</v>
      </c>
      <c r="D5996" s="23">
        <f t="shared" si="189"/>
        <v>-8.6702466719101867E-3</v>
      </c>
    </row>
    <row r="5997" spans="1:4">
      <c r="A5997" s="21">
        <v>38835</v>
      </c>
      <c r="B5997" s="22">
        <v>11851.93</v>
      </c>
      <c r="C5997" s="22">
        <f t="shared" si="188"/>
        <v>16.909999999999854</v>
      </c>
      <c r="D5997" s="23">
        <f t="shared" si="189"/>
        <v>1.4288104287107917E-3</v>
      </c>
    </row>
    <row r="5998" spans="1:4">
      <c r="A5998" s="21">
        <v>38836</v>
      </c>
      <c r="B5998" s="22">
        <v>12042.56</v>
      </c>
      <c r="C5998" s="22">
        <f t="shared" si="188"/>
        <v>190.6299999999992</v>
      </c>
      <c r="D5998" s="23">
        <f t="shared" si="189"/>
        <v>1.6084300194145529E-2</v>
      </c>
    </row>
    <row r="5999" spans="1:4">
      <c r="A5999" s="21">
        <v>38839</v>
      </c>
      <c r="B5999" s="22">
        <v>12218.78</v>
      </c>
      <c r="C5999" s="22">
        <f t="shared" si="188"/>
        <v>176.22000000000116</v>
      </c>
      <c r="D5999" s="23">
        <f t="shared" si="189"/>
        <v>1.4633101267504722E-2</v>
      </c>
    </row>
    <row r="6000" spans="1:4">
      <c r="A6000" s="21">
        <v>38840</v>
      </c>
      <c r="B6000" s="22">
        <v>12310.72</v>
      </c>
      <c r="C6000" s="22">
        <f t="shared" si="188"/>
        <v>91.93999999999869</v>
      </c>
      <c r="D6000" s="23">
        <f t="shared" si="189"/>
        <v>7.5244828043388168E-3</v>
      </c>
    </row>
    <row r="6001" spans="1:4">
      <c r="A6001" s="21">
        <v>38841</v>
      </c>
      <c r="B6001" s="22">
        <v>12347.63</v>
      </c>
      <c r="C6001" s="22">
        <f t="shared" si="188"/>
        <v>36.909999999999854</v>
      </c>
      <c r="D6001" s="23">
        <f t="shared" si="189"/>
        <v>2.9981999428141393E-3</v>
      </c>
    </row>
    <row r="6002" spans="1:4">
      <c r="A6002" s="21">
        <v>38842</v>
      </c>
      <c r="B6002" s="22">
        <v>12359.7</v>
      </c>
      <c r="C6002" s="22">
        <f t="shared" si="188"/>
        <v>12.070000000001528</v>
      </c>
      <c r="D6002" s="23">
        <f t="shared" si="189"/>
        <v>9.7751552322189461E-4</v>
      </c>
    </row>
    <row r="6003" spans="1:4">
      <c r="A6003" s="21">
        <v>38845</v>
      </c>
      <c r="B6003" s="22">
        <v>12462.47</v>
      </c>
      <c r="C6003" s="22">
        <f t="shared" si="188"/>
        <v>102.76999999999862</v>
      </c>
      <c r="D6003" s="23">
        <f t="shared" si="189"/>
        <v>8.3149267377038427E-3</v>
      </c>
    </row>
    <row r="6004" spans="1:4">
      <c r="A6004" s="21">
        <v>38846</v>
      </c>
      <c r="B6004" s="22">
        <v>12513.86</v>
      </c>
      <c r="C6004" s="22">
        <f t="shared" si="188"/>
        <v>51.390000000001237</v>
      </c>
      <c r="D6004" s="23">
        <f t="shared" si="189"/>
        <v>4.12358063850915E-3</v>
      </c>
    </row>
    <row r="6005" spans="1:4">
      <c r="A6005" s="21">
        <v>38847</v>
      </c>
      <c r="B6005" s="22">
        <v>12612.38</v>
      </c>
      <c r="C6005" s="22">
        <f t="shared" si="188"/>
        <v>98.519999999998618</v>
      </c>
      <c r="D6005" s="23">
        <f t="shared" si="189"/>
        <v>7.8728705611217364E-3</v>
      </c>
    </row>
    <row r="6006" spans="1:4">
      <c r="A6006" s="21">
        <v>38848</v>
      </c>
      <c r="B6006" s="22">
        <v>12435.41</v>
      </c>
      <c r="C6006" s="22">
        <f t="shared" si="188"/>
        <v>-176.96999999999935</v>
      </c>
      <c r="D6006" s="23">
        <f t="shared" si="189"/>
        <v>-1.4031451637200876E-2</v>
      </c>
    </row>
    <row r="6007" spans="1:4">
      <c r="A6007" s="21">
        <v>38849</v>
      </c>
      <c r="B6007" s="22">
        <v>12285.11</v>
      </c>
      <c r="C6007" s="22">
        <f t="shared" si="188"/>
        <v>-150.29999999999927</v>
      </c>
      <c r="D6007" s="23">
        <f t="shared" si="189"/>
        <v>-1.2086453120564555E-2</v>
      </c>
    </row>
    <row r="6008" spans="1:4">
      <c r="A6008" s="21">
        <v>38852</v>
      </c>
      <c r="B6008" s="22">
        <v>11822.2</v>
      </c>
      <c r="C6008" s="22">
        <f t="shared" si="188"/>
        <v>-462.90999999999985</v>
      </c>
      <c r="D6008" s="23">
        <f t="shared" si="189"/>
        <v>-3.7680574288712076E-2</v>
      </c>
    </row>
    <row r="6009" spans="1:4">
      <c r="A6009" s="21">
        <v>38853</v>
      </c>
      <c r="B6009" s="22">
        <v>11873.73</v>
      </c>
      <c r="C6009" s="22">
        <f t="shared" si="188"/>
        <v>51.529999999998836</v>
      </c>
      <c r="D6009" s="23">
        <f t="shared" si="189"/>
        <v>4.3587487946405989E-3</v>
      </c>
    </row>
    <row r="6010" spans="1:4">
      <c r="A6010" s="21">
        <v>38854</v>
      </c>
      <c r="B6010" s="22">
        <v>12217.81</v>
      </c>
      <c r="C6010" s="22">
        <f t="shared" si="188"/>
        <v>344.07999999999993</v>
      </c>
      <c r="D6010" s="23">
        <f t="shared" si="189"/>
        <v>2.8978257043069E-2</v>
      </c>
    </row>
    <row r="6011" spans="1:4">
      <c r="A6011" s="21">
        <v>38855</v>
      </c>
      <c r="B6011" s="22">
        <v>11391.43</v>
      </c>
      <c r="C6011" s="22">
        <f t="shared" si="188"/>
        <v>-826.3799999999992</v>
      </c>
      <c r="D6011" s="23">
        <f t="shared" si="189"/>
        <v>-6.7637326165654876E-2</v>
      </c>
    </row>
    <row r="6012" spans="1:4">
      <c r="A6012" s="21">
        <v>38856</v>
      </c>
      <c r="B6012" s="22">
        <v>10938.61</v>
      </c>
      <c r="C6012" s="22">
        <f t="shared" si="188"/>
        <v>-452.81999999999971</v>
      </c>
      <c r="D6012" s="23">
        <f t="shared" si="189"/>
        <v>-3.9750935571741142E-2</v>
      </c>
    </row>
    <row r="6013" spans="1:4">
      <c r="A6013" s="21">
        <v>38859</v>
      </c>
      <c r="B6013" s="22">
        <v>10481.77</v>
      </c>
      <c r="C6013" s="22">
        <f t="shared" si="188"/>
        <v>-456.84000000000015</v>
      </c>
      <c r="D6013" s="23">
        <f t="shared" si="189"/>
        <v>-4.1763990123059536E-2</v>
      </c>
    </row>
    <row r="6014" spans="1:4">
      <c r="A6014" s="21">
        <v>38860</v>
      </c>
      <c r="B6014" s="22">
        <v>10822.78</v>
      </c>
      <c r="C6014" s="22">
        <f t="shared" si="188"/>
        <v>341.01000000000022</v>
      </c>
      <c r="D6014" s="23">
        <f t="shared" si="189"/>
        <v>3.2533627431244883E-2</v>
      </c>
    </row>
    <row r="6015" spans="1:4">
      <c r="A6015" s="21">
        <v>38861</v>
      </c>
      <c r="B6015" s="22">
        <v>10573.15</v>
      </c>
      <c r="C6015" s="22">
        <f t="shared" si="188"/>
        <v>-249.63000000000102</v>
      </c>
      <c r="D6015" s="23">
        <f t="shared" si="189"/>
        <v>-2.3065238321392512E-2</v>
      </c>
    </row>
    <row r="6016" spans="1:4">
      <c r="A6016" s="21">
        <v>38862</v>
      </c>
      <c r="B6016" s="22">
        <v>10666.32</v>
      </c>
      <c r="C6016" s="22">
        <f t="shared" si="188"/>
        <v>93.170000000000073</v>
      </c>
      <c r="D6016" s="23">
        <f t="shared" si="189"/>
        <v>8.8119434605580249E-3</v>
      </c>
    </row>
    <row r="6017" spans="1:4">
      <c r="A6017" s="21">
        <v>38863</v>
      </c>
      <c r="B6017" s="22">
        <v>10809.35</v>
      </c>
      <c r="C6017" s="22">
        <f t="shared" si="188"/>
        <v>143.03000000000065</v>
      </c>
      <c r="D6017" s="23">
        <f t="shared" si="189"/>
        <v>1.34094983086952E-2</v>
      </c>
    </row>
    <row r="6018" spans="1:4">
      <c r="A6018" s="21">
        <v>38866</v>
      </c>
      <c r="B6018" s="22">
        <v>10853.14</v>
      </c>
      <c r="C6018" s="22">
        <f t="shared" si="188"/>
        <v>43.789999999999054</v>
      </c>
      <c r="D6018" s="23">
        <f t="shared" si="189"/>
        <v>4.0511224079153862E-3</v>
      </c>
    </row>
    <row r="6019" spans="1:4">
      <c r="A6019" s="21">
        <v>38867</v>
      </c>
      <c r="B6019" s="22">
        <v>10786.63</v>
      </c>
      <c r="C6019" s="22">
        <f t="shared" si="188"/>
        <v>-66.510000000000218</v>
      </c>
      <c r="D6019" s="23">
        <f t="shared" si="189"/>
        <v>-6.1281804159902808E-3</v>
      </c>
    </row>
    <row r="6020" spans="1:4">
      <c r="A6020" s="21">
        <v>38868</v>
      </c>
      <c r="B6020" s="22">
        <v>10398.61</v>
      </c>
      <c r="C6020" s="22">
        <f t="shared" si="188"/>
        <v>-388.01999999999862</v>
      </c>
      <c r="D6020" s="23">
        <f t="shared" si="189"/>
        <v>-3.5972310165454657E-2</v>
      </c>
    </row>
    <row r="6021" spans="1:4">
      <c r="A6021" s="21">
        <v>38869</v>
      </c>
      <c r="B6021" s="22">
        <v>10071.42</v>
      </c>
      <c r="C6021" s="22">
        <f t="shared" si="188"/>
        <v>-327.19000000000051</v>
      </c>
      <c r="D6021" s="23">
        <f t="shared" si="189"/>
        <v>-3.146478231225136E-2</v>
      </c>
    </row>
    <row r="6022" spans="1:4">
      <c r="A6022" s="21">
        <v>38870</v>
      </c>
      <c r="B6022" s="22">
        <v>10451.33</v>
      </c>
      <c r="C6022" s="22">
        <f t="shared" si="188"/>
        <v>379.90999999999985</v>
      </c>
      <c r="D6022" s="23">
        <f t="shared" si="189"/>
        <v>3.7721592387170766E-2</v>
      </c>
    </row>
    <row r="6023" spans="1:4">
      <c r="A6023" s="21">
        <v>38873</v>
      </c>
      <c r="B6023" s="22">
        <v>10213.48</v>
      </c>
      <c r="C6023" s="22">
        <f t="shared" si="188"/>
        <v>-237.85000000000036</v>
      </c>
      <c r="D6023" s="23">
        <f t="shared" si="189"/>
        <v>-2.2757869094172767E-2</v>
      </c>
    </row>
    <row r="6024" spans="1:4">
      <c r="A6024" s="21">
        <v>38874</v>
      </c>
      <c r="B6024" s="22">
        <v>9957.32</v>
      </c>
      <c r="C6024" s="22">
        <f t="shared" ref="C6024:C6087" si="190">B6024-B6023</f>
        <v>-256.15999999999985</v>
      </c>
      <c r="D6024" s="23">
        <f t="shared" ref="D6024:D6087" si="191">B6024/B6023-1</f>
        <v>-2.5080579782796875E-2</v>
      </c>
    </row>
    <row r="6025" spans="1:4">
      <c r="A6025" s="21">
        <v>38875</v>
      </c>
      <c r="B6025" s="22">
        <v>9756.76</v>
      </c>
      <c r="C6025" s="22">
        <f t="shared" si="190"/>
        <v>-200.55999999999949</v>
      </c>
      <c r="D6025" s="23">
        <f t="shared" si="191"/>
        <v>-2.0141965910505988E-2</v>
      </c>
    </row>
    <row r="6026" spans="1:4">
      <c r="A6026" s="21">
        <v>38876</v>
      </c>
      <c r="B6026" s="22">
        <v>9295.81</v>
      </c>
      <c r="C6026" s="22">
        <f t="shared" si="190"/>
        <v>-460.95000000000073</v>
      </c>
      <c r="D6026" s="23">
        <f t="shared" si="191"/>
        <v>-4.7244167121052505E-2</v>
      </c>
    </row>
    <row r="6027" spans="1:4">
      <c r="A6027" s="21">
        <v>38877</v>
      </c>
      <c r="B6027" s="22">
        <v>9810.4599999999991</v>
      </c>
      <c r="C6027" s="22">
        <f t="shared" si="190"/>
        <v>514.64999999999964</v>
      </c>
      <c r="D6027" s="23">
        <f t="shared" si="191"/>
        <v>5.5363653086713205E-2</v>
      </c>
    </row>
    <row r="6028" spans="1:4">
      <c r="A6028" s="21">
        <v>38880</v>
      </c>
      <c r="B6028" s="22">
        <v>9476.15</v>
      </c>
      <c r="C6028" s="22">
        <f t="shared" si="190"/>
        <v>-334.30999999999949</v>
      </c>
      <c r="D6028" s="23">
        <f t="shared" si="191"/>
        <v>-3.4076893438228173E-2</v>
      </c>
    </row>
    <row r="6029" spans="1:4">
      <c r="A6029" s="21">
        <v>38881</v>
      </c>
      <c r="B6029" s="22">
        <v>9062.65</v>
      </c>
      <c r="C6029" s="22">
        <f t="shared" si="190"/>
        <v>-413.5</v>
      </c>
      <c r="D6029" s="23">
        <f t="shared" si="191"/>
        <v>-4.3635864776306876E-2</v>
      </c>
    </row>
    <row r="6030" spans="1:4">
      <c r="A6030" s="21">
        <v>38882</v>
      </c>
      <c r="B6030" s="22">
        <v>8929.44</v>
      </c>
      <c r="C6030" s="22">
        <f t="shared" si="190"/>
        <v>-133.20999999999913</v>
      </c>
      <c r="D6030" s="23">
        <f t="shared" si="191"/>
        <v>-1.4698791192421568E-2</v>
      </c>
    </row>
    <row r="6031" spans="1:4">
      <c r="A6031" s="21">
        <v>38883</v>
      </c>
      <c r="B6031" s="22">
        <v>9545.06</v>
      </c>
      <c r="C6031" s="22">
        <f t="shared" si="190"/>
        <v>615.61999999999898</v>
      </c>
      <c r="D6031" s="23">
        <f t="shared" si="191"/>
        <v>6.8942733250909161E-2</v>
      </c>
    </row>
    <row r="6032" spans="1:4">
      <c r="A6032" s="21">
        <v>38884</v>
      </c>
      <c r="B6032" s="22">
        <v>9884.51</v>
      </c>
      <c r="C6032" s="22">
        <f t="shared" si="190"/>
        <v>339.45000000000073</v>
      </c>
      <c r="D6032" s="23">
        <f t="shared" si="191"/>
        <v>3.5562898504566842E-2</v>
      </c>
    </row>
    <row r="6033" spans="1:4">
      <c r="A6033" s="21">
        <v>38887</v>
      </c>
      <c r="B6033" s="22">
        <v>9997.84</v>
      </c>
      <c r="C6033" s="22">
        <f t="shared" si="190"/>
        <v>113.32999999999993</v>
      </c>
      <c r="D6033" s="23">
        <f t="shared" si="191"/>
        <v>1.1465414067060475E-2</v>
      </c>
    </row>
    <row r="6034" spans="1:4">
      <c r="A6034" s="21">
        <v>38888</v>
      </c>
      <c r="B6034" s="22">
        <v>9822.52</v>
      </c>
      <c r="C6034" s="22">
        <f t="shared" si="190"/>
        <v>-175.31999999999971</v>
      </c>
      <c r="D6034" s="23">
        <f t="shared" si="191"/>
        <v>-1.7535787730149632E-2</v>
      </c>
    </row>
    <row r="6035" spans="1:4">
      <c r="A6035" s="21">
        <v>38889</v>
      </c>
      <c r="B6035" s="22">
        <v>10040.14</v>
      </c>
      <c r="C6035" s="22">
        <f t="shared" si="190"/>
        <v>217.61999999999898</v>
      </c>
      <c r="D6035" s="23">
        <f t="shared" si="191"/>
        <v>2.2155210679133175E-2</v>
      </c>
    </row>
    <row r="6036" spans="1:4">
      <c r="A6036" s="21">
        <v>38890</v>
      </c>
      <c r="B6036" s="22">
        <v>10275.879999999999</v>
      </c>
      <c r="C6036" s="22">
        <f t="shared" si="190"/>
        <v>235.73999999999978</v>
      </c>
      <c r="D6036" s="23">
        <f t="shared" si="191"/>
        <v>2.3479752274370602E-2</v>
      </c>
    </row>
    <row r="6037" spans="1:4">
      <c r="A6037" s="21">
        <v>38891</v>
      </c>
      <c r="B6037" s="22">
        <v>10401.299999999999</v>
      </c>
      <c r="C6037" s="22">
        <f t="shared" si="190"/>
        <v>125.42000000000007</v>
      </c>
      <c r="D6037" s="23">
        <f t="shared" si="191"/>
        <v>1.2205280715617661E-2</v>
      </c>
    </row>
    <row r="6038" spans="1:4">
      <c r="A6038" s="21">
        <v>38893</v>
      </c>
      <c r="B6038" s="22">
        <v>10412.93</v>
      </c>
      <c r="C6038" s="22">
        <f t="shared" si="190"/>
        <v>11.630000000001019</v>
      </c>
      <c r="D6038" s="23">
        <f t="shared" si="191"/>
        <v>1.1181294645863371E-3</v>
      </c>
    </row>
    <row r="6039" spans="1:4">
      <c r="A6039" s="21">
        <v>38894</v>
      </c>
      <c r="B6039" s="22">
        <v>10042.06</v>
      </c>
      <c r="C6039" s="22">
        <f t="shared" si="190"/>
        <v>-370.8700000000008</v>
      </c>
      <c r="D6039" s="23">
        <f t="shared" si="191"/>
        <v>-3.561629627780083E-2</v>
      </c>
    </row>
    <row r="6040" spans="1:4">
      <c r="A6040" s="21">
        <v>38895</v>
      </c>
      <c r="B6040" s="22">
        <v>10151.01</v>
      </c>
      <c r="C6040" s="22">
        <f t="shared" si="190"/>
        <v>108.95000000000073</v>
      </c>
      <c r="D6040" s="23">
        <f t="shared" si="191"/>
        <v>1.0849367560042511E-2</v>
      </c>
    </row>
    <row r="6041" spans="1:4">
      <c r="A6041" s="21">
        <v>38896</v>
      </c>
      <c r="B6041" s="22">
        <v>10129.700000000001</v>
      </c>
      <c r="C6041" s="22">
        <f t="shared" si="190"/>
        <v>-21.309999999999491</v>
      </c>
      <c r="D6041" s="23">
        <f t="shared" si="191"/>
        <v>-2.0992984934503633E-3</v>
      </c>
    </row>
    <row r="6042" spans="1:4">
      <c r="A6042" s="21">
        <v>38897</v>
      </c>
      <c r="B6042" s="22">
        <v>10162.16</v>
      </c>
      <c r="C6042" s="22">
        <f t="shared" si="190"/>
        <v>32.459999999999127</v>
      </c>
      <c r="D6042" s="23">
        <f t="shared" si="191"/>
        <v>3.2044384335172538E-3</v>
      </c>
    </row>
    <row r="6043" spans="1:4">
      <c r="A6043" s="21">
        <v>38898</v>
      </c>
      <c r="B6043" s="22">
        <v>10609.25</v>
      </c>
      <c r="C6043" s="22">
        <f t="shared" si="190"/>
        <v>447.09000000000015</v>
      </c>
      <c r="D6043" s="23">
        <f t="shared" si="191"/>
        <v>4.3995567871397467E-2</v>
      </c>
    </row>
    <row r="6044" spans="1:4">
      <c r="A6044" s="21">
        <v>38901</v>
      </c>
      <c r="B6044" s="22">
        <v>10695.26</v>
      </c>
      <c r="C6044" s="22">
        <f t="shared" si="190"/>
        <v>86.010000000000218</v>
      </c>
      <c r="D6044" s="23">
        <f t="shared" si="191"/>
        <v>8.1070763720338945E-3</v>
      </c>
    </row>
    <row r="6045" spans="1:4">
      <c r="A6045" s="21">
        <v>38902</v>
      </c>
      <c r="B6045" s="22">
        <v>10662.22</v>
      </c>
      <c r="C6045" s="22">
        <f t="shared" si="190"/>
        <v>-33.040000000000873</v>
      </c>
      <c r="D6045" s="23">
        <f t="shared" si="191"/>
        <v>-3.0892189624189825E-3</v>
      </c>
    </row>
    <row r="6046" spans="1:4">
      <c r="A6046" s="21">
        <v>38903</v>
      </c>
      <c r="B6046" s="22">
        <v>10919.64</v>
      </c>
      <c r="C6046" s="22">
        <f t="shared" si="190"/>
        <v>257.42000000000007</v>
      </c>
      <c r="D6046" s="23">
        <f t="shared" si="191"/>
        <v>2.414318969220286E-2</v>
      </c>
    </row>
    <row r="6047" spans="1:4">
      <c r="A6047" s="21">
        <v>38904</v>
      </c>
      <c r="B6047" s="22">
        <v>10767.97</v>
      </c>
      <c r="C6047" s="22">
        <f t="shared" si="190"/>
        <v>-151.67000000000007</v>
      </c>
      <c r="D6047" s="23">
        <f t="shared" si="191"/>
        <v>-1.3889652039810851E-2</v>
      </c>
    </row>
    <row r="6048" spans="1:4">
      <c r="A6048" s="21">
        <v>38905</v>
      </c>
      <c r="B6048" s="22">
        <v>10509.53</v>
      </c>
      <c r="C6048" s="22">
        <f t="shared" si="190"/>
        <v>-258.43999999999869</v>
      </c>
      <c r="D6048" s="23">
        <f t="shared" si="191"/>
        <v>-2.4000809809091139E-2</v>
      </c>
    </row>
    <row r="6049" spans="1:4">
      <c r="A6049" s="21">
        <v>38908</v>
      </c>
      <c r="B6049" s="22">
        <v>10684.3</v>
      </c>
      <c r="C6049" s="22">
        <f t="shared" si="190"/>
        <v>174.76999999999862</v>
      </c>
      <c r="D6049" s="23">
        <f t="shared" si="191"/>
        <v>1.6629668500874883E-2</v>
      </c>
    </row>
    <row r="6050" spans="1:4">
      <c r="A6050" s="21">
        <v>38909</v>
      </c>
      <c r="B6050" s="22">
        <v>10614.35</v>
      </c>
      <c r="C6050" s="22">
        <f t="shared" si="190"/>
        <v>-69.949999999998909</v>
      </c>
      <c r="D6050" s="23">
        <f t="shared" si="191"/>
        <v>-6.5469895079695029E-3</v>
      </c>
    </row>
    <row r="6051" spans="1:4">
      <c r="A6051" s="21">
        <v>38910</v>
      </c>
      <c r="B6051" s="22">
        <v>10930.09</v>
      </c>
      <c r="C6051" s="22">
        <f t="shared" si="190"/>
        <v>315.73999999999978</v>
      </c>
      <c r="D6051" s="23">
        <f t="shared" si="191"/>
        <v>2.9746522396566943E-2</v>
      </c>
    </row>
    <row r="6052" spans="1:4">
      <c r="A6052" s="21">
        <v>38911</v>
      </c>
      <c r="B6052" s="22">
        <v>10858.5</v>
      </c>
      <c r="C6052" s="22">
        <f t="shared" si="190"/>
        <v>-71.590000000000146</v>
      </c>
      <c r="D6052" s="23">
        <f t="shared" si="191"/>
        <v>-6.549808830485393E-3</v>
      </c>
    </row>
    <row r="6053" spans="1:4">
      <c r="A6053" s="21">
        <v>38912</v>
      </c>
      <c r="B6053" s="22">
        <v>10678.22</v>
      </c>
      <c r="C6053" s="22">
        <f t="shared" si="190"/>
        <v>-180.28000000000065</v>
      </c>
      <c r="D6053" s="23">
        <f t="shared" si="191"/>
        <v>-1.6602661509416694E-2</v>
      </c>
    </row>
    <row r="6054" spans="1:4">
      <c r="A6054" s="21">
        <v>38915</v>
      </c>
      <c r="B6054" s="22">
        <v>10293.219999999999</v>
      </c>
      <c r="C6054" s="22">
        <f t="shared" si="190"/>
        <v>-385</v>
      </c>
      <c r="D6054" s="23">
        <f t="shared" si="191"/>
        <v>-3.6054698254952555E-2</v>
      </c>
    </row>
    <row r="6055" spans="1:4">
      <c r="A6055" s="21">
        <v>38916</v>
      </c>
      <c r="B6055" s="22">
        <v>10226.780000000001</v>
      </c>
      <c r="C6055" s="22">
        <f t="shared" si="190"/>
        <v>-66.43999999999869</v>
      </c>
      <c r="D6055" s="23">
        <f t="shared" si="191"/>
        <v>-6.4547342814006425E-3</v>
      </c>
    </row>
    <row r="6056" spans="1:4">
      <c r="A6056" s="21">
        <v>38917</v>
      </c>
      <c r="B6056" s="22">
        <v>10007.34</v>
      </c>
      <c r="C6056" s="22">
        <f t="shared" si="190"/>
        <v>-219.44000000000051</v>
      </c>
      <c r="D6056" s="23">
        <f t="shared" si="191"/>
        <v>-2.1457389324890164E-2</v>
      </c>
    </row>
    <row r="6057" spans="1:4">
      <c r="A6057" s="21">
        <v>38918</v>
      </c>
      <c r="B6057" s="22">
        <v>10352.94</v>
      </c>
      <c r="C6057" s="22">
        <f t="shared" si="190"/>
        <v>345.60000000000036</v>
      </c>
      <c r="D6057" s="23">
        <f t="shared" si="191"/>
        <v>3.4534651565750751E-2</v>
      </c>
    </row>
    <row r="6058" spans="1:4">
      <c r="A6058" s="21">
        <v>38919</v>
      </c>
      <c r="B6058" s="22">
        <v>10085.91</v>
      </c>
      <c r="C6058" s="22">
        <f t="shared" si="190"/>
        <v>-267.03000000000065</v>
      </c>
      <c r="D6058" s="23">
        <f t="shared" si="191"/>
        <v>-2.5792673385531151E-2</v>
      </c>
    </row>
    <row r="6059" spans="1:4">
      <c r="A6059" s="21">
        <v>38922</v>
      </c>
      <c r="B6059" s="22">
        <v>10215.370000000001</v>
      </c>
      <c r="C6059" s="22">
        <f t="shared" si="190"/>
        <v>129.46000000000095</v>
      </c>
      <c r="D6059" s="23">
        <f t="shared" si="191"/>
        <v>1.2835728258530965E-2</v>
      </c>
    </row>
    <row r="6060" spans="1:4">
      <c r="A6060" s="21">
        <v>38923</v>
      </c>
      <c r="B6060" s="22">
        <v>10415.61</v>
      </c>
      <c r="C6060" s="22">
        <f t="shared" si="190"/>
        <v>200.23999999999978</v>
      </c>
      <c r="D6060" s="23">
        <f t="shared" si="191"/>
        <v>1.9601835273710178E-2</v>
      </c>
    </row>
    <row r="6061" spans="1:4">
      <c r="A6061" s="21">
        <v>38924</v>
      </c>
      <c r="B6061" s="22">
        <v>10617.27</v>
      </c>
      <c r="C6061" s="22">
        <f t="shared" si="190"/>
        <v>201.65999999999985</v>
      </c>
      <c r="D6061" s="23">
        <f t="shared" si="191"/>
        <v>1.9361324012707737E-2</v>
      </c>
    </row>
    <row r="6062" spans="1:4">
      <c r="A6062" s="21">
        <v>38925</v>
      </c>
      <c r="B6062" s="22">
        <v>10741.59</v>
      </c>
      <c r="C6062" s="22">
        <f t="shared" si="190"/>
        <v>124.31999999999971</v>
      </c>
      <c r="D6062" s="23">
        <f t="shared" si="191"/>
        <v>1.1709224687702191E-2</v>
      </c>
    </row>
    <row r="6063" spans="1:4">
      <c r="A6063" s="21">
        <v>38926</v>
      </c>
      <c r="B6063" s="22">
        <v>10680.23</v>
      </c>
      <c r="C6063" s="22">
        <f t="shared" si="190"/>
        <v>-61.360000000000582</v>
      </c>
      <c r="D6063" s="23">
        <f t="shared" si="191"/>
        <v>-5.7123759145527586E-3</v>
      </c>
    </row>
    <row r="6064" spans="1:4">
      <c r="A6064" s="21">
        <v>38929</v>
      </c>
      <c r="B6064" s="22">
        <v>10743.88</v>
      </c>
      <c r="C6064" s="22">
        <f t="shared" si="190"/>
        <v>63.649999999999636</v>
      </c>
      <c r="D6064" s="23">
        <f t="shared" si="191"/>
        <v>5.9596094840654867E-3</v>
      </c>
    </row>
    <row r="6065" spans="1:4">
      <c r="A6065" s="21">
        <v>38930</v>
      </c>
      <c r="B6065" s="22">
        <v>10751.66</v>
      </c>
      <c r="C6065" s="22">
        <f t="shared" si="190"/>
        <v>7.7800000000006548</v>
      </c>
      <c r="D6065" s="23">
        <f t="shared" si="191"/>
        <v>7.2413318093644818E-4</v>
      </c>
    </row>
    <row r="6066" spans="1:4">
      <c r="A6066" s="21">
        <v>38931</v>
      </c>
      <c r="B6066" s="22">
        <v>10876.19</v>
      </c>
      <c r="C6066" s="22">
        <f t="shared" si="190"/>
        <v>124.53000000000065</v>
      </c>
      <c r="D6066" s="23">
        <f t="shared" si="191"/>
        <v>1.1582397508849818E-2</v>
      </c>
    </row>
    <row r="6067" spans="1:4">
      <c r="A6067" s="21">
        <v>38932</v>
      </c>
      <c r="B6067" s="22">
        <v>10923.16</v>
      </c>
      <c r="C6067" s="22">
        <f t="shared" si="190"/>
        <v>46.969999999999345</v>
      </c>
      <c r="D6067" s="23">
        <f t="shared" si="191"/>
        <v>4.3186078948602713E-3</v>
      </c>
    </row>
    <row r="6068" spans="1:4">
      <c r="A6068" s="21">
        <v>38933</v>
      </c>
      <c r="B6068" s="22">
        <v>10866.51</v>
      </c>
      <c r="C6068" s="22">
        <f t="shared" si="190"/>
        <v>-56.649999999999636</v>
      </c>
      <c r="D6068" s="23">
        <f t="shared" si="191"/>
        <v>-5.1862281610816074E-3</v>
      </c>
    </row>
    <row r="6069" spans="1:4">
      <c r="A6069" s="21">
        <v>38936</v>
      </c>
      <c r="B6069" s="22">
        <v>10812.64</v>
      </c>
      <c r="C6069" s="22">
        <f t="shared" si="190"/>
        <v>-53.8700000000008</v>
      </c>
      <c r="D6069" s="23">
        <f t="shared" si="191"/>
        <v>-4.9574334353901239E-3</v>
      </c>
    </row>
    <row r="6070" spans="1:4">
      <c r="A6070" s="21">
        <v>38937</v>
      </c>
      <c r="B6070" s="22">
        <v>11014.97</v>
      </c>
      <c r="C6070" s="22">
        <f t="shared" si="190"/>
        <v>202.32999999999993</v>
      </c>
      <c r="D6070" s="23">
        <f t="shared" si="191"/>
        <v>1.8712358868879342E-2</v>
      </c>
    </row>
    <row r="6071" spans="1:4">
      <c r="A6071" s="21">
        <v>38938</v>
      </c>
      <c r="B6071" s="22">
        <v>11145.18</v>
      </c>
      <c r="C6071" s="22">
        <f t="shared" si="190"/>
        <v>130.21000000000095</v>
      </c>
      <c r="D6071" s="23">
        <f t="shared" si="191"/>
        <v>1.1821185168911175E-2</v>
      </c>
    </row>
    <row r="6072" spans="1:4">
      <c r="A6072" s="21">
        <v>38939</v>
      </c>
      <c r="B6072" s="22">
        <v>11149.17</v>
      </c>
      <c r="C6072" s="22">
        <f t="shared" si="190"/>
        <v>3.9899999999997817</v>
      </c>
      <c r="D6072" s="23">
        <f t="shared" si="191"/>
        <v>3.5800229336802047E-4</v>
      </c>
    </row>
    <row r="6073" spans="1:4">
      <c r="A6073" s="21">
        <v>38940</v>
      </c>
      <c r="B6073" s="22">
        <v>11192.46</v>
      </c>
      <c r="C6073" s="22">
        <f t="shared" si="190"/>
        <v>43.289999999999054</v>
      </c>
      <c r="D6073" s="23">
        <f t="shared" si="191"/>
        <v>3.8828002443229703E-3</v>
      </c>
    </row>
    <row r="6074" spans="1:4">
      <c r="A6074" s="21">
        <v>38943</v>
      </c>
      <c r="B6074" s="22">
        <v>11312.99</v>
      </c>
      <c r="C6074" s="22">
        <f t="shared" si="190"/>
        <v>120.53000000000065</v>
      </c>
      <c r="D6074" s="23">
        <f t="shared" si="191"/>
        <v>1.0768856891157252E-2</v>
      </c>
    </row>
    <row r="6075" spans="1:4">
      <c r="A6075" s="21">
        <v>38945</v>
      </c>
      <c r="B6075" s="22">
        <v>11448.31</v>
      </c>
      <c r="C6075" s="22">
        <f t="shared" si="190"/>
        <v>135.31999999999971</v>
      </c>
      <c r="D6075" s="23">
        <f t="shared" si="191"/>
        <v>1.1961470840158084E-2</v>
      </c>
    </row>
    <row r="6076" spans="1:4">
      <c r="A6076" s="21">
        <v>38946</v>
      </c>
      <c r="B6076" s="22">
        <v>11477.48</v>
      </c>
      <c r="C6076" s="22">
        <f t="shared" si="190"/>
        <v>29.170000000000073</v>
      </c>
      <c r="D6076" s="23">
        <f t="shared" si="191"/>
        <v>2.5479743298355562E-3</v>
      </c>
    </row>
    <row r="6077" spans="1:4">
      <c r="A6077" s="21">
        <v>38947</v>
      </c>
      <c r="B6077" s="22">
        <v>11465.72</v>
      </c>
      <c r="C6077" s="22">
        <f t="shared" si="190"/>
        <v>-11.760000000000218</v>
      </c>
      <c r="D6077" s="23">
        <f t="shared" si="191"/>
        <v>-1.0246151594253128E-3</v>
      </c>
    </row>
    <row r="6078" spans="1:4">
      <c r="A6078" s="21">
        <v>38950</v>
      </c>
      <c r="B6078" s="22">
        <v>11511.68</v>
      </c>
      <c r="C6078" s="22">
        <f t="shared" si="190"/>
        <v>45.960000000000946</v>
      </c>
      <c r="D6078" s="23">
        <f t="shared" si="191"/>
        <v>4.0084704667480153E-3</v>
      </c>
    </row>
    <row r="6079" spans="1:4">
      <c r="A6079" s="21">
        <v>38951</v>
      </c>
      <c r="B6079" s="22">
        <v>11502.62</v>
      </c>
      <c r="C6079" s="22">
        <f t="shared" si="190"/>
        <v>-9.0599999999994907</v>
      </c>
      <c r="D6079" s="23">
        <f t="shared" si="191"/>
        <v>-7.8702674153552366E-4</v>
      </c>
    </row>
    <row r="6080" spans="1:4">
      <c r="A6080" s="21">
        <v>38952</v>
      </c>
      <c r="B6080" s="22">
        <v>11406.65</v>
      </c>
      <c r="C6080" s="22">
        <f t="shared" si="190"/>
        <v>-95.970000000001164</v>
      </c>
      <c r="D6080" s="23">
        <f t="shared" si="191"/>
        <v>-8.3433165661389586E-3</v>
      </c>
    </row>
    <row r="6081" spans="1:4">
      <c r="A6081" s="21">
        <v>38953</v>
      </c>
      <c r="B6081" s="22">
        <v>11531.95</v>
      </c>
      <c r="C6081" s="22">
        <f t="shared" si="190"/>
        <v>125.30000000000109</v>
      </c>
      <c r="D6081" s="23">
        <f t="shared" si="191"/>
        <v>1.098482025835823E-2</v>
      </c>
    </row>
    <row r="6082" spans="1:4">
      <c r="A6082" s="21">
        <v>38954</v>
      </c>
      <c r="B6082" s="22">
        <v>11572.2</v>
      </c>
      <c r="C6082" s="22">
        <f t="shared" si="190"/>
        <v>40.25</v>
      </c>
      <c r="D6082" s="23">
        <f t="shared" si="191"/>
        <v>3.4903030276753899E-3</v>
      </c>
    </row>
    <row r="6083" spans="1:4">
      <c r="A6083" s="21">
        <v>38957</v>
      </c>
      <c r="B6083" s="22">
        <v>11619.52</v>
      </c>
      <c r="C6083" s="22">
        <f t="shared" si="190"/>
        <v>47.319999999999709</v>
      </c>
      <c r="D6083" s="23">
        <f t="shared" si="191"/>
        <v>4.0891101087088266E-3</v>
      </c>
    </row>
    <row r="6084" spans="1:4">
      <c r="A6084" s="21">
        <v>38958</v>
      </c>
      <c r="B6084" s="22">
        <v>11706.85</v>
      </c>
      <c r="C6084" s="22">
        <f t="shared" si="190"/>
        <v>87.329999999999927</v>
      </c>
      <c r="D6084" s="23">
        <f t="shared" si="191"/>
        <v>7.5158009969431561E-3</v>
      </c>
    </row>
    <row r="6085" spans="1:4">
      <c r="A6085" s="21">
        <v>38959</v>
      </c>
      <c r="B6085" s="22">
        <v>11723.92</v>
      </c>
      <c r="C6085" s="22">
        <f t="shared" si="190"/>
        <v>17.069999999999709</v>
      </c>
      <c r="D6085" s="23">
        <f t="shared" si="191"/>
        <v>1.4581206729393781E-3</v>
      </c>
    </row>
    <row r="6086" spans="1:4">
      <c r="A6086" s="21">
        <v>38960</v>
      </c>
      <c r="B6086" s="22">
        <v>11699.05</v>
      </c>
      <c r="C6086" s="22">
        <f t="shared" si="190"/>
        <v>-24.8700000000008</v>
      </c>
      <c r="D6086" s="23">
        <f t="shared" si="191"/>
        <v>-2.1213041371828112E-3</v>
      </c>
    </row>
    <row r="6087" spans="1:4">
      <c r="A6087" s="21">
        <v>38961</v>
      </c>
      <c r="B6087" s="22">
        <v>11778.02</v>
      </c>
      <c r="C6087" s="22">
        <f t="shared" si="190"/>
        <v>78.970000000001164</v>
      </c>
      <c r="D6087" s="23">
        <f t="shared" si="191"/>
        <v>6.7501207362992144E-3</v>
      </c>
    </row>
    <row r="6088" spans="1:4">
      <c r="A6088" s="21">
        <v>38964</v>
      </c>
      <c r="B6088" s="22">
        <v>11914.21</v>
      </c>
      <c r="C6088" s="22">
        <f t="shared" ref="C6088:C6151" si="192">B6088-B6087</f>
        <v>136.18999999999869</v>
      </c>
      <c r="D6088" s="23">
        <f t="shared" ref="D6088:D6151" si="193">B6088/B6087-1</f>
        <v>1.1563064080380103E-2</v>
      </c>
    </row>
    <row r="6089" spans="1:4">
      <c r="A6089" s="21">
        <v>38965</v>
      </c>
      <c r="B6089" s="22">
        <v>11904.6</v>
      </c>
      <c r="C6089" s="22">
        <f t="shared" si="192"/>
        <v>-9.6099999999987631</v>
      </c>
      <c r="D6089" s="23">
        <f t="shared" si="193"/>
        <v>-8.0659985009490232E-4</v>
      </c>
    </row>
    <row r="6090" spans="1:4">
      <c r="A6090" s="21">
        <v>38966</v>
      </c>
      <c r="B6090" s="22">
        <v>11933.21</v>
      </c>
      <c r="C6090" s="22">
        <f t="shared" si="192"/>
        <v>28.609999999998763</v>
      </c>
      <c r="D6090" s="23">
        <f t="shared" si="193"/>
        <v>2.4032726845084618E-3</v>
      </c>
    </row>
    <row r="6091" spans="1:4">
      <c r="A6091" s="21">
        <v>38967</v>
      </c>
      <c r="B6091" s="22">
        <v>11853.85</v>
      </c>
      <c r="C6091" s="22">
        <f t="shared" si="192"/>
        <v>-79.359999999998763</v>
      </c>
      <c r="D6091" s="23">
        <f t="shared" si="193"/>
        <v>-6.6503480622563949E-3</v>
      </c>
    </row>
    <row r="6092" spans="1:4">
      <c r="A6092" s="21">
        <v>38968</v>
      </c>
      <c r="B6092" s="22">
        <v>11918.65</v>
      </c>
      <c r="C6092" s="22">
        <f t="shared" si="192"/>
        <v>64.799999999999272</v>
      </c>
      <c r="D6092" s="23">
        <f t="shared" si="193"/>
        <v>5.4665783690530656E-3</v>
      </c>
    </row>
    <row r="6093" spans="1:4">
      <c r="A6093" s="21">
        <v>38971</v>
      </c>
      <c r="B6093" s="22">
        <v>11550.69</v>
      </c>
      <c r="C6093" s="22">
        <f t="shared" si="192"/>
        <v>-367.95999999999913</v>
      </c>
      <c r="D6093" s="23">
        <f t="shared" si="193"/>
        <v>-3.0872623996845205E-2</v>
      </c>
    </row>
    <row r="6094" spans="1:4">
      <c r="A6094" s="21">
        <v>38972</v>
      </c>
      <c r="B6094" s="22">
        <v>11660.79</v>
      </c>
      <c r="C6094" s="22">
        <f t="shared" si="192"/>
        <v>110.10000000000036</v>
      </c>
      <c r="D6094" s="23">
        <f t="shared" si="193"/>
        <v>9.5318980943996934E-3</v>
      </c>
    </row>
    <row r="6095" spans="1:4">
      <c r="A6095" s="21">
        <v>38973</v>
      </c>
      <c r="B6095" s="22">
        <v>11893.79</v>
      </c>
      <c r="C6095" s="22">
        <f t="shared" si="192"/>
        <v>233</v>
      </c>
      <c r="D6095" s="23">
        <f t="shared" si="193"/>
        <v>1.998149353517209E-2</v>
      </c>
    </row>
    <row r="6096" spans="1:4">
      <c r="A6096" s="21">
        <v>38974</v>
      </c>
      <c r="B6096" s="22">
        <v>11973.02</v>
      </c>
      <c r="C6096" s="22">
        <f t="shared" si="192"/>
        <v>79.229999999999563</v>
      </c>
      <c r="D6096" s="23">
        <f t="shared" si="193"/>
        <v>6.6614594675036276E-3</v>
      </c>
    </row>
    <row r="6097" spans="1:4">
      <c r="A6097" s="21">
        <v>38975</v>
      </c>
      <c r="B6097" s="22">
        <v>12009.59</v>
      </c>
      <c r="C6097" s="22">
        <f t="shared" si="192"/>
        <v>36.569999999999709</v>
      </c>
      <c r="D6097" s="23">
        <f t="shared" si="193"/>
        <v>3.0543672356682094E-3</v>
      </c>
    </row>
    <row r="6098" spans="1:4">
      <c r="A6098" s="21">
        <v>38978</v>
      </c>
      <c r="B6098" s="22">
        <v>12071.3</v>
      </c>
      <c r="C6098" s="22">
        <f t="shared" si="192"/>
        <v>61.709999999999127</v>
      </c>
      <c r="D6098" s="23">
        <f t="shared" si="193"/>
        <v>5.1383935671409642E-3</v>
      </c>
    </row>
    <row r="6099" spans="1:4">
      <c r="A6099" s="21">
        <v>38979</v>
      </c>
      <c r="B6099" s="22">
        <v>11970.47</v>
      </c>
      <c r="C6099" s="22">
        <f t="shared" si="192"/>
        <v>-100.82999999999993</v>
      </c>
      <c r="D6099" s="23">
        <f t="shared" si="193"/>
        <v>-8.3528700305683934E-3</v>
      </c>
    </row>
    <row r="6100" spans="1:4">
      <c r="A6100" s="21">
        <v>38980</v>
      </c>
      <c r="B6100" s="22">
        <v>12109.14</v>
      </c>
      <c r="C6100" s="22">
        <f t="shared" si="192"/>
        <v>138.67000000000007</v>
      </c>
      <c r="D6100" s="23">
        <f t="shared" si="193"/>
        <v>1.1584340464493081E-2</v>
      </c>
    </row>
    <row r="6101" spans="1:4">
      <c r="A6101" s="21">
        <v>38981</v>
      </c>
      <c r="B6101" s="22">
        <v>12274.27</v>
      </c>
      <c r="C6101" s="22">
        <f t="shared" si="192"/>
        <v>165.13000000000102</v>
      </c>
      <c r="D6101" s="23">
        <f t="shared" si="193"/>
        <v>1.3636806577510985E-2</v>
      </c>
    </row>
    <row r="6102" spans="1:4">
      <c r="A6102" s="21">
        <v>38982</v>
      </c>
      <c r="B6102" s="22">
        <v>12236.78</v>
      </c>
      <c r="C6102" s="22">
        <f t="shared" si="192"/>
        <v>-37.489999999999782</v>
      </c>
      <c r="D6102" s="23">
        <f t="shared" si="193"/>
        <v>-3.0543567967789009E-3</v>
      </c>
    </row>
    <row r="6103" spans="1:4">
      <c r="A6103" s="21">
        <v>38985</v>
      </c>
      <c r="B6103" s="22">
        <v>12173.91</v>
      </c>
      <c r="C6103" s="22">
        <f t="shared" si="192"/>
        <v>-62.8700000000008</v>
      </c>
      <c r="D6103" s="23">
        <f t="shared" si="193"/>
        <v>-5.1377895165232168E-3</v>
      </c>
    </row>
    <row r="6104" spans="1:4">
      <c r="A6104" s="21">
        <v>38986</v>
      </c>
      <c r="B6104" s="22">
        <v>12321.19</v>
      </c>
      <c r="C6104" s="22">
        <f t="shared" si="192"/>
        <v>147.28000000000065</v>
      </c>
      <c r="D6104" s="23">
        <f t="shared" si="193"/>
        <v>1.2098003024500814E-2</v>
      </c>
    </row>
    <row r="6105" spans="1:4">
      <c r="A6105" s="21">
        <v>38987</v>
      </c>
      <c r="B6105" s="22">
        <v>12366.91</v>
      </c>
      <c r="C6105" s="22">
        <f t="shared" si="192"/>
        <v>45.719999999999345</v>
      </c>
      <c r="D6105" s="23">
        <f t="shared" si="193"/>
        <v>3.7106805430318079E-3</v>
      </c>
    </row>
    <row r="6106" spans="1:4">
      <c r="A6106" s="21">
        <v>38988</v>
      </c>
      <c r="B6106" s="22">
        <v>12380.74</v>
      </c>
      <c r="C6106" s="22">
        <f t="shared" si="192"/>
        <v>13.829999999999927</v>
      </c>
      <c r="D6106" s="23">
        <f t="shared" si="193"/>
        <v>1.1183068365501203E-3</v>
      </c>
    </row>
    <row r="6107" spans="1:4">
      <c r="A6107" s="21">
        <v>38989</v>
      </c>
      <c r="B6107" s="22">
        <v>12454.42</v>
      </c>
      <c r="C6107" s="22">
        <f t="shared" si="192"/>
        <v>73.680000000000291</v>
      </c>
      <c r="D6107" s="23">
        <f t="shared" si="193"/>
        <v>5.951179008686136E-3</v>
      </c>
    </row>
    <row r="6108" spans="1:4">
      <c r="A6108" s="21">
        <v>38993</v>
      </c>
      <c r="B6108" s="22">
        <v>12366.39</v>
      </c>
      <c r="C6108" s="22">
        <f t="shared" si="192"/>
        <v>-88.030000000000655</v>
      </c>
      <c r="D6108" s="23">
        <f t="shared" si="193"/>
        <v>-7.0681733874400354E-3</v>
      </c>
    </row>
    <row r="6109" spans="1:4">
      <c r="A6109" s="21">
        <v>38994</v>
      </c>
      <c r="B6109" s="22">
        <v>12204.01</v>
      </c>
      <c r="C6109" s="22">
        <f t="shared" si="192"/>
        <v>-162.3799999999992</v>
      </c>
      <c r="D6109" s="23">
        <f t="shared" si="193"/>
        <v>-1.3130751981782818E-2</v>
      </c>
    </row>
    <row r="6110" spans="1:4">
      <c r="A6110" s="21">
        <v>38995</v>
      </c>
      <c r="B6110" s="22">
        <v>12389.41</v>
      </c>
      <c r="C6110" s="22">
        <f t="shared" si="192"/>
        <v>185.39999999999964</v>
      </c>
      <c r="D6110" s="23">
        <f t="shared" si="193"/>
        <v>1.5191727964824597E-2</v>
      </c>
    </row>
    <row r="6111" spans="1:4">
      <c r="A6111" s="21">
        <v>38996</v>
      </c>
      <c r="B6111" s="22">
        <v>12372.81</v>
      </c>
      <c r="C6111" s="22">
        <f t="shared" si="192"/>
        <v>-16.600000000000364</v>
      </c>
      <c r="D6111" s="23">
        <f t="shared" si="193"/>
        <v>-1.339853955918846E-3</v>
      </c>
    </row>
    <row r="6112" spans="1:4">
      <c r="A6112" s="21">
        <v>38999</v>
      </c>
      <c r="B6112" s="22">
        <v>12365.83</v>
      </c>
      <c r="C6112" s="22">
        <f t="shared" si="192"/>
        <v>-6.9799999999995634</v>
      </c>
      <c r="D6112" s="23">
        <f t="shared" si="193"/>
        <v>-5.6414023976769645E-4</v>
      </c>
    </row>
    <row r="6113" spans="1:4">
      <c r="A6113" s="21">
        <v>39000</v>
      </c>
      <c r="B6113" s="22">
        <v>12363.77</v>
      </c>
      <c r="C6113" s="22">
        <f t="shared" si="192"/>
        <v>-2.0599999999994907</v>
      </c>
      <c r="D6113" s="23">
        <f t="shared" si="193"/>
        <v>-1.6658808992198182E-4</v>
      </c>
    </row>
    <row r="6114" spans="1:4">
      <c r="A6114" s="21">
        <v>39001</v>
      </c>
      <c r="B6114" s="22">
        <v>12353.49</v>
      </c>
      <c r="C6114" s="22">
        <f t="shared" si="192"/>
        <v>-10.280000000000655</v>
      </c>
      <c r="D6114" s="23">
        <f t="shared" si="193"/>
        <v>-8.3146160111358114E-4</v>
      </c>
    </row>
    <row r="6115" spans="1:4">
      <c r="A6115" s="21">
        <v>39002</v>
      </c>
      <c r="B6115" s="22">
        <v>12537.98</v>
      </c>
      <c r="C6115" s="22">
        <f t="shared" si="192"/>
        <v>184.48999999999978</v>
      </c>
      <c r="D6115" s="23">
        <f t="shared" si="193"/>
        <v>1.4934241254900504E-2</v>
      </c>
    </row>
    <row r="6116" spans="1:4">
      <c r="A6116" s="21">
        <v>39003</v>
      </c>
      <c r="B6116" s="22">
        <v>12736.42</v>
      </c>
      <c r="C6116" s="22">
        <f t="shared" si="192"/>
        <v>198.44000000000051</v>
      </c>
      <c r="D6116" s="23">
        <f t="shared" si="193"/>
        <v>1.5827110906222686E-2</v>
      </c>
    </row>
    <row r="6117" spans="1:4">
      <c r="A6117" s="21">
        <v>39006</v>
      </c>
      <c r="B6117" s="22">
        <v>12928.18</v>
      </c>
      <c r="C6117" s="22">
        <f t="shared" si="192"/>
        <v>191.76000000000022</v>
      </c>
      <c r="D6117" s="23">
        <f t="shared" si="193"/>
        <v>1.5056036154586616E-2</v>
      </c>
    </row>
    <row r="6118" spans="1:4">
      <c r="A6118" s="21">
        <v>39007</v>
      </c>
      <c r="B6118" s="22">
        <v>12883.83</v>
      </c>
      <c r="C6118" s="22">
        <f t="shared" si="192"/>
        <v>-44.350000000000364</v>
      </c>
      <c r="D6118" s="23">
        <f t="shared" si="193"/>
        <v>-3.4304906026989546E-3</v>
      </c>
    </row>
    <row r="6119" spans="1:4">
      <c r="A6119" s="21">
        <v>39008</v>
      </c>
      <c r="B6119" s="22">
        <v>12858.48</v>
      </c>
      <c r="C6119" s="22">
        <f t="shared" si="192"/>
        <v>-25.350000000000364</v>
      </c>
      <c r="D6119" s="23">
        <f t="shared" si="193"/>
        <v>-1.9675826210063807E-3</v>
      </c>
    </row>
    <row r="6120" spans="1:4">
      <c r="A6120" s="21">
        <v>39009</v>
      </c>
      <c r="B6120" s="22">
        <v>12723.59</v>
      </c>
      <c r="C6120" s="22">
        <f t="shared" si="192"/>
        <v>-134.88999999999942</v>
      </c>
      <c r="D6120" s="23">
        <f t="shared" si="193"/>
        <v>-1.0490353447685785E-2</v>
      </c>
    </row>
    <row r="6121" spans="1:4">
      <c r="A6121" s="21">
        <v>39010</v>
      </c>
      <c r="B6121" s="22">
        <v>12709.4</v>
      </c>
      <c r="C6121" s="22">
        <f t="shared" si="192"/>
        <v>-14.190000000000509</v>
      </c>
      <c r="D6121" s="23">
        <f t="shared" si="193"/>
        <v>-1.115251277351792E-3</v>
      </c>
    </row>
    <row r="6122" spans="1:4">
      <c r="A6122" s="21">
        <v>39011</v>
      </c>
      <c r="B6122" s="22">
        <v>12736.82</v>
      </c>
      <c r="C6122" s="22">
        <f t="shared" si="192"/>
        <v>27.420000000000073</v>
      </c>
      <c r="D6122" s="23">
        <f t="shared" si="193"/>
        <v>2.1574582592411851E-3</v>
      </c>
    </row>
    <row r="6123" spans="1:4">
      <c r="A6123" s="21">
        <v>39013</v>
      </c>
      <c r="B6123" s="22">
        <v>12623.28</v>
      </c>
      <c r="C6123" s="22">
        <f t="shared" si="192"/>
        <v>-113.53999999999905</v>
      </c>
      <c r="D6123" s="23">
        <f t="shared" si="193"/>
        <v>-8.9143129917828023E-3</v>
      </c>
    </row>
    <row r="6124" spans="1:4">
      <c r="A6124" s="21">
        <v>39016</v>
      </c>
      <c r="B6124" s="22">
        <v>12698.41</v>
      </c>
      <c r="C6124" s="22">
        <f t="shared" si="192"/>
        <v>75.1299999999992</v>
      </c>
      <c r="D6124" s="23">
        <f t="shared" si="193"/>
        <v>5.9517019348378497E-3</v>
      </c>
    </row>
    <row r="6125" spans="1:4">
      <c r="A6125" s="21">
        <v>39017</v>
      </c>
      <c r="B6125" s="22">
        <v>12906.81</v>
      </c>
      <c r="C6125" s="22">
        <f t="shared" si="192"/>
        <v>208.39999999999964</v>
      </c>
      <c r="D6125" s="23">
        <f t="shared" si="193"/>
        <v>1.6411503487444357E-2</v>
      </c>
    </row>
    <row r="6126" spans="1:4">
      <c r="A6126" s="21">
        <v>39020</v>
      </c>
      <c r="B6126" s="22">
        <v>13024.26</v>
      </c>
      <c r="C6126" s="22">
        <f t="shared" si="192"/>
        <v>117.45000000000073</v>
      </c>
      <c r="D6126" s="23">
        <f t="shared" si="193"/>
        <v>9.099847289919083E-3</v>
      </c>
    </row>
    <row r="6127" spans="1:4">
      <c r="A6127" s="21">
        <v>39021</v>
      </c>
      <c r="B6127" s="22">
        <v>12961.9</v>
      </c>
      <c r="C6127" s="22">
        <f t="shared" si="192"/>
        <v>-62.360000000000582</v>
      </c>
      <c r="D6127" s="23">
        <f t="shared" si="193"/>
        <v>-4.7879879547859661E-3</v>
      </c>
    </row>
    <row r="6128" spans="1:4">
      <c r="A6128" s="21">
        <v>39022</v>
      </c>
      <c r="B6128" s="22">
        <v>13033.04</v>
      </c>
      <c r="C6128" s="22">
        <f t="shared" si="192"/>
        <v>71.140000000001237</v>
      </c>
      <c r="D6128" s="23">
        <f t="shared" si="193"/>
        <v>5.4883929053612945E-3</v>
      </c>
    </row>
    <row r="6129" spans="1:4">
      <c r="A6129" s="21">
        <v>39023</v>
      </c>
      <c r="B6129" s="22">
        <v>13091.12</v>
      </c>
      <c r="C6129" s="22">
        <f t="shared" si="192"/>
        <v>58.079999999999927</v>
      </c>
      <c r="D6129" s="23">
        <f t="shared" si="193"/>
        <v>4.4563662813894567E-3</v>
      </c>
    </row>
    <row r="6130" spans="1:4">
      <c r="A6130" s="21">
        <v>39024</v>
      </c>
      <c r="B6130" s="22">
        <v>13130.79</v>
      </c>
      <c r="C6130" s="22">
        <f t="shared" si="192"/>
        <v>39.670000000000073</v>
      </c>
      <c r="D6130" s="23">
        <f t="shared" si="193"/>
        <v>3.0302984007479772E-3</v>
      </c>
    </row>
    <row r="6131" spans="1:4">
      <c r="A6131" s="21">
        <v>39027</v>
      </c>
      <c r="B6131" s="22">
        <v>13186.89</v>
      </c>
      <c r="C6131" s="22">
        <f t="shared" si="192"/>
        <v>56.099999999998545</v>
      </c>
      <c r="D6131" s="23">
        <f t="shared" si="193"/>
        <v>4.2724009751125003E-3</v>
      </c>
    </row>
    <row r="6132" spans="1:4">
      <c r="A6132" s="21">
        <v>39028</v>
      </c>
      <c r="B6132" s="22">
        <v>13156.66</v>
      </c>
      <c r="C6132" s="22">
        <f t="shared" si="192"/>
        <v>-30.229999999999563</v>
      </c>
      <c r="D6132" s="23">
        <f t="shared" si="193"/>
        <v>-2.2924283132716994E-3</v>
      </c>
    </row>
    <row r="6133" spans="1:4">
      <c r="A6133" s="21">
        <v>39029</v>
      </c>
      <c r="B6133" s="22">
        <v>13072.51</v>
      </c>
      <c r="C6133" s="22">
        <f t="shared" si="192"/>
        <v>-84.149999999999636</v>
      </c>
      <c r="D6133" s="23">
        <f t="shared" si="193"/>
        <v>-6.3960002006587802E-3</v>
      </c>
    </row>
    <row r="6134" spans="1:4">
      <c r="A6134" s="21">
        <v>39030</v>
      </c>
      <c r="B6134" s="22">
        <v>13137.49</v>
      </c>
      <c r="C6134" s="22">
        <f t="shared" si="192"/>
        <v>64.979999999999563</v>
      </c>
      <c r="D6134" s="23">
        <f t="shared" si="193"/>
        <v>4.9707363008328898E-3</v>
      </c>
    </row>
    <row r="6135" spans="1:4">
      <c r="A6135" s="21">
        <v>39031</v>
      </c>
      <c r="B6135" s="22">
        <v>13282.91</v>
      </c>
      <c r="C6135" s="22">
        <f t="shared" si="192"/>
        <v>145.42000000000007</v>
      </c>
      <c r="D6135" s="23">
        <f t="shared" si="193"/>
        <v>1.1069085495022168E-2</v>
      </c>
    </row>
    <row r="6136" spans="1:4">
      <c r="A6136" s="21">
        <v>39034</v>
      </c>
      <c r="B6136" s="22">
        <v>13399</v>
      </c>
      <c r="C6136" s="22">
        <f t="shared" si="192"/>
        <v>116.09000000000015</v>
      </c>
      <c r="D6136" s="23">
        <f t="shared" si="193"/>
        <v>8.7398017452500198E-3</v>
      </c>
    </row>
    <row r="6137" spans="1:4">
      <c r="A6137" s="21">
        <v>39035</v>
      </c>
      <c r="B6137" s="22">
        <v>13425.5</v>
      </c>
      <c r="C6137" s="22">
        <f t="shared" si="192"/>
        <v>26.5</v>
      </c>
      <c r="D6137" s="23">
        <f t="shared" si="193"/>
        <v>1.9777595342935772E-3</v>
      </c>
    </row>
    <row r="6138" spans="1:4">
      <c r="A6138" s="21">
        <v>39036</v>
      </c>
      <c r="B6138" s="22">
        <v>13469.37</v>
      </c>
      <c r="C6138" s="22">
        <f t="shared" si="192"/>
        <v>43.8700000000008</v>
      </c>
      <c r="D6138" s="23">
        <f t="shared" si="193"/>
        <v>3.2676622844587389E-3</v>
      </c>
    </row>
    <row r="6139" spans="1:4">
      <c r="A6139" s="21">
        <v>39037</v>
      </c>
      <c r="B6139" s="22">
        <v>13505.89</v>
      </c>
      <c r="C6139" s="22">
        <f t="shared" si="192"/>
        <v>36.519999999998618</v>
      </c>
      <c r="D6139" s="23">
        <f t="shared" si="193"/>
        <v>2.7113369073683558E-3</v>
      </c>
    </row>
    <row r="6140" spans="1:4">
      <c r="A6140" s="21">
        <v>39038</v>
      </c>
      <c r="B6140" s="22">
        <v>13429.48</v>
      </c>
      <c r="C6140" s="22">
        <f t="shared" si="192"/>
        <v>-76.409999999999854</v>
      </c>
      <c r="D6140" s="23">
        <f t="shared" si="193"/>
        <v>-5.6575316398993492E-3</v>
      </c>
    </row>
    <row r="6141" spans="1:4">
      <c r="A6141" s="21">
        <v>39041</v>
      </c>
      <c r="B6141" s="22">
        <v>13430.71</v>
      </c>
      <c r="C6141" s="22">
        <f t="shared" si="192"/>
        <v>1.2299999999995634</v>
      </c>
      <c r="D6141" s="23">
        <f t="shared" si="193"/>
        <v>9.1589547770887236E-5</v>
      </c>
    </row>
    <row r="6142" spans="1:4">
      <c r="A6142" s="21">
        <v>39042</v>
      </c>
      <c r="B6142" s="22">
        <v>13616.77</v>
      </c>
      <c r="C6142" s="22">
        <f t="shared" si="192"/>
        <v>186.06000000000131</v>
      </c>
      <c r="D6142" s="23">
        <f t="shared" si="193"/>
        <v>1.3853325699088259E-2</v>
      </c>
    </row>
    <row r="6143" spans="1:4">
      <c r="A6143" s="21">
        <v>39043</v>
      </c>
      <c r="B6143" s="22">
        <v>13706.53</v>
      </c>
      <c r="C6143" s="22">
        <f t="shared" si="192"/>
        <v>89.760000000000218</v>
      </c>
      <c r="D6143" s="23">
        <f t="shared" si="193"/>
        <v>6.5918716406314637E-3</v>
      </c>
    </row>
    <row r="6144" spans="1:4">
      <c r="A6144" s="21">
        <v>39044</v>
      </c>
      <c r="B6144" s="22">
        <v>13680.83</v>
      </c>
      <c r="C6144" s="22">
        <f t="shared" si="192"/>
        <v>-25.700000000000728</v>
      </c>
      <c r="D6144" s="23">
        <f t="shared" si="193"/>
        <v>-1.8750186954685777E-3</v>
      </c>
    </row>
    <row r="6145" spans="1:4">
      <c r="A6145" s="21">
        <v>39045</v>
      </c>
      <c r="B6145" s="22">
        <v>13703.33</v>
      </c>
      <c r="C6145" s="22">
        <f t="shared" si="192"/>
        <v>22.5</v>
      </c>
      <c r="D6145" s="23">
        <f t="shared" si="193"/>
        <v>1.6446370578393488E-3</v>
      </c>
    </row>
    <row r="6146" spans="1:4">
      <c r="A6146" s="21">
        <v>39048</v>
      </c>
      <c r="B6146" s="22">
        <v>13773.59</v>
      </c>
      <c r="C6146" s="22">
        <f t="shared" si="192"/>
        <v>70.260000000000218</v>
      </c>
      <c r="D6146" s="23">
        <f t="shared" si="193"/>
        <v>5.1272209017807491E-3</v>
      </c>
    </row>
    <row r="6147" spans="1:4">
      <c r="A6147" s="21">
        <v>39049</v>
      </c>
      <c r="B6147" s="22">
        <v>13601.95</v>
      </c>
      <c r="C6147" s="22">
        <f t="shared" si="192"/>
        <v>-171.63999999999942</v>
      </c>
      <c r="D6147" s="23">
        <f t="shared" si="193"/>
        <v>-1.2461529637516344E-2</v>
      </c>
    </row>
    <row r="6148" spans="1:4">
      <c r="A6148" s="21">
        <v>39050</v>
      </c>
      <c r="B6148" s="22">
        <v>13616.73</v>
      </c>
      <c r="C6148" s="22">
        <f t="shared" si="192"/>
        <v>14.779999999998836</v>
      </c>
      <c r="D6148" s="23">
        <f t="shared" si="193"/>
        <v>1.0866089053407357E-3</v>
      </c>
    </row>
    <row r="6149" spans="1:4">
      <c r="A6149" s="21">
        <v>39051</v>
      </c>
      <c r="B6149" s="22">
        <v>13696.31</v>
      </c>
      <c r="C6149" s="22">
        <f t="shared" si="192"/>
        <v>79.579999999999927</v>
      </c>
      <c r="D6149" s="23">
        <f t="shared" si="193"/>
        <v>5.8442812628289875E-3</v>
      </c>
    </row>
    <row r="6150" spans="1:4">
      <c r="A6150" s="21">
        <v>39052</v>
      </c>
      <c r="B6150" s="22">
        <v>13844.78</v>
      </c>
      <c r="C6150" s="22">
        <f t="shared" si="192"/>
        <v>148.47000000000116</v>
      </c>
      <c r="D6150" s="23">
        <f t="shared" si="193"/>
        <v>1.0840145995527406E-2</v>
      </c>
    </row>
    <row r="6151" spans="1:4">
      <c r="A6151" s="21">
        <v>39055</v>
      </c>
      <c r="B6151" s="22">
        <v>13874.33</v>
      </c>
      <c r="C6151" s="22">
        <f t="shared" si="192"/>
        <v>29.549999999999272</v>
      </c>
      <c r="D6151" s="23">
        <f t="shared" si="193"/>
        <v>2.134378444438978E-3</v>
      </c>
    </row>
    <row r="6152" spans="1:4">
      <c r="A6152" s="21">
        <v>39056</v>
      </c>
      <c r="B6152" s="22">
        <v>13937.65</v>
      </c>
      <c r="C6152" s="22">
        <f t="shared" ref="C6152:C6215" si="194">B6152-B6151</f>
        <v>63.319999999999709</v>
      </c>
      <c r="D6152" s="23">
        <f t="shared" ref="D6152:D6215" si="195">B6152/B6151-1</f>
        <v>4.5638239828518223E-3</v>
      </c>
    </row>
    <row r="6153" spans="1:4">
      <c r="A6153" s="21">
        <v>39057</v>
      </c>
      <c r="B6153" s="22">
        <v>13949</v>
      </c>
      <c r="C6153" s="22">
        <f t="shared" si="194"/>
        <v>11.350000000000364</v>
      </c>
      <c r="D6153" s="23">
        <f t="shared" si="195"/>
        <v>8.1434101157662475E-4</v>
      </c>
    </row>
    <row r="6154" spans="1:4">
      <c r="A6154" s="21">
        <v>39058</v>
      </c>
      <c r="B6154" s="22">
        <v>13972.03</v>
      </c>
      <c r="C6154" s="22">
        <f t="shared" si="194"/>
        <v>23.030000000000655</v>
      </c>
      <c r="D6154" s="23">
        <f t="shared" si="195"/>
        <v>1.6510144096351098E-3</v>
      </c>
    </row>
    <row r="6155" spans="1:4">
      <c r="A6155" s="21">
        <v>39059</v>
      </c>
      <c r="B6155" s="22">
        <v>13799.49</v>
      </c>
      <c r="C6155" s="22">
        <f t="shared" si="194"/>
        <v>-172.54000000000087</v>
      </c>
      <c r="D6155" s="23">
        <f t="shared" si="195"/>
        <v>-1.2348957166567809E-2</v>
      </c>
    </row>
    <row r="6156" spans="1:4">
      <c r="A6156" s="21">
        <v>39062</v>
      </c>
      <c r="B6156" s="22">
        <v>13399.43</v>
      </c>
      <c r="C6156" s="22">
        <f t="shared" si="194"/>
        <v>-400.05999999999949</v>
      </c>
      <c r="D6156" s="23">
        <f t="shared" si="195"/>
        <v>-2.8990926476268331E-2</v>
      </c>
    </row>
    <row r="6157" spans="1:4">
      <c r="A6157" s="21">
        <v>39063</v>
      </c>
      <c r="B6157" s="22">
        <v>12995.02</v>
      </c>
      <c r="C6157" s="22">
        <f t="shared" si="194"/>
        <v>-404.40999999999985</v>
      </c>
      <c r="D6157" s="23">
        <f t="shared" si="195"/>
        <v>-3.0181134570649637E-2</v>
      </c>
    </row>
    <row r="6158" spans="1:4">
      <c r="A6158" s="21">
        <v>39064</v>
      </c>
      <c r="B6158" s="22">
        <v>13181.34</v>
      </c>
      <c r="C6158" s="22">
        <f t="shared" si="194"/>
        <v>186.31999999999971</v>
      </c>
      <c r="D6158" s="23">
        <f t="shared" si="195"/>
        <v>1.4337800172681492E-2</v>
      </c>
    </row>
    <row r="6159" spans="1:4">
      <c r="A6159" s="21">
        <v>39065</v>
      </c>
      <c r="B6159" s="22">
        <v>13487.16</v>
      </c>
      <c r="C6159" s="22">
        <f t="shared" si="194"/>
        <v>305.81999999999971</v>
      </c>
      <c r="D6159" s="23">
        <f t="shared" si="195"/>
        <v>2.320097956656908E-2</v>
      </c>
    </row>
    <row r="6160" spans="1:4">
      <c r="A6160" s="21">
        <v>39066</v>
      </c>
      <c r="B6160" s="22">
        <v>13614.52</v>
      </c>
      <c r="C6160" s="22">
        <f t="shared" si="194"/>
        <v>127.36000000000058</v>
      </c>
      <c r="D6160" s="23">
        <f t="shared" si="195"/>
        <v>9.4430554690536628E-3</v>
      </c>
    </row>
    <row r="6161" spans="1:6">
      <c r="A6161" s="21">
        <v>39069</v>
      </c>
      <c r="B6161" s="22">
        <v>13731.09</v>
      </c>
      <c r="C6161" s="22">
        <f t="shared" si="194"/>
        <v>116.56999999999971</v>
      </c>
      <c r="D6161" s="23">
        <f t="shared" si="195"/>
        <v>8.562182140831931E-3</v>
      </c>
    </row>
    <row r="6162" spans="1:6">
      <c r="A6162" s="21">
        <v>39070</v>
      </c>
      <c r="B6162" s="22">
        <v>13382.01</v>
      </c>
      <c r="C6162" s="22">
        <f t="shared" si="194"/>
        <v>-349.07999999999993</v>
      </c>
      <c r="D6162" s="23">
        <f t="shared" si="195"/>
        <v>-2.5422599371207943E-2</v>
      </c>
    </row>
    <row r="6163" spans="1:6">
      <c r="A6163" s="21">
        <v>39071</v>
      </c>
      <c r="B6163" s="22">
        <v>13340.21</v>
      </c>
      <c r="C6163" s="22">
        <f t="shared" si="194"/>
        <v>-41.800000000001091</v>
      </c>
      <c r="D6163" s="23">
        <f t="shared" si="195"/>
        <v>-3.1235965299682977E-3</v>
      </c>
    </row>
    <row r="6164" spans="1:6">
      <c r="A6164" s="21">
        <v>39072</v>
      </c>
      <c r="B6164" s="22">
        <v>13384.86</v>
      </c>
      <c r="C6164" s="22">
        <f t="shared" si="194"/>
        <v>44.650000000001455</v>
      </c>
      <c r="D6164" s="23">
        <f t="shared" si="195"/>
        <v>3.3470237724895213E-3</v>
      </c>
    </row>
    <row r="6165" spans="1:6">
      <c r="A6165" s="21">
        <v>39073</v>
      </c>
      <c r="B6165" s="22">
        <v>13471.74</v>
      </c>
      <c r="C6165" s="22">
        <f t="shared" si="194"/>
        <v>86.8799999999992</v>
      </c>
      <c r="D6165" s="23">
        <f t="shared" si="195"/>
        <v>6.4909158556756275E-3</v>
      </c>
    </row>
    <row r="6166" spans="1:6">
      <c r="A6166" s="21">
        <v>39077</v>
      </c>
      <c r="B6166" s="22">
        <v>13708.34</v>
      </c>
      <c r="C6166" s="22">
        <f t="shared" si="194"/>
        <v>236.60000000000036</v>
      </c>
      <c r="D6166" s="23">
        <f t="shared" si="195"/>
        <v>1.7562690491354616E-2</v>
      </c>
    </row>
    <row r="6167" spans="1:6">
      <c r="A6167" s="21">
        <v>39078</v>
      </c>
      <c r="B6167" s="22">
        <v>13859.69</v>
      </c>
      <c r="C6167" s="22">
        <f t="shared" si="194"/>
        <v>151.35000000000036</v>
      </c>
      <c r="D6167" s="23">
        <f t="shared" si="195"/>
        <v>1.1040724113933642E-2</v>
      </c>
    </row>
    <row r="6168" spans="1:6">
      <c r="A6168" s="21">
        <v>39079</v>
      </c>
      <c r="B6168" s="22">
        <v>13846.34</v>
      </c>
      <c r="C6168" s="22">
        <f t="shared" si="194"/>
        <v>-13.350000000000364</v>
      </c>
      <c r="D6168" s="23">
        <f t="shared" si="195"/>
        <v>-9.6322500719714377E-4</v>
      </c>
    </row>
    <row r="6169" spans="1:6">
      <c r="A6169" s="21">
        <v>39080</v>
      </c>
      <c r="B6169" s="22">
        <v>13786.91</v>
      </c>
      <c r="C6169" s="22">
        <f t="shared" si="194"/>
        <v>-59.430000000000291</v>
      </c>
      <c r="D6169" s="23">
        <f t="shared" si="195"/>
        <v>-4.2921089616462238E-3</v>
      </c>
      <c r="F6169" s="24">
        <f>B6169/B5919-1</f>
        <v>0.46701560875639636</v>
      </c>
    </row>
    <row r="6170" spans="1:6">
      <c r="A6170" s="21">
        <v>39084</v>
      </c>
      <c r="B6170" s="22">
        <v>13942.24</v>
      </c>
      <c r="C6170" s="22">
        <f t="shared" si="194"/>
        <v>155.32999999999993</v>
      </c>
      <c r="D6170" s="23">
        <f t="shared" si="195"/>
        <v>1.1266483932947935E-2</v>
      </c>
    </row>
    <row r="6171" spans="1:6">
      <c r="A6171" s="21">
        <v>39085</v>
      </c>
      <c r="B6171" s="22">
        <v>14014.92</v>
      </c>
      <c r="C6171" s="22">
        <f t="shared" si="194"/>
        <v>72.680000000000291</v>
      </c>
      <c r="D6171" s="23">
        <f t="shared" si="195"/>
        <v>5.2129356545289607E-3</v>
      </c>
    </row>
    <row r="6172" spans="1:6">
      <c r="A6172" s="21">
        <v>39086</v>
      </c>
      <c r="B6172" s="22">
        <v>13871.71</v>
      </c>
      <c r="C6172" s="22">
        <f t="shared" si="194"/>
        <v>-143.21000000000095</v>
      </c>
      <c r="D6172" s="23">
        <f t="shared" si="195"/>
        <v>-1.0218395823879178E-2</v>
      </c>
    </row>
    <row r="6173" spans="1:6">
      <c r="A6173" s="21">
        <v>39087</v>
      </c>
      <c r="B6173" s="22">
        <v>13860.52</v>
      </c>
      <c r="C6173" s="22">
        <f t="shared" si="194"/>
        <v>-11.18999999999869</v>
      </c>
      <c r="D6173" s="23">
        <f t="shared" si="195"/>
        <v>-8.0667776359211185E-4</v>
      </c>
    </row>
    <row r="6174" spans="1:6">
      <c r="A6174" s="21">
        <v>39090</v>
      </c>
      <c r="B6174" s="22">
        <v>13652.15</v>
      </c>
      <c r="C6174" s="22">
        <f t="shared" si="194"/>
        <v>-208.3700000000008</v>
      </c>
      <c r="D6174" s="23">
        <f t="shared" si="195"/>
        <v>-1.5033346512252077E-2</v>
      </c>
    </row>
    <row r="6175" spans="1:6">
      <c r="A6175" s="21">
        <v>39091</v>
      </c>
      <c r="B6175" s="22">
        <v>13566.33</v>
      </c>
      <c r="C6175" s="22">
        <f t="shared" si="194"/>
        <v>-85.819999999999709</v>
      </c>
      <c r="D6175" s="23">
        <f t="shared" si="195"/>
        <v>-6.2861893547901948E-3</v>
      </c>
    </row>
    <row r="6176" spans="1:6">
      <c r="A6176" s="21">
        <v>39092</v>
      </c>
      <c r="B6176" s="22">
        <v>13362.16</v>
      </c>
      <c r="C6176" s="22">
        <f t="shared" si="194"/>
        <v>-204.17000000000007</v>
      </c>
      <c r="D6176" s="23">
        <f t="shared" si="195"/>
        <v>-1.5049759220069125E-2</v>
      </c>
    </row>
    <row r="6177" spans="1:4">
      <c r="A6177" s="21">
        <v>39093</v>
      </c>
      <c r="B6177" s="22">
        <v>13630.71</v>
      </c>
      <c r="C6177" s="22">
        <f t="shared" si="194"/>
        <v>268.54999999999927</v>
      </c>
      <c r="D6177" s="23">
        <f t="shared" si="195"/>
        <v>2.0097798559514324E-2</v>
      </c>
    </row>
    <row r="6178" spans="1:4">
      <c r="A6178" s="21">
        <v>39094</v>
      </c>
      <c r="B6178" s="22">
        <v>14056.53</v>
      </c>
      <c r="C6178" s="22">
        <f t="shared" si="194"/>
        <v>425.82000000000153</v>
      </c>
      <c r="D6178" s="23">
        <f t="shared" si="195"/>
        <v>3.1239752001179788E-2</v>
      </c>
    </row>
    <row r="6179" spans="1:4">
      <c r="A6179" s="21">
        <v>39097</v>
      </c>
      <c r="B6179" s="22">
        <v>14129.64</v>
      </c>
      <c r="C6179" s="22">
        <f t="shared" si="194"/>
        <v>73.109999999998763</v>
      </c>
      <c r="D6179" s="23">
        <f t="shared" si="195"/>
        <v>5.2011413912251836E-3</v>
      </c>
    </row>
    <row r="6180" spans="1:4">
      <c r="A6180" s="21">
        <v>39098</v>
      </c>
      <c r="B6180" s="22">
        <v>14114.73</v>
      </c>
      <c r="C6180" s="22">
        <f t="shared" si="194"/>
        <v>-14.909999999999854</v>
      </c>
      <c r="D6180" s="23">
        <f t="shared" si="195"/>
        <v>-1.0552285833184127E-3</v>
      </c>
    </row>
    <row r="6181" spans="1:4">
      <c r="A6181" s="21">
        <v>39099</v>
      </c>
      <c r="B6181" s="22">
        <v>14131.34</v>
      </c>
      <c r="C6181" s="22">
        <f t="shared" si="194"/>
        <v>16.610000000000582</v>
      </c>
      <c r="D6181" s="23">
        <f t="shared" si="195"/>
        <v>1.176784819830079E-3</v>
      </c>
    </row>
    <row r="6182" spans="1:4">
      <c r="A6182" s="21">
        <v>39100</v>
      </c>
      <c r="B6182" s="22">
        <v>14217.75</v>
      </c>
      <c r="C6182" s="22">
        <f t="shared" si="194"/>
        <v>86.409999999999854</v>
      </c>
      <c r="D6182" s="23">
        <f t="shared" si="195"/>
        <v>6.1147775087146972E-3</v>
      </c>
    </row>
    <row r="6183" spans="1:4">
      <c r="A6183" s="21">
        <v>39101</v>
      </c>
      <c r="B6183" s="22">
        <v>14182.71</v>
      </c>
      <c r="C6183" s="22">
        <f t="shared" si="194"/>
        <v>-35.040000000000873</v>
      </c>
      <c r="D6183" s="23">
        <f t="shared" si="195"/>
        <v>-2.4645249775808731E-3</v>
      </c>
    </row>
    <row r="6184" spans="1:4">
      <c r="A6184" s="21">
        <v>39104</v>
      </c>
      <c r="B6184" s="22">
        <v>14209.24</v>
      </c>
      <c r="C6184" s="22">
        <f t="shared" si="194"/>
        <v>26.530000000000655</v>
      </c>
      <c r="D6184" s="23">
        <f t="shared" si="195"/>
        <v>1.8705874970299519E-3</v>
      </c>
    </row>
    <row r="6185" spans="1:4">
      <c r="A6185" s="21">
        <v>39105</v>
      </c>
      <c r="B6185" s="22">
        <v>14041.24</v>
      </c>
      <c r="C6185" s="22">
        <f t="shared" si="194"/>
        <v>-168</v>
      </c>
      <c r="D6185" s="23">
        <f t="shared" si="195"/>
        <v>-1.1823292449138711E-2</v>
      </c>
    </row>
    <row r="6186" spans="1:4">
      <c r="A6186" s="21">
        <v>39106</v>
      </c>
      <c r="B6186" s="22">
        <v>14110.46</v>
      </c>
      <c r="C6186" s="22">
        <f t="shared" si="194"/>
        <v>69.219999999999345</v>
      </c>
      <c r="D6186" s="23">
        <f t="shared" si="195"/>
        <v>4.9297640379339924E-3</v>
      </c>
    </row>
    <row r="6187" spans="1:4">
      <c r="A6187" s="21">
        <v>39107</v>
      </c>
      <c r="B6187" s="22">
        <v>14282.72</v>
      </c>
      <c r="C6187" s="22">
        <f t="shared" si="194"/>
        <v>172.26000000000022</v>
      </c>
      <c r="D6187" s="23">
        <f t="shared" si="195"/>
        <v>1.2207964871449928E-2</v>
      </c>
    </row>
    <row r="6188" spans="1:4">
      <c r="A6188" s="21">
        <v>39111</v>
      </c>
      <c r="B6188" s="22">
        <v>14211.96</v>
      </c>
      <c r="C6188" s="22">
        <f t="shared" si="194"/>
        <v>-70.760000000000218</v>
      </c>
      <c r="D6188" s="23">
        <f t="shared" si="195"/>
        <v>-4.9542384083703928E-3</v>
      </c>
    </row>
    <row r="6189" spans="1:4">
      <c r="A6189" s="21">
        <v>39113</v>
      </c>
      <c r="B6189" s="22">
        <v>14090.92</v>
      </c>
      <c r="C6189" s="22">
        <f t="shared" si="194"/>
        <v>-121.03999999999905</v>
      </c>
      <c r="D6189" s="23">
        <f t="shared" si="195"/>
        <v>-8.5167703821288354E-3</v>
      </c>
    </row>
    <row r="6190" spans="1:4">
      <c r="A6190" s="21">
        <v>39114</v>
      </c>
      <c r="B6190" s="22">
        <v>14267.18</v>
      </c>
      <c r="C6190" s="22">
        <f t="shared" si="194"/>
        <v>176.26000000000022</v>
      </c>
      <c r="D6190" s="23">
        <f t="shared" si="195"/>
        <v>1.2508764509343573E-2</v>
      </c>
    </row>
    <row r="6191" spans="1:4">
      <c r="A6191" s="21">
        <v>39115</v>
      </c>
      <c r="B6191" s="22">
        <v>14403.77</v>
      </c>
      <c r="C6191" s="22">
        <f t="shared" si="194"/>
        <v>136.59000000000015</v>
      </c>
      <c r="D6191" s="23">
        <f t="shared" si="195"/>
        <v>9.5737209455548644E-3</v>
      </c>
    </row>
    <row r="6192" spans="1:4">
      <c r="A6192" s="21">
        <v>39118</v>
      </c>
      <c r="B6192" s="22">
        <v>14515.9</v>
      </c>
      <c r="C6192" s="22">
        <f t="shared" si="194"/>
        <v>112.1299999999992</v>
      </c>
      <c r="D6192" s="23">
        <f t="shared" si="195"/>
        <v>7.7847674601856376E-3</v>
      </c>
    </row>
    <row r="6193" spans="1:4">
      <c r="A6193" s="21">
        <v>39119</v>
      </c>
      <c r="B6193" s="22">
        <v>14478.19</v>
      </c>
      <c r="C6193" s="22">
        <f t="shared" si="194"/>
        <v>-37.709999999999127</v>
      </c>
      <c r="D6193" s="23">
        <f t="shared" si="195"/>
        <v>-2.5978409881577402E-3</v>
      </c>
    </row>
    <row r="6194" spans="1:4">
      <c r="A6194" s="21">
        <v>39120</v>
      </c>
      <c r="B6194" s="22">
        <v>14643.13</v>
      </c>
      <c r="C6194" s="22">
        <f t="shared" si="194"/>
        <v>164.93999999999869</v>
      </c>
      <c r="D6194" s="23">
        <f t="shared" si="195"/>
        <v>1.1392308016402453E-2</v>
      </c>
    </row>
    <row r="6195" spans="1:4">
      <c r="A6195" s="21">
        <v>39121</v>
      </c>
      <c r="B6195" s="22">
        <v>14652.09</v>
      </c>
      <c r="C6195" s="22">
        <f t="shared" si="194"/>
        <v>8.9600000000009459</v>
      </c>
      <c r="D6195" s="23">
        <f t="shared" si="195"/>
        <v>6.1189103695724611E-4</v>
      </c>
    </row>
    <row r="6196" spans="1:4">
      <c r="A6196" s="21">
        <v>39122</v>
      </c>
      <c r="B6196" s="22">
        <v>14538.9</v>
      </c>
      <c r="C6196" s="22">
        <f t="shared" si="194"/>
        <v>-113.19000000000051</v>
      </c>
      <c r="D6196" s="23">
        <f t="shared" si="195"/>
        <v>-7.7251777732733062E-3</v>
      </c>
    </row>
    <row r="6197" spans="1:4">
      <c r="A6197" s="21">
        <v>39125</v>
      </c>
      <c r="B6197" s="22">
        <v>14190.7</v>
      </c>
      <c r="C6197" s="22">
        <f t="shared" si="194"/>
        <v>-348.19999999999891</v>
      </c>
      <c r="D6197" s="23">
        <f t="shared" si="195"/>
        <v>-2.3949542262481915E-2</v>
      </c>
    </row>
    <row r="6198" spans="1:4">
      <c r="A6198" s="21">
        <v>39126</v>
      </c>
      <c r="B6198" s="22">
        <v>14090.98</v>
      </c>
      <c r="C6198" s="22">
        <f t="shared" si="194"/>
        <v>-99.720000000001164</v>
      </c>
      <c r="D6198" s="23">
        <f t="shared" si="195"/>
        <v>-7.0271374914557816E-3</v>
      </c>
    </row>
    <row r="6199" spans="1:4">
      <c r="A6199" s="21">
        <v>39127</v>
      </c>
      <c r="B6199" s="22">
        <v>14009.9</v>
      </c>
      <c r="C6199" s="22">
        <f t="shared" si="194"/>
        <v>-81.079999999999927</v>
      </c>
      <c r="D6199" s="23">
        <f t="shared" si="195"/>
        <v>-5.7540355603371562E-3</v>
      </c>
    </row>
    <row r="6200" spans="1:4">
      <c r="A6200" s="21">
        <v>39128</v>
      </c>
      <c r="B6200" s="22">
        <v>14355.55</v>
      </c>
      <c r="C6200" s="22">
        <f t="shared" si="194"/>
        <v>345.64999999999964</v>
      </c>
      <c r="D6200" s="23">
        <f t="shared" si="195"/>
        <v>2.4671839199423173E-2</v>
      </c>
    </row>
    <row r="6201" spans="1:4">
      <c r="A6201" s="21">
        <v>39132</v>
      </c>
      <c r="B6201" s="22">
        <v>14402.9</v>
      </c>
      <c r="C6201" s="22">
        <f t="shared" si="194"/>
        <v>47.350000000000364</v>
      </c>
      <c r="D6201" s="23">
        <f t="shared" si="195"/>
        <v>3.2983758894644666E-3</v>
      </c>
    </row>
    <row r="6202" spans="1:4">
      <c r="A6202" s="21">
        <v>39133</v>
      </c>
      <c r="B6202" s="22">
        <v>14253.38</v>
      </c>
      <c r="C6202" s="22">
        <f t="shared" si="194"/>
        <v>-149.52000000000044</v>
      </c>
      <c r="D6202" s="23">
        <f t="shared" si="195"/>
        <v>-1.0381242666407497E-2</v>
      </c>
    </row>
    <row r="6203" spans="1:4">
      <c r="A6203" s="21">
        <v>39134</v>
      </c>
      <c r="B6203" s="22">
        <v>14188.49</v>
      </c>
      <c r="C6203" s="22">
        <f t="shared" si="194"/>
        <v>-64.889999999999418</v>
      </c>
      <c r="D6203" s="23">
        <f t="shared" si="195"/>
        <v>-4.5526043647190484E-3</v>
      </c>
    </row>
    <row r="6204" spans="1:4">
      <c r="A6204" s="21">
        <v>39135</v>
      </c>
      <c r="B6204" s="22">
        <v>14021.31</v>
      </c>
      <c r="C6204" s="22">
        <f t="shared" si="194"/>
        <v>-167.18000000000029</v>
      </c>
      <c r="D6204" s="23">
        <f t="shared" si="195"/>
        <v>-1.1782790134820531E-2</v>
      </c>
    </row>
    <row r="6205" spans="1:4">
      <c r="A6205" s="21">
        <v>39136</v>
      </c>
      <c r="B6205" s="22">
        <v>13632.53</v>
      </c>
      <c r="C6205" s="22">
        <f t="shared" si="194"/>
        <v>-388.77999999999884</v>
      </c>
      <c r="D6205" s="23">
        <f t="shared" si="195"/>
        <v>-2.7727794335907219E-2</v>
      </c>
    </row>
    <row r="6206" spans="1:4">
      <c r="A6206" s="21">
        <v>39139</v>
      </c>
      <c r="B6206" s="22">
        <v>13649.52</v>
      </c>
      <c r="C6206" s="22">
        <f t="shared" si="194"/>
        <v>16.989999999999782</v>
      </c>
      <c r="D6206" s="23">
        <f t="shared" si="195"/>
        <v>1.2462837052256148E-3</v>
      </c>
    </row>
    <row r="6207" spans="1:4">
      <c r="A6207" s="21">
        <v>39140</v>
      </c>
      <c r="B6207" s="22">
        <v>13478.83</v>
      </c>
      <c r="C6207" s="22">
        <f t="shared" si="194"/>
        <v>-170.69000000000051</v>
      </c>
      <c r="D6207" s="23">
        <f t="shared" si="195"/>
        <v>-1.2505201648116637E-2</v>
      </c>
    </row>
    <row r="6208" spans="1:4">
      <c r="A6208" s="21">
        <v>39141</v>
      </c>
      <c r="B6208" s="22">
        <v>12938.09</v>
      </c>
      <c r="C6208" s="22">
        <f t="shared" si="194"/>
        <v>-540.73999999999978</v>
      </c>
      <c r="D6208" s="23">
        <f t="shared" si="195"/>
        <v>-4.0117725351532685E-2</v>
      </c>
    </row>
    <row r="6209" spans="1:4">
      <c r="A6209" s="21">
        <v>39142</v>
      </c>
      <c r="B6209" s="22">
        <v>13159.55</v>
      </c>
      <c r="C6209" s="22">
        <f t="shared" si="194"/>
        <v>221.45999999999913</v>
      </c>
      <c r="D6209" s="23">
        <f t="shared" si="195"/>
        <v>1.71169005626024E-2</v>
      </c>
    </row>
    <row r="6210" spans="1:4">
      <c r="A6210" s="21">
        <v>39143</v>
      </c>
      <c r="B6210" s="22">
        <v>12886.13</v>
      </c>
      <c r="C6210" s="22">
        <f t="shared" si="194"/>
        <v>-273.42000000000007</v>
      </c>
      <c r="D6210" s="23">
        <f t="shared" si="195"/>
        <v>-2.0777306214878166E-2</v>
      </c>
    </row>
    <row r="6211" spans="1:4">
      <c r="A6211" s="21">
        <v>39146</v>
      </c>
      <c r="B6211" s="22">
        <v>12415.04</v>
      </c>
      <c r="C6211" s="22">
        <f t="shared" si="194"/>
        <v>-471.08999999999833</v>
      </c>
      <c r="D6211" s="23">
        <f t="shared" si="195"/>
        <v>-3.6557911490881945E-2</v>
      </c>
    </row>
    <row r="6212" spans="1:4">
      <c r="A6212" s="21">
        <v>39147</v>
      </c>
      <c r="B6212" s="22">
        <v>12697.09</v>
      </c>
      <c r="C6212" s="22">
        <f t="shared" si="194"/>
        <v>282.04999999999927</v>
      </c>
      <c r="D6212" s="23">
        <f t="shared" si="195"/>
        <v>2.2718412506121499E-2</v>
      </c>
    </row>
    <row r="6213" spans="1:4">
      <c r="A6213" s="21">
        <v>39148</v>
      </c>
      <c r="B6213" s="22">
        <v>12579.75</v>
      </c>
      <c r="C6213" s="22">
        <f t="shared" si="194"/>
        <v>-117.34000000000015</v>
      </c>
      <c r="D6213" s="23">
        <f t="shared" si="195"/>
        <v>-9.2414876164538251E-3</v>
      </c>
    </row>
    <row r="6214" spans="1:4">
      <c r="A6214" s="21">
        <v>39149</v>
      </c>
      <c r="B6214" s="22">
        <v>13049.35</v>
      </c>
      <c r="C6214" s="22">
        <f t="shared" si="194"/>
        <v>469.60000000000036</v>
      </c>
      <c r="D6214" s="23">
        <f t="shared" si="195"/>
        <v>3.7329835648562293E-2</v>
      </c>
    </row>
    <row r="6215" spans="1:4">
      <c r="A6215" s="21">
        <v>39150</v>
      </c>
      <c r="B6215" s="22">
        <v>12884.99</v>
      </c>
      <c r="C6215" s="22">
        <f t="shared" si="194"/>
        <v>-164.36000000000058</v>
      </c>
      <c r="D6215" s="23">
        <f t="shared" si="195"/>
        <v>-1.2595263365608345E-2</v>
      </c>
    </row>
    <row r="6216" spans="1:4">
      <c r="A6216" s="21">
        <v>39153</v>
      </c>
      <c r="B6216" s="22">
        <v>12902.63</v>
      </c>
      <c r="C6216" s="22">
        <f t="shared" ref="C6216:C6279" si="196">B6216-B6215</f>
        <v>17.639999999999418</v>
      </c>
      <c r="D6216" s="23">
        <f t="shared" ref="D6216:D6279" si="197">B6216/B6215-1</f>
        <v>1.3690348226889082E-3</v>
      </c>
    </row>
    <row r="6217" spans="1:4">
      <c r="A6217" s="21">
        <v>39154</v>
      </c>
      <c r="B6217" s="22">
        <v>12982.98</v>
      </c>
      <c r="C6217" s="22">
        <f t="shared" si="196"/>
        <v>80.350000000000364</v>
      </c>
      <c r="D6217" s="23">
        <f t="shared" si="197"/>
        <v>6.2274125507746358E-3</v>
      </c>
    </row>
    <row r="6218" spans="1:4">
      <c r="A6218" s="21">
        <v>39155</v>
      </c>
      <c r="B6218" s="22">
        <v>12529.62</v>
      </c>
      <c r="C6218" s="22">
        <f t="shared" si="196"/>
        <v>-453.35999999999876</v>
      </c>
      <c r="D6218" s="23">
        <f t="shared" si="197"/>
        <v>-3.491956392138007E-2</v>
      </c>
    </row>
    <row r="6219" spans="1:4">
      <c r="A6219" s="21">
        <v>39156</v>
      </c>
      <c r="B6219" s="22">
        <v>12543.85</v>
      </c>
      <c r="C6219" s="22">
        <f t="shared" si="196"/>
        <v>14.229999999999563</v>
      </c>
      <c r="D6219" s="23">
        <f t="shared" si="197"/>
        <v>1.1357088243697522E-3</v>
      </c>
    </row>
    <row r="6220" spans="1:4">
      <c r="A6220" s="21">
        <v>39157</v>
      </c>
      <c r="B6220" s="22">
        <v>12430.4</v>
      </c>
      <c r="C6220" s="22">
        <f t="shared" si="196"/>
        <v>-113.45000000000073</v>
      </c>
      <c r="D6220" s="23">
        <f t="shared" si="197"/>
        <v>-9.0442726913986249E-3</v>
      </c>
    </row>
    <row r="6221" spans="1:4">
      <c r="A6221" s="21">
        <v>39160</v>
      </c>
      <c r="B6221" s="22">
        <v>12644.99</v>
      </c>
      <c r="C6221" s="22">
        <f t="shared" si="196"/>
        <v>214.59000000000015</v>
      </c>
      <c r="D6221" s="23">
        <f t="shared" si="197"/>
        <v>1.7263322177886398E-2</v>
      </c>
    </row>
    <row r="6222" spans="1:4">
      <c r="A6222" s="21">
        <v>39161</v>
      </c>
      <c r="B6222" s="22">
        <v>12705.94</v>
      </c>
      <c r="C6222" s="22">
        <f t="shared" si="196"/>
        <v>60.950000000000728</v>
      </c>
      <c r="D6222" s="23">
        <f t="shared" si="197"/>
        <v>4.8200908027606904E-3</v>
      </c>
    </row>
    <row r="6223" spans="1:4">
      <c r="A6223" s="21">
        <v>39162</v>
      </c>
      <c r="B6223" s="22">
        <v>12945.88</v>
      </c>
      <c r="C6223" s="22">
        <f t="shared" si="196"/>
        <v>239.93999999999869</v>
      </c>
      <c r="D6223" s="23">
        <f t="shared" si="197"/>
        <v>1.8884080988891716E-2</v>
      </c>
    </row>
    <row r="6224" spans="1:4">
      <c r="A6224" s="21">
        <v>39163</v>
      </c>
      <c r="B6224" s="22">
        <v>13308.03</v>
      </c>
      <c r="C6224" s="22">
        <f t="shared" si="196"/>
        <v>362.15000000000146</v>
      </c>
      <c r="D6224" s="23">
        <f t="shared" si="197"/>
        <v>2.7974150849536805E-2</v>
      </c>
    </row>
    <row r="6225" spans="1:4">
      <c r="A6225" s="21">
        <v>39164</v>
      </c>
      <c r="B6225" s="22">
        <v>13285.93</v>
      </c>
      <c r="C6225" s="22">
        <f t="shared" si="196"/>
        <v>-22.100000000000364</v>
      </c>
      <c r="D6225" s="23">
        <f t="shared" si="197"/>
        <v>-1.6606515013868339E-3</v>
      </c>
    </row>
    <row r="6226" spans="1:4">
      <c r="A6226" s="21">
        <v>39167</v>
      </c>
      <c r="B6226" s="22">
        <v>13124.32</v>
      </c>
      <c r="C6226" s="22">
        <f t="shared" si="196"/>
        <v>-161.61000000000058</v>
      </c>
      <c r="D6226" s="23">
        <f t="shared" si="197"/>
        <v>-1.2163996046945957E-2</v>
      </c>
    </row>
    <row r="6227" spans="1:4">
      <c r="A6227" s="21">
        <v>39169</v>
      </c>
      <c r="B6227" s="22">
        <v>12884.34</v>
      </c>
      <c r="C6227" s="22">
        <f t="shared" si="196"/>
        <v>-239.97999999999956</v>
      </c>
      <c r="D6227" s="23">
        <f t="shared" si="197"/>
        <v>-1.8285137820473696E-2</v>
      </c>
    </row>
    <row r="6228" spans="1:4">
      <c r="A6228" s="21">
        <v>39170</v>
      </c>
      <c r="B6228" s="22">
        <v>12979.66</v>
      </c>
      <c r="C6228" s="22">
        <f t="shared" si="196"/>
        <v>95.319999999999709</v>
      </c>
      <c r="D6228" s="23">
        <f t="shared" si="197"/>
        <v>7.3981282704429496E-3</v>
      </c>
    </row>
    <row r="6229" spans="1:4">
      <c r="A6229" s="21">
        <v>39171</v>
      </c>
      <c r="B6229" s="22">
        <v>13072.1</v>
      </c>
      <c r="C6229" s="22">
        <f t="shared" si="196"/>
        <v>92.440000000000509</v>
      </c>
      <c r="D6229" s="23">
        <f t="shared" si="197"/>
        <v>7.1219122842971494E-3</v>
      </c>
    </row>
    <row r="6230" spans="1:4">
      <c r="A6230" s="21">
        <v>39174</v>
      </c>
      <c r="B6230" s="22">
        <v>12455.37</v>
      </c>
      <c r="C6230" s="22">
        <f t="shared" si="196"/>
        <v>-616.72999999999956</v>
      </c>
      <c r="D6230" s="23">
        <f t="shared" si="197"/>
        <v>-4.7179106646980995E-2</v>
      </c>
    </row>
    <row r="6231" spans="1:4">
      <c r="A6231" s="21">
        <v>39175</v>
      </c>
      <c r="B6231" s="22">
        <v>12624.58</v>
      </c>
      <c r="C6231" s="22">
        <f t="shared" si="196"/>
        <v>169.20999999999913</v>
      </c>
      <c r="D6231" s="23">
        <f t="shared" si="197"/>
        <v>1.3585304972875134E-2</v>
      </c>
    </row>
    <row r="6232" spans="1:4">
      <c r="A6232" s="21">
        <v>39176</v>
      </c>
      <c r="B6232" s="22">
        <v>12786.77</v>
      </c>
      <c r="C6232" s="22">
        <f t="shared" si="196"/>
        <v>162.19000000000051</v>
      </c>
      <c r="D6232" s="23">
        <f t="shared" si="197"/>
        <v>1.2847160063938823E-2</v>
      </c>
    </row>
    <row r="6233" spans="1:4">
      <c r="A6233" s="21">
        <v>39177</v>
      </c>
      <c r="B6233" s="22">
        <v>12856.08</v>
      </c>
      <c r="C6233" s="22">
        <f t="shared" si="196"/>
        <v>69.309999999999491</v>
      </c>
      <c r="D6233" s="23">
        <f t="shared" si="197"/>
        <v>5.420446289406966E-3</v>
      </c>
    </row>
    <row r="6234" spans="1:4">
      <c r="A6234" s="21">
        <v>39181</v>
      </c>
      <c r="B6234" s="22">
        <v>13177.74</v>
      </c>
      <c r="C6234" s="22">
        <f t="shared" si="196"/>
        <v>321.65999999999985</v>
      </c>
      <c r="D6234" s="23">
        <f t="shared" si="197"/>
        <v>2.5020068325648293E-2</v>
      </c>
    </row>
    <row r="6235" spans="1:4">
      <c r="A6235" s="21">
        <v>39182</v>
      </c>
      <c r="B6235" s="22">
        <v>13189.54</v>
      </c>
      <c r="C6235" s="22">
        <f t="shared" si="196"/>
        <v>11.800000000001091</v>
      </c>
      <c r="D6235" s="23">
        <f t="shared" si="197"/>
        <v>8.9544944732566911E-4</v>
      </c>
    </row>
    <row r="6236" spans="1:4">
      <c r="A6236" s="21">
        <v>39183</v>
      </c>
      <c r="B6236" s="22">
        <v>13183.24</v>
      </c>
      <c r="C6236" s="22">
        <f t="shared" si="196"/>
        <v>-6.3000000000010914</v>
      </c>
      <c r="D6236" s="23">
        <f t="shared" si="197"/>
        <v>-4.7765122968668194E-4</v>
      </c>
    </row>
    <row r="6237" spans="1:4">
      <c r="A6237" s="21">
        <v>39184</v>
      </c>
      <c r="B6237" s="22">
        <v>13113.81</v>
      </c>
      <c r="C6237" s="22">
        <f t="shared" si="196"/>
        <v>-69.430000000000291</v>
      </c>
      <c r="D6237" s="23">
        <f t="shared" si="197"/>
        <v>-5.2665353888725619E-3</v>
      </c>
    </row>
    <row r="6238" spans="1:4">
      <c r="A6238" s="21">
        <v>39185</v>
      </c>
      <c r="B6238" s="22">
        <v>13384.08</v>
      </c>
      <c r="C6238" s="22">
        <f t="shared" si="196"/>
        <v>270.27000000000044</v>
      </c>
      <c r="D6238" s="23">
        <f t="shared" si="197"/>
        <v>2.0609571131501969E-2</v>
      </c>
    </row>
    <row r="6239" spans="1:4">
      <c r="A6239" s="21">
        <v>39188</v>
      </c>
      <c r="B6239" s="22">
        <v>13695.58</v>
      </c>
      <c r="C6239" s="22">
        <f t="shared" si="196"/>
        <v>311.5</v>
      </c>
      <c r="D6239" s="23">
        <f t="shared" si="197"/>
        <v>2.327391946252555E-2</v>
      </c>
    </row>
    <row r="6240" spans="1:4">
      <c r="A6240" s="21">
        <v>39189</v>
      </c>
      <c r="B6240" s="22">
        <v>13607.04</v>
      </c>
      <c r="C6240" s="22">
        <f t="shared" si="196"/>
        <v>-88.539999999999054</v>
      </c>
      <c r="D6240" s="23">
        <f t="shared" si="197"/>
        <v>-6.4648594656085967E-3</v>
      </c>
    </row>
    <row r="6241" spans="1:4">
      <c r="A6241" s="21">
        <v>39190</v>
      </c>
      <c r="B6241" s="22">
        <v>13672.19</v>
      </c>
      <c r="C6241" s="22">
        <f t="shared" si="196"/>
        <v>65.149999999999636</v>
      </c>
      <c r="D6241" s="23">
        <f t="shared" si="197"/>
        <v>4.7879627016602644E-3</v>
      </c>
    </row>
    <row r="6242" spans="1:4">
      <c r="A6242" s="21">
        <v>39191</v>
      </c>
      <c r="B6242" s="22">
        <v>13619.7</v>
      </c>
      <c r="C6242" s="22">
        <f t="shared" si="196"/>
        <v>-52.489999999999782</v>
      </c>
      <c r="D6242" s="23">
        <f t="shared" si="197"/>
        <v>-3.8391801167186879E-3</v>
      </c>
    </row>
    <row r="6243" spans="1:4">
      <c r="A6243" s="21">
        <v>39192</v>
      </c>
      <c r="B6243" s="22">
        <v>13897.41</v>
      </c>
      <c r="C6243" s="22">
        <f t="shared" si="196"/>
        <v>277.70999999999913</v>
      </c>
      <c r="D6243" s="23">
        <f t="shared" si="197"/>
        <v>2.0390316967334066E-2</v>
      </c>
    </row>
    <row r="6244" spans="1:4">
      <c r="A6244" s="21">
        <v>39195</v>
      </c>
      <c r="B6244" s="22">
        <v>13928.33</v>
      </c>
      <c r="C6244" s="22">
        <f t="shared" si="196"/>
        <v>30.920000000000073</v>
      </c>
      <c r="D6244" s="23">
        <f t="shared" si="197"/>
        <v>2.224874994693371E-3</v>
      </c>
    </row>
    <row r="6245" spans="1:4">
      <c r="A6245" s="21">
        <v>39196</v>
      </c>
      <c r="B6245" s="22">
        <v>14136.72</v>
      </c>
      <c r="C6245" s="22">
        <f t="shared" si="196"/>
        <v>208.38999999999942</v>
      </c>
      <c r="D6245" s="23">
        <f t="shared" si="197"/>
        <v>1.4961592667606105E-2</v>
      </c>
    </row>
    <row r="6246" spans="1:4">
      <c r="A6246" s="21">
        <v>39197</v>
      </c>
      <c r="B6246" s="22">
        <v>14217.77</v>
      </c>
      <c r="C6246" s="22">
        <f t="shared" si="196"/>
        <v>81.050000000001091</v>
      </c>
      <c r="D6246" s="23">
        <f t="shared" si="197"/>
        <v>5.7332959837925745E-3</v>
      </c>
    </row>
    <row r="6247" spans="1:4">
      <c r="A6247" s="21">
        <v>39198</v>
      </c>
      <c r="B6247" s="22">
        <v>14228.88</v>
      </c>
      <c r="C6247" s="22">
        <f t="shared" si="196"/>
        <v>11.109999999998763</v>
      </c>
      <c r="D6247" s="23">
        <f t="shared" si="197"/>
        <v>7.8141649499174903E-4</v>
      </c>
    </row>
    <row r="6248" spans="1:4">
      <c r="A6248" s="21">
        <v>39199</v>
      </c>
      <c r="B6248" s="22">
        <v>13908.58</v>
      </c>
      <c r="C6248" s="22">
        <f t="shared" si="196"/>
        <v>-320.29999999999927</v>
      </c>
      <c r="D6248" s="23">
        <f t="shared" si="197"/>
        <v>-2.2510555995974291E-2</v>
      </c>
    </row>
    <row r="6249" spans="1:4">
      <c r="A6249" s="21">
        <v>39202</v>
      </c>
      <c r="B6249" s="22">
        <v>13872.37</v>
      </c>
      <c r="C6249" s="22">
        <f t="shared" si="196"/>
        <v>-36.209999999999127</v>
      </c>
      <c r="D6249" s="23">
        <f t="shared" si="197"/>
        <v>-2.6034289625539442E-3</v>
      </c>
    </row>
    <row r="6250" spans="1:4">
      <c r="A6250" s="21">
        <v>39205</v>
      </c>
      <c r="B6250" s="22">
        <v>14078.21</v>
      </c>
      <c r="C6250" s="22">
        <f t="shared" si="196"/>
        <v>205.83999999999833</v>
      </c>
      <c r="D6250" s="23">
        <f t="shared" si="197"/>
        <v>1.4838127875770102E-2</v>
      </c>
    </row>
    <row r="6251" spans="1:4">
      <c r="A6251" s="21">
        <v>39206</v>
      </c>
      <c r="B6251" s="22">
        <v>13934.27</v>
      </c>
      <c r="C6251" s="22">
        <f t="shared" si="196"/>
        <v>-143.93999999999869</v>
      </c>
      <c r="D6251" s="23">
        <f t="shared" si="197"/>
        <v>-1.0224311187288615E-2</v>
      </c>
    </row>
    <row r="6252" spans="1:4">
      <c r="A6252" s="21">
        <v>39209</v>
      </c>
      <c r="B6252" s="22">
        <v>13879.25</v>
      </c>
      <c r="C6252" s="22">
        <f t="shared" si="196"/>
        <v>-55.020000000000437</v>
      </c>
      <c r="D6252" s="23">
        <f t="shared" si="197"/>
        <v>-3.9485383877304603E-3</v>
      </c>
    </row>
    <row r="6253" spans="1:4">
      <c r="A6253" s="21">
        <v>39210</v>
      </c>
      <c r="B6253" s="22">
        <v>13765.46</v>
      </c>
      <c r="C6253" s="22">
        <f t="shared" si="196"/>
        <v>-113.79000000000087</v>
      </c>
      <c r="D6253" s="23">
        <f t="shared" si="197"/>
        <v>-8.1985698074463764E-3</v>
      </c>
    </row>
    <row r="6254" spans="1:4">
      <c r="A6254" s="21">
        <v>39211</v>
      </c>
      <c r="B6254" s="22">
        <v>13781.51</v>
      </c>
      <c r="C6254" s="22">
        <f t="shared" si="196"/>
        <v>16.050000000001091</v>
      </c>
      <c r="D6254" s="23">
        <f t="shared" si="197"/>
        <v>1.1659617622659102E-3</v>
      </c>
    </row>
    <row r="6255" spans="1:4">
      <c r="A6255" s="21">
        <v>39212</v>
      </c>
      <c r="B6255" s="22">
        <v>13771.23</v>
      </c>
      <c r="C6255" s="22">
        <f t="shared" si="196"/>
        <v>-10.280000000000655</v>
      </c>
      <c r="D6255" s="23">
        <f t="shared" si="197"/>
        <v>-7.4592697026676369E-4</v>
      </c>
    </row>
    <row r="6256" spans="1:4">
      <c r="A6256" s="21">
        <v>39213</v>
      </c>
      <c r="B6256" s="22">
        <v>13796.16</v>
      </c>
      <c r="C6256" s="22">
        <f t="shared" si="196"/>
        <v>24.930000000000291</v>
      </c>
      <c r="D6256" s="23">
        <f t="shared" si="197"/>
        <v>1.8102958123566992E-3</v>
      </c>
    </row>
    <row r="6257" spans="1:4">
      <c r="A6257" s="21">
        <v>39216</v>
      </c>
      <c r="B6257" s="22">
        <v>13965.86</v>
      </c>
      <c r="C6257" s="22">
        <f t="shared" si="196"/>
        <v>169.70000000000073</v>
      </c>
      <c r="D6257" s="23">
        <f t="shared" si="197"/>
        <v>1.2300524203836538E-2</v>
      </c>
    </row>
    <row r="6258" spans="1:4">
      <c r="A6258" s="21">
        <v>39217</v>
      </c>
      <c r="B6258" s="22">
        <v>13929.33</v>
      </c>
      <c r="C6258" s="22">
        <f t="shared" si="196"/>
        <v>-36.530000000000655</v>
      </c>
      <c r="D6258" s="23">
        <f t="shared" si="197"/>
        <v>-2.6156641982664208E-3</v>
      </c>
    </row>
    <row r="6259" spans="1:4">
      <c r="A6259" s="21">
        <v>39218</v>
      </c>
      <c r="B6259" s="22">
        <v>14127.31</v>
      </c>
      <c r="C6259" s="22">
        <f t="shared" si="196"/>
        <v>197.97999999999956</v>
      </c>
      <c r="D6259" s="23">
        <f t="shared" si="197"/>
        <v>1.4213174646590998E-2</v>
      </c>
    </row>
    <row r="6260" spans="1:4">
      <c r="A6260" s="21">
        <v>39219</v>
      </c>
      <c r="B6260" s="22">
        <v>14299.71</v>
      </c>
      <c r="C6260" s="22">
        <f t="shared" si="196"/>
        <v>172.39999999999964</v>
      </c>
      <c r="D6260" s="23">
        <f t="shared" si="197"/>
        <v>1.2203314006700383E-2</v>
      </c>
    </row>
    <row r="6261" spans="1:4">
      <c r="A6261" s="21">
        <v>39220</v>
      </c>
      <c r="B6261" s="22">
        <v>14303.41</v>
      </c>
      <c r="C6261" s="22">
        <f t="shared" si="196"/>
        <v>3.7000000000007276</v>
      </c>
      <c r="D6261" s="23">
        <f t="shared" si="197"/>
        <v>2.5874650604817973E-4</v>
      </c>
    </row>
    <row r="6262" spans="1:4">
      <c r="A6262" s="21">
        <v>39223</v>
      </c>
      <c r="B6262" s="22">
        <v>14418.6</v>
      </c>
      <c r="C6262" s="22">
        <f t="shared" si="196"/>
        <v>115.19000000000051</v>
      </c>
      <c r="D6262" s="23">
        <f t="shared" si="197"/>
        <v>8.053324347131241E-3</v>
      </c>
    </row>
    <row r="6263" spans="1:4">
      <c r="A6263" s="21">
        <v>39224</v>
      </c>
      <c r="B6263" s="22">
        <v>14453.72</v>
      </c>
      <c r="C6263" s="22">
        <f t="shared" si="196"/>
        <v>35.119999999998981</v>
      </c>
      <c r="D6263" s="23">
        <f t="shared" si="197"/>
        <v>2.4357427212071681E-3</v>
      </c>
    </row>
    <row r="6264" spans="1:4">
      <c r="A6264" s="21">
        <v>39225</v>
      </c>
      <c r="B6264" s="22">
        <v>14363.26</v>
      </c>
      <c r="C6264" s="22">
        <f t="shared" si="196"/>
        <v>-90.459999999999127</v>
      </c>
      <c r="D6264" s="23">
        <f t="shared" si="197"/>
        <v>-6.2585964028637475E-3</v>
      </c>
    </row>
    <row r="6265" spans="1:4">
      <c r="A6265" s="21">
        <v>39226</v>
      </c>
      <c r="B6265" s="22">
        <v>14218.11</v>
      </c>
      <c r="C6265" s="22">
        <f t="shared" si="196"/>
        <v>-145.14999999999964</v>
      </c>
      <c r="D6265" s="23">
        <f t="shared" si="197"/>
        <v>-1.0105644540306269E-2</v>
      </c>
    </row>
    <row r="6266" spans="1:4">
      <c r="A6266" s="21">
        <v>39227</v>
      </c>
      <c r="B6266" s="22">
        <v>14338.45</v>
      </c>
      <c r="C6266" s="22">
        <f t="shared" si="196"/>
        <v>120.34000000000015</v>
      </c>
      <c r="D6266" s="23">
        <f t="shared" si="197"/>
        <v>8.4638534938892285E-3</v>
      </c>
    </row>
    <row r="6267" spans="1:4">
      <c r="A6267" s="21">
        <v>39230</v>
      </c>
      <c r="B6267" s="22">
        <v>14397.89</v>
      </c>
      <c r="C6267" s="22">
        <f t="shared" si="196"/>
        <v>59.43999999999869</v>
      </c>
      <c r="D6267" s="23">
        <f t="shared" si="197"/>
        <v>4.1454968982002072E-3</v>
      </c>
    </row>
    <row r="6268" spans="1:4">
      <c r="A6268" s="21">
        <v>39231</v>
      </c>
      <c r="B6268" s="22">
        <v>14508.21</v>
      </c>
      <c r="C6268" s="22">
        <f t="shared" si="196"/>
        <v>110.31999999999971</v>
      </c>
      <c r="D6268" s="23">
        <f t="shared" si="197"/>
        <v>7.6622338412086766E-3</v>
      </c>
    </row>
    <row r="6269" spans="1:4">
      <c r="A6269" s="21">
        <v>39232</v>
      </c>
      <c r="B6269" s="22">
        <v>14411.38</v>
      </c>
      <c r="C6269" s="22">
        <f t="shared" si="196"/>
        <v>-96.829999999999927</v>
      </c>
      <c r="D6269" s="23">
        <f t="shared" si="197"/>
        <v>-6.6741520835443824E-3</v>
      </c>
    </row>
    <row r="6270" spans="1:4">
      <c r="A6270" s="21">
        <v>39233</v>
      </c>
      <c r="B6270" s="22">
        <v>14544.46</v>
      </c>
      <c r="C6270" s="22">
        <f t="shared" si="196"/>
        <v>133.07999999999993</v>
      </c>
      <c r="D6270" s="23">
        <f t="shared" si="197"/>
        <v>9.2343689500935522E-3</v>
      </c>
    </row>
    <row r="6271" spans="1:4">
      <c r="A6271" s="21">
        <v>39234</v>
      </c>
      <c r="B6271" s="22">
        <v>14570.75</v>
      </c>
      <c r="C6271" s="22">
        <f t="shared" si="196"/>
        <v>26.290000000000873</v>
      </c>
      <c r="D6271" s="23">
        <f t="shared" si="197"/>
        <v>1.8075610919896512E-3</v>
      </c>
    </row>
    <row r="6272" spans="1:4">
      <c r="A6272" s="21">
        <v>39237</v>
      </c>
      <c r="B6272" s="22">
        <v>14495.77</v>
      </c>
      <c r="C6272" s="22">
        <f t="shared" si="196"/>
        <v>-74.979999999999563</v>
      </c>
      <c r="D6272" s="23">
        <f t="shared" si="197"/>
        <v>-5.1459259132164981E-3</v>
      </c>
    </row>
    <row r="6273" spans="1:4">
      <c r="A6273" s="21">
        <v>39238</v>
      </c>
      <c r="B6273" s="22">
        <v>14535.01</v>
      </c>
      <c r="C6273" s="22">
        <f t="shared" si="196"/>
        <v>39.239999999999782</v>
      </c>
      <c r="D6273" s="23">
        <f t="shared" si="197"/>
        <v>2.7069965927990491E-3</v>
      </c>
    </row>
    <row r="6274" spans="1:4">
      <c r="A6274" s="21">
        <v>39239</v>
      </c>
      <c r="B6274" s="22">
        <v>14255.93</v>
      </c>
      <c r="C6274" s="22">
        <f t="shared" si="196"/>
        <v>-279.07999999999993</v>
      </c>
      <c r="D6274" s="23">
        <f t="shared" si="197"/>
        <v>-1.9200537185732891E-2</v>
      </c>
    </row>
    <row r="6275" spans="1:4">
      <c r="A6275" s="21">
        <v>39240</v>
      </c>
      <c r="B6275" s="22">
        <v>14186.18</v>
      </c>
      <c r="C6275" s="22">
        <f t="shared" si="196"/>
        <v>-69.75</v>
      </c>
      <c r="D6275" s="23">
        <f t="shared" si="197"/>
        <v>-4.8927007918809773E-3</v>
      </c>
    </row>
    <row r="6276" spans="1:4">
      <c r="A6276" s="21">
        <v>39241</v>
      </c>
      <c r="B6276" s="22">
        <v>14063.81</v>
      </c>
      <c r="C6276" s="22">
        <f t="shared" si="196"/>
        <v>-122.3700000000008</v>
      </c>
      <c r="D6276" s="23">
        <f t="shared" si="197"/>
        <v>-8.6260007979597209E-3</v>
      </c>
    </row>
    <row r="6277" spans="1:4">
      <c r="A6277" s="21">
        <v>39244</v>
      </c>
      <c r="B6277" s="22">
        <v>14083.41</v>
      </c>
      <c r="C6277" s="22">
        <f t="shared" si="196"/>
        <v>19.600000000000364</v>
      </c>
      <c r="D6277" s="23">
        <f t="shared" si="197"/>
        <v>1.3936479517286937E-3</v>
      </c>
    </row>
    <row r="6278" spans="1:4">
      <c r="A6278" s="21">
        <v>39245</v>
      </c>
      <c r="B6278" s="22">
        <v>14130.95</v>
      </c>
      <c r="C6278" s="22">
        <f t="shared" si="196"/>
        <v>47.540000000000873</v>
      </c>
      <c r="D6278" s="23">
        <f t="shared" si="197"/>
        <v>3.3756029257119291E-3</v>
      </c>
    </row>
    <row r="6279" spans="1:4">
      <c r="A6279" s="21">
        <v>39246</v>
      </c>
      <c r="B6279" s="22">
        <v>14003.03</v>
      </c>
      <c r="C6279" s="22">
        <f t="shared" si="196"/>
        <v>-127.92000000000007</v>
      </c>
      <c r="D6279" s="23">
        <f t="shared" si="197"/>
        <v>-9.0524699330193359E-3</v>
      </c>
    </row>
    <row r="6280" spans="1:4">
      <c r="A6280" s="21">
        <v>39247</v>
      </c>
      <c r="B6280" s="22">
        <v>14203.72</v>
      </c>
      <c r="C6280" s="22">
        <f t="shared" ref="C6280:C6343" si="198">B6280-B6279</f>
        <v>200.68999999999869</v>
      </c>
      <c r="D6280" s="23">
        <f t="shared" ref="D6280:D6343" si="199">B6280/B6279-1</f>
        <v>1.4331898167753598E-2</v>
      </c>
    </row>
    <row r="6281" spans="1:4">
      <c r="A6281" s="21">
        <v>39248</v>
      </c>
      <c r="B6281" s="22">
        <v>14162.71</v>
      </c>
      <c r="C6281" s="22">
        <f t="shared" si="198"/>
        <v>-41.010000000000218</v>
      </c>
      <c r="D6281" s="23">
        <f t="shared" si="199"/>
        <v>-2.8872717851380347E-3</v>
      </c>
    </row>
    <row r="6282" spans="1:4">
      <c r="A6282" s="21">
        <v>39251</v>
      </c>
      <c r="B6282" s="22">
        <v>14080.14</v>
      </c>
      <c r="C6282" s="22">
        <f t="shared" si="198"/>
        <v>-82.569999999999709</v>
      </c>
      <c r="D6282" s="23">
        <f t="shared" si="199"/>
        <v>-5.8300989005635184E-3</v>
      </c>
    </row>
    <row r="6283" spans="1:4">
      <c r="A6283" s="21">
        <v>39252</v>
      </c>
      <c r="B6283" s="22">
        <v>14295.5</v>
      </c>
      <c r="C6283" s="22">
        <f t="shared" si="198"/>
        <v>215.36000000000058</v>
      </c>
      <c r="D6283" s="23">
        <f t="shared" si="199"/>
        <v>1.5295302461481253E-2</v>
      </c>
    </row>
    <row r="6284" spans="1:4">
      <c r="A6284" s="21">
        <v>39253</v>
      </c>
      <c r="B6284" s="22">
        <v>14411.95</v>
      </c>
      <c r="C6284" s="22">
        <f t="shared" si="198"/>
        <v>116.45000000000073</v>
      </c>
      <c r="D6284" s="23">
        <f t="shared" si="199"/>
        <v>8.1459200447693281E-3</v>
      </c>
    </row>
    <row r="6285" spans="1:4">
      <c r="A6285" s="21">
        <v>39254</v>
      </c>
      <c r="B6285" s="22">
        <v>14499.24</v>
      </c>
      <c r="C6285" s="22">
        <f t="shared" si="198"/>
        <v>87.289999999999054</v>
      </c>
      <c r="D6285" s="23">
        <f t="shared" si="199"/>
        <v>6.0567792699808276E-3</v>
      </c>
    </row>
    <row r="6286" spans="1:4">
      <c r="A6286" s="21">
        <v>39255</v>
      </c>
      <c r="B6286" s="22">
        <v>14467.36</v>
      </c>
      <c r="C6286" s="22">
        <f t="shared" si="198"/>
        <v>-31.8799999999992</v>
      </c>
      <c r="D6286" s="23">
        <f t="shared" si="199"/>
        <v>-2.1987359337454215E-3</v>
      </c>
    </row>
    <row r="6287" spans="1:4">
      <c r="A6287" s="21">
        <v>39258</v>
      </c>
      <c r="B6287" s="22">
        <v>14487.72</v>
      </c>
      <c r="C6287" s="22">
        <f t="shared" si="198"/>
        <v>20.359999999998763</v>
      </c>
      <c r="D6287" s="23">
        <f t="shared" si="199"/>
        <v>1.4073058249741699E-3</v>
      </c>
    </row>
    <row r="6288" spans="1:4">
      <c r="A6288" s="21">
        <v>39259</v>
      </c>
      <c r="B6288" s="22">
        <v>14501.08</v>
      </c>
      <c r="C6288" s="22">
        <f t="shared" si="198"/>
        <v>13.360000000000582</v>
      </c>
      <c r="D6288" s="23">
        <f t="shared" si="199"/>
        <v>9.2216028471003852E-4</v>
      </c>
    </row>
    <row r="6289" spans="1:4">
      <c r="A6289" s="21">
        <v>39260</v>
      </c>
      <c r="B6289" s="22">
        <v>14431.06</v>
      </c>
      <c r="C6289" s="22">
        <f t="shared" si="198"/>
        <v>-70.020000000000437</v>
      </c>
      <c r="D6289" s="23">
        <f t="shared" si="199"/>
        <v>-4.8286058693559619E-3</v>
      </c>
    </row>
    <row r="6290" spans="1:4">
      <c r="A6290" s="21">
        <v>39261</v>
      </c>
      <c r="B6290" s="22">
        <v>14504.57</v>
      </c>
      <c r="C6290" s="22">
        <f t="shared" si="198"/>
        <v>73.510000000000218</v>
      </c>
      <c r="D6290" s="23">
        <f t="shared" si="199"/>
        <v>5.0938739080843565E-3</v>
      </c>
    </row>
    <row r="6291" spans="1:4">
      <c r="A6291" s="21">
        <v>39262</v>
      </c>
      <c r="B6291" s="22">
        <v>14650.51</v>
      </c>
      <c r="C6291" s="22">
        <f t="shared" si="198"/>
        <v>145.94000000000051</v>
      </c>
      <c r="D6291" s="23">
        <f t="shared" si="199"/>
        <v>1.0061656429663168E-2</v>
      </c>
    </row>
    <row r="6292" spans="1:4">
      <c r="A6292" s="21">
        <v>39265</v>
      </c>
      <c r="B6292" s="22">
        <v>14664.26</v>
      </c>
      <c r="C6292" s="22">
        <f t="shared" si="198"/>
        <v>13.75</v>
      </c>
      <c r="D6292" s="23">
        <f t="shared" si="199"/>
        <v>9.3853388039044638E-4</v>
      </c>
    </row>
    <row r="6293" spans="1:4">
      <c r="A6293" s="21">
        <v>39266</v>
      </c>
      <c r="B6293" s="22">
        <v>14806.51</v>
      </c>
      <c r="C6293" s="22">
        <f t="shared" si="198"/>
        <v>142.25</v>
      </c>
      <c r="D6293" s="23">
        <f t="shared" si="199"/>
        <v>9.7004553929076476E-3</v>
      </c>
    </row>
    <row r="6294" spans="1:4">
      <c r="A6294" s="21">
        <v>39267</v>
      </c>
      <c r="B6294" s="22">
        <v>14880.24</v>
      </c>
      <c r="C6294" s="22">
        <f t="shared" si="198"/>
        <v>73.729999999999563</v>
      </c>
      <c r="D6294" s="23">
        <f t="shared" si="199"/>
        <v>4.9795664204461687E-3</v>
      </c>
    </row>
    <row r="6295" spans="1:4">
      <c r="A6295" s="21">
        <v>39268</v>
      </c>
      <c r="B6295" s="22">
        <v>14861.89</v>
      </c>
      <c r="C6295" s="22">
        <f t="shared" si="198"/>
        <v>-18.350000000000364</v>
      </c>
      <c r="D6295" s="23">
        <f t="shared" si="199"/>
        <v>-1.2331790347467342E-3</v>
      </c>
    </row>
    <row r="6296" spans="1:4">
      <c r="A6296" s="21">
        <v>39269</v>
      </c>
      <c r="B6296" s="22">
        <v>14964.12</v>
      </c>
      <c r="C6296" s="22">
        <f t="shared" si="198"/>
        <v>102.23000000000138</v>
      </c>
      <c r="D6296" s="23">
        <f t="shared" si="199"/>
        <v>6.8786675180614321E-3</v>
      </c>
    </row>
    <row r="6297" spans="1:4">
      <c r="A6297" s="21">
        <v>39272</v>
      </c>
      <c r="B6297" s="22">
        <v>15045.73</v>
      </c>
      <c r="C6297" s="22">
        <f t="shared" si="198"/>
        <v>81.609999999998763</v>
      </c>
      <c r="D6297" s="23">
        <f t="shared" si="199"/>
        <v>5.4537119456405936E-3</v>
      </c>
    </row>
    <row r="6298" spans="1:4">
      <c r="A6298" s="21">
        <v>39273</v>
      </c>
      <c r="B6298" s="22">
        <v>15009.88</v>
      </c>
      <c r="C6298" s="22">
        <f t="shared" si="198"/>
        <v>-35.850000000000364</v>
      </c>
      <c r="D6298" s="23">
        <f t="shared" si="199"/>
        <v>-2.3827358326914405E-3</v>
      </c>
    </row>
    <row r="6299" spans="1:4">
      <c r="A6299" s="21">
        <v>39274</v>
      </c>
      <c r="B6299" s="22">
        <v>14910.62</v>
      </c>
      <c r="C6299" s="22">
        <f t="shared" si="198"/>
        <v>-99.259999999998399</v>
      </c>
      <c r="D6299" s="23">
        <f t="shared" si="199"/>
        <v>-6.6129775854303352E-3</v>
      </c>
    </row>
    <row r="6300" spans="1:4">
      <c r="A6300" s="21">
        <v>39275</v>
      </c>
      <c r="B6300" s="22">
        <v>15092.04</v>
      </c>
      <c r="C6300" s="22">
        <f t="shared" si="198"/>
        <v>181.42000000000007</v>
      </c>
      <c r="D6300" s="23">
        <f t="shared" si="199"/>
        <v>1.216716675765328E-2</v>
      </c>
    </row>
    <row r="6301" spans="1:4">
      <c r="A6301" s="21">
        <v>39276</v>
      </c>
      <c r="B6301" s="22">
        <v>15272.72</v>
      </c>
      <c r="C6301" s="22">
        <f t="shared" si="198"/>
        <v>180.67999999999847</v>
      </c>
      <c r="D6301" s="23">
        <f t="shared" si="199"/>
        <v>1.1971873914990772E-2</v>
      </c>
    </row>
    <row r="6302" spans="1:4">
      <c r="A6302" s="21">
        <v>39279</v>
      </c>
      <c r="B6302" s="22">
        <v>15311.22</v>
      </c>
      <c r="C6302" s="22">
        <f t="shared" si="198"/>
        <v>38.5</v>
      </c>
      <c r="D6302" s="23">
        <f t="shared" si="199"/>
        <v>2.5208345337306426E-3</v>
      </c>
    </row>
    <row r="6303" spans="1:4">
      <c r="A6303" s="21">
        <v>39280</v>
      </c>
      <c r="B6303" s="22">
        <v>15289.82</v>
      </c>
      <c r="C6303" s="22">
        <f t="shared" si="198"/>
        <v>-21.399999999999636</v>
      </c>
      <c r="D6303" s="23">
        <f t="shared" si="199"/>
        <v>-1.3976678540311704E-3</v>
      </c>
    </row>
    <row r="6304" spans="1:4">
      <c r="A6304" s="21">
        <v>39281</v>
      </c>
      <c r="B6304" s="22">
        <v>15301.17</v>
      </c>
      <c r="C6304" s="22">
        <f t="shared" si="198"/>
        <v>11.350000000000364</v>
      </c>
      <c r="D6304" s="23">
        <f t="shared" si="199"/>
        <v>7.4232397765316982E-4</v>
      </c>
    </row>
    <row r="6305" spans="1:4">
      <c r="A6305" s="21">
        <v>39282</v>
      </c>
      <c r="B6305" s="22">
        <v>15550.13</v>
      </c>
      <c r="C6305" s="22">
        <f t="shared" si="198"/>
        <v>248.95999999999913</v>
      </c>
      <c r="D6305" s="23">
        <f t="shared" si="199"/>
        <v>1.6270651198568409E-2</v>
      </c>
    </row>
    <row r="6306" spans="1:4">
      <c r="A6306" s="21">
        <v>39283</v>
      </c>
      <c r="B6306" s="22">
        <v>15565.55</v>
      </c>
      <c r="C6306" s="22">
        <f t="shared" si="198"/>
        <v>15.420000000000073</v>
      </c>
      <c r="D6306" s="23">
        <f t="shared" si="199"/>
        <v>9.9163158121506889E-4</v>
      </c>
    </row>
    <row r="6307" spans="1:4">
      <c r="A6307" s="21">
        <v>39286</v>
      </c>
      <c r="B6307" s="22">
        <v>15732.2</v>
      </c>
      <c r="C6307" s="22">
        <f t="shared" si="198"/>
        <v>166.65000000000146</v>
      </c>
      <c r="D6307" s="23">
        <f t="shared" si="199"/>
        <v>1.0706335465177963E-2</v>
      </c>
    </row>
    <row r="6308" spans="1:4">
      <c r="A6308" s="21">
        <v>39287</v>
      </c>
      <c r="B6308" s="22">
        <v>15794.92</v>
      </c>
      <c r="C6308" s="22">
        <f t="shared" si="198"/>
        <v>62.719999999999345</v>
      </c>
      <c r="D6308" s="23">
        <f t="shared" si="199"/>
        <v>3.9867278575151932E-3</v>
      </c>
    </row>
    <row r="6309" spans="1:4">
      <c r="A6309" s="21">
        <v>39288</v>
      </c>
      <c r="B6309" s="22">
        <v>15699.33</v>
      </c>
      <c r="C6309" s="22">
        <f t="shared" si="198"/>
        <v>-95.590000000000146</v>
      </c>
      <c r="D6309" s="23">
        <f t="shared" si="199"/>
        <v>-6.0519458154900674E-3</v>
      </c>
    </row>
    <row r="6310" spans="1:4">
      <c r="A6310" s="21">
        <v>39289</v>
      </c>
      <c r="B6310" s="22">
        <v>15776.31</v>
      </c>
      <c r="C6310" s="22">
        <f t="shared" si="198"/>
        <v>76.979999999999563</v>
      </c>
      <c r="D6310" s="23">
        <f t="shared" si="199"/>
        <v>4.9033939664939741E-3</v>
      </c>
    </row>
    <row r="6311" spans="1:4">
      <c r="A6311" s="21">
        <v>39290</v>
      </c>
      <c r="B6311" s="22">
        <v>15234.57</v>
      </c>
      <c r="C6311" s="22">
        <f t="shared" si="198"/>
        <v>-541.73999999999978</v>
      </c>
      <c r="D6311" s="23">
        <f t="shared" si="199"/>
        <v>-3.433882828113799E-2</v>
      </c>
    </row>
    <row r="6312" spans="1:4">
      <c r="A6312" s="21">
        <v>39293</v>
      </c>
      <c r="B6312" s="22">
        <v>15260.91</v>
      </c>
      <c r="C6312" s="22">
        <f t="shared" si="198"/>
        <v>26.340000000000146</v>
      </c>
      <c r="D6312" s="23">
        <f t="shared" si="199"/>
        <v>1.7289624846648088E-3</v>
      </c>
    </row>
    <row r="6313" spans="1:4">
      <c r="A6313" s="21">
        <v>39294</v>
      </c>
      <c r="B6313" s="22">
        <v>15550.99</v>
      </c>
      <c r="C6313" s="22">
        <f t="shared" si="198"/>
        <v>290.07999999999993</v>
      </c>
      <c r="D6313" s="23">
        <f t="shared" si="199"/>
        <v>1.9008040804906035E-2</v>
      </c>
    </row>
    <row r="6314" spans="1:4">
      <c r="A6314" s="21">
        <v>39295</v>
      </c>
      <c r="B6314" s="22">
        <v>14935.77</v>
      </c>
      <c r="C6314" s="22">
        <f t="shared" si="198"/>
        <v>-615.21999999999935</v>
      </c>
      <c r="D6314" s="23">
        <f t="shared" si="199"/>
        <v>-3.956146843384245E-2</v>
      </c>
    </row>
    <row r="6315" spans="1:4">
      <c r="A6315" s="21">
        <v>39296</v>
      </c>
      <c r="B6315" s="22">
        <v>14985.7</v>
      </c>
      <c r="C6315" s="22">
        <f t="shared" si="198"/>
        <v>49.930000000000291</v>
      </c>
      <c r="D6315" s="23">
        <f t="shared" si="199"/>
        <v>3.3429813126475416E-3</v>
      </c>
    </row>
    <row r="6316" spans="1:4">
      <c r="A6316" s="21">
        <v>39297</v>
      </c>
      <c r="B6316" s="22">
        <v>15138.4</v>
      </c>
      <c r="C6316" s="22">
        <f t="shared" si="198"/>
        <v>152.69999999999891</v>
      </c>
      <c r="D6316" s="23">
        <f t="shared" si="199"/>
        <v>1.0189714194198451E-2</v>
      </c>
    </row>
    <row r="6317" spans="1:4">
      <c r="A6317" s="21">
        <v>39300</v>
      </c>
      <c r="B6317" s="22">
        <v>14903.03</v>
      </c>
      <c r="C6317" s="22">
        <f t="shared" si="198"/>
        <v>-235.36999999999898</v>
      </c>
      <c r="D6317" s="23">
        <f t="shared" si="199"/>
        <v>-1.554787824340742E-2</v>
      </c>
    </row>
    <row r="6318" spans="1:4">
      <c r="A6318" s="21">
        <v>39301</v>
      </c>
      <c r="B6318" s="22">
        <v>14932.77</v>
      </c>
      <c r="C6318" s="22">
        <f t="shared" si="198"/>
        <v>29.739999999999782</v>
      </c>
      <c r="D6318" s="23">
        <f t="shared" si="199"/>
        <v>1.9955673443587951E-3</v>
      </c>
    </row>
    <row r="6319" spans="1:4">
      <c r="A6319" s="21">
        <v>39302</v>
      </c>
      <c r="B6319" s="22">
        <v>15307.98</v>
      </c>
      <c r="C6319" s="22">
        <f t="shared" si="198"/>
        <v>375.20999999999913</v>
      </c>
      <c r="D6319" s="23">
        <f t="shared" si="199"/>
        <v>2.5126617499633408E-2</v>
      </c>
    </row>
    <row r="6320" spans="1:4">
      <c r="A6320" s="21">
        <v>39303</v>
      </c>
      <c r="B6320" s="22">
        <v>15100.15</v>
      </c>
      <c r="C6320" s="22">
        <f t="shared" si="198"/>
        <v>-207.82999999999993</v>
      </c>
      <c r="D6320" s="23">
        <f t="shared" si="199"/>
        <v>-1.357657901303766E-2</v>
      </c>
    </row>
    <row r="6321" spans="1:4">
      <c r="A6321" s="21">
        <v>39304</v>
      </c>
      <c r="B6321" s="22">
        <v>14868.25</v>
      </c>
      <c r="C6321" s="22">
        <f t="shared" si="198"/>
        <v>-231.89999999999964</v>
      </c>
      <c r="D6321" s="23">
        <f t="shared" si="199"/>
        <v>-1.5357463336456934E-2</v>
      </c>
    </row>
    <row r="6322" spans="1:4">
      <c r="A6322" s="21">
        <v>39307</v>
      </c>
      <c r="B6322" s="22">
        <v>15017.21</v>
      </c>
      <c r="C6322" s="22">
        <f t="shared" si="198"/>
        <v>148.95999999999913</v>
      </c>
      <c r="D6322" s="23">
        <f t="shared" si="199"/>
        <v>1.0018663931531835E-2</v>
      </c>
    </row>
    <row r="6323" spans="1:4">
      <c r="A6323" s="21">
        <v>39308</v>
      </c>
      <c r="B6323" s="22">
        <v>15000.91</v>
      </c>
      <c r="C6323" s="22">
        <f t="shared" si="198"/>
        <v>-16.299999999999272</v>
      </c>
      <c r="D6323" s="23">
        <f t="shared" si="199"/>
        <v>-1.0854213265979462E-3</v>
      </c>
    </row>
    <row r="6324" spans="1:4">
      <c r="A6324" s="21">
        <v>39310</v>
      </c>
      <c r="B6324" s="22">
        <v>14358.21</v>
      </c>
      <c r="C6324" s="22">
        <f t="shared" si="198"/>
        <v>-642.70000000000073</v>
      </c>
      <c r="D6324" s="23">
        <f t="shared" si="199"/>
        <v>-4.2844067459907431E-2</v>
      </c>
    </row>
    <row r="6325" spans="1:4">
      <c r="A6325" s="21">
        <v>39311</v>
      </c>
      <c r="B6325" s="22">
        <v>14141.52</v>
      </c>
      <c r="C6325" s="22">
        <f t="shared" si="198"/>
        <v>-216.68999999999869</v>
      </c>
      <c r="D6325" s="23">
        <f t="shared" si="199"/>
        <v>-1.5091714078565466E-2</v>
      </c>
    </row>
    <row r="6326" spans="1:4">
      <c r="A6326" s="21">
        <v>39314</v>
      </c>
      <c r="B6326" s="22">
        <v>14427.55</v>
      </c>
      <c r="C6326" s="22">
        <f t="shared" si="198"/>
        <v>286.02999999999884</v>
      </c>
      <c r="D6326" s="23">
        <f t="shared" si="199"/>
        <v>2.0226255734885568E-2</v>
      </c>
    </row>
    <row r="6327" spans="1:4">
      <c r="A6327" s="21">
        <v>39315</v>
      </c>
      <c r="B6327" s="22">
        <v>13989.11</v>
      </c>
      <c r="C6327" s="22">
        <f t="shared" si="198"/>
        <v>-438.43999999999869</v>
      </c>
      <c r="D6327" s="23">
        <f t="shared" si="199"/>
        <v>-3.0389081999369183E-2</v>
      </c>
    </row>
    <row r="6328" spans="1:4">
      <c r="A6328" s="21">
        <v>39316</v>
      </c>
      <c r="B6328" s="22">
        <v>14248.66</v>
      </c>
      <c r="C6328" s="22">
        <f t="shared" si="198"/>
        <v>259.54999999999927</v>
      </c>
      <c r="D6328" s="23">
        <f t="shared" si="199"/>
        <v>1.855371785624671E-2</v>
      </c>
    </row>
    <row r="6329" spans="1:4">
      <c r="A6329" s="21">
        <v>39317</v>
      </c>
      <c r="B6329" s="22">
        <v>14163.98</v>
      </c>
      <c r="C6329" s="22">
        <f t="shared" si="198"/>
        <v>-84.680000000000291</v>
      </c>
      <c r="D6329" s="23">
        <f t="shared" si="199"/>
        <v>-5.943014992286999E-3</v>
      </c>
    </row>
    <row r="6330" spans="1:4">
      <c r="A6330" s="21">
        <v>39318</v>
      </c>
      <c r="B6330" s="22">
        <v>14424.87</v>
      </c>
      <c r="C6330" s="22">
        <f t="shared" si="198"/>
        <v>260.89000000000124</v>
      </c>
      <c r="D6330" s="23">
        <f t="shared" si="199"/>
        <v>1.8419257863962146E-2</v>
      </c>
    </row>
    <row r="6331" spans="1:4">
      <c r="A6331" s="21">
        <v>39321</v>
      </c>
      <c r="B6331" s="22">
        <v>14842.38</v>
      </c>
      <c r="C6331" s="22">
        <f t="shared" si="198"/>
        <v>417.5099999999984</v>
      </c>
      <c r="D6331" s="23">
        <f t="shared" si="199"/>
        <v>2.8943761711544003E-2</v>
      </c>
    </row>
    <row r="6332" spans="1:4">
      <c r="A6332" s="21">
        <v>39322</v>
      </c>
      <c r="B6332" s="22">
        <v>14919.19</v>
      </c>
      <c r="C6332" s="22">
        <f t="shared" si="198"/>
        <v>76.81000000000131</v>
      </c>
      <c r="D6332" s="23">
        <f t="shared" si="199"/>
        <v>5.1750460505661788E-3</v>
      </c>
    </row>
    <row r="6333" spans="1:4">
      <c r="A6333" s="21">
        <v>39323</v>
      </c>
      <c r="B6333" s="22">
        <v>14993.04</v>
      </c>
      <c r="C6333" s="22">
        <f t="shared" si="198"/>
        <v>73.850000000000364</v>
      </c>
      <c r="D6333" s="23">
        <f t="shared" si="199"/>
        <v>4.9500006367637628E-3</v>
      </c>
    </row>
    <row r="6334" spans="1:4">
      <c r="A6334" s="21">
        <v>39324</v>
      </c>
      <c r="B6334" s="22">
        <v>15121.74</v>
      </c>
      <c r="C6334" s="22">
        <f t="shared" si="198"/>
        <v>128.69999999999891</v>
      </c>
      <c r="D6334" s="23">
        <f t="shared" si="199"/>
        <v>8.583982968097148E-3</v>
      </c>
    </row>
    <row r="6335" spans="1:4">
      <c r="A6335" s="21">
        <v>39325</v>
      </c>
      <c r="B6335" s="22">
        <v>15318.6</v>
      </c>
      <c r="C6335" s="22">
        <f t="shared" si="198"/>
        <v>196.86000000000058</v>
      </c>
      <c r="D6335" s="23">
        <f t="shared" si="199"/>
        <v>1.3018343127179755E-2</v>
      </c>
    </row>
    <row r="6336" spans="1:4">
      <c r="A6336" s="21">
        <v>39328</v>
      </c>
      <c r="B6336" s="22">
        <v>15422.05</v>
      </c>
      <c r="C6336" s="22">
        <f t="shared" si="198"/>
        <v>103.44999999999891</v>
      </c>
      <c r="D6336" s="23">
        <f t="shared" si="199"/>
        <v>6.7532281017845808E-3</v>
      </c>
    </row>
    <row r="6337" spans="1:4">
      <c r="A6337" s="21">
        <v>39329</v>
      </c>
      <c r="B6337" s="22">
        <v>15465.4</v>
      </c>
      <c r="C6337" s="22">
        <f t="shared" si="198"/>
        <v>43.350000000000364</v>
      </c>
      <c r="D6337" s="23">
        <f t="shared" si="199"/>
        <v>2.8109103523850099E-3</v>
      </c>
    </row>
    <row r="6338" spans="1:4">
      <c r="A6338" s="21">
        <v>39330</v>
      </c>
      <c r="B6338" s="22">
        <v>15446.15</v>
      </c>
      <c r="C6338" s="22">
        <f t="shared" si="198"/>
        <v>-19.25</v>
      </c>
      <c r="D6338" s="23">
        <f t="shared" si="199"/>
        <v>-1.2447140067505247E-3</v>
      </c>
    </row>
    <row r="6339" spans="1:4">
      <c r="A6339" s="21">
        <v>39331</v>
      </c>
      <c r="B6339" s="22">
        <v>15616.31</v>
      </c>
      <c r="C6339" s="22">
        <f t="shared" si="198"/>
        <v>170.15999999999985</v>
      </c>
      <c r="D6339" s="23">
        <f t="shared" si="199"/>
        <v>1.1016337404466503E-2</v>
      </c>
    </row>
    <row r="6340" spans="1:4">
      <c r="A6340" s="21">
        <v>39332</v>
      </c>
      <c r="B6340" s="22">
        <v>15590.42</v>
      </c>
      <c r="C6340" s="22">
        <f t="shared" si="198"/>
        <v>-25.889999999999418</v>
      </c>
      <c r="D6340" s="23">
        <f t="shared" si="199"/>
        <v>-1.6578820476795819E-3</v>
      </c>
    </row>
    <row r="6341" spans="1:4">
      <c r="A6341" s="21">
        <v>39335</v>
      </c>
      <c r="B6341" s="22">
        <v>15596.83</v>
      </c>
      <c r="C6341" s="22">
        <f t="shared" si="198"/>
        <v>6.4099999999998545</v>
      </c>
      <c r="D6341" s="23">
        <f t="shared" si="199"/>
        <v>4.1114992412016882E-4</v>
      </c>
    </row>
    <row r="6342" spans="1:4">
      <c r="A6342" s="21">
        <v>39336</v>
      </c>
      <c r="B6342" s="22">
        <v>15542.77</v>
      </c>
      <c r="C6342" s="22">
        <f t="shared" si="198"/>
        <v>-54.059999999999491</v>
      </c>
      <c r="D6342" s="23">
        <f t="shared" si="199"/>
        <v>-3.4660889424324992E-3</v>
      </c>
    </row>
    <row r="6343" spans="1:4">
      <c r="A6343" s="21">
        <v>39337</v>
      </c>
      <c r="B6343" s="22">
        <v>15505.36</v>
      </c>
      <c r="C6343" s="22">
        <f t="shared" si="198"/>
        <v>-37.409999999999854</v>
      </c>
      <c r="D6343" s="23">
        <f t="shared" si="199"/>
        <v>-2.406906876959547E-3</v>
      </c>
    </row>
    <row r="6344" spans="1:4">
      <c r="A6344" s="21">
        <v>39338</v>
      </c>
      <c r="B6344" s="22">
        <v>15614.44</v>
      </c>
      <c r="C6344" s="22">
        <f t="shared" ref="C6344:C6407" si="200">B6344-B6343</f>
        <v>109.07999999999993</v>
      </c>
      <c r="D6344" s="23">
        <f t="shared" ref="D6344:D6407" si="201">B6344/B6343-1</f>
        <v>7.034986611081484E-3</v>
      </c>
    </row>
    <row r="6345" spans="1:4">
      <c r="A6345" s="21">
        <v>39339</v>
      </c>
      <c r="B6345" s="22">
        <v>15603.8</v>
      </c>
      <c r="C6345" s="22">
        <f t="shared" si="200"/>
        <v>-10.640000000001237</v>
      </c>
      <c r="D6345" s="23">
        <f t="shared" si="201"/>
        <v>-6.8142053125197499E-4</v>
      </c>
    </row>
    <row r="6346" spans="1:4">
      <c r="A6346" s="21">
        <v>39342</v>
      </c>
      <c r="B6346" s="22">
        <v>15504.43</v>
      </c>
      <c r="C6346" s="22">
        <f t="shared" si="200"/>
        <v>-99.369999999998981</v>
      </c>
      <c r="D6346" s="23">
        <f t="shared" si="201"/>
        <v>-6.3683205373049612E-3</v>
      </c>
    </row>
    <row r="6347" spans="1:4">
      <c r="A6347" s="21">
        <v>39343</v>
      </c>
      <c r="B6347" s="22">
        <v>15669.12</v>
      </c>
      <c r="C6347" s="22">
        <f t="shared" si="200"/>
        <v>164.69000000000051</v>
      </c>
      <c r="D6347" s="23">
        <f t="shared" si="201"/>
        <v>1.0622125418348283E-2</v>
      </c>
    </row>
    <row r="6348" spans="1:4">
      <c r="A6348" s="21">
        <v>39344</v>
      </c>
      <c r="B6348" s="22">
        <v>16322.75</v>
      </c>
      <c r="C6348" s="22">
        <f t="shared" si="200"/>
        <v>653.6299999999992</v>
      </c>
      <c r="D6348" s="23">
        <f t="shared" si="201"/>
        <v>4.1714531511661157E-2</v>
      </c>
    </row>
    <row r="6349" spans="1:4">
      <c r="A6349" s="21">
        <v>39345</v>
      </c>
      <c r="B6349" s="22">
        <v>16347.95</v>
      </c>
      <c r="C6349" s="22">
        <f t="shared" si="200"/>
        <v>25.200000000000728</v>
      </c>
      <c r="D6349" s="23">
        <f t="shared" si="201"/>
        <v>1.5438574995023657E-3</v>
      </c>
    </row>
    <row r="6350" spans="1:4">
      <c r="A6350" s="21">
        <v>39346</v>
      </c>
      <c r="B6350" s="22">
        <v>16564.23</v>
      </c>
      <c r="C6350" s="22">
        <f t="shared" si="200"/>
        <v>216.27999999999884</v>
      </c>
      <c r="D6350" s="23">
        <f t="shared" si="201"/>
        <v>1.322979333800256E-2</v>
      </c>
    </row>
    <row r="6351" spans="1:4">
      <c r="A6351" s="21">
        <v>39349</v>
      </c>
      <c r="B6351" s="22">
        <v>16845.830000000002</v>
      </c>
      <c r="C6351" s="22">
        <f t="shared" si="200"/>
        <v>281.60000000000218</v>
      </c>
      <c r="D6351" s="23">
        <f t="shared" si="201"/>
        <v>1.7000488401815339E-2</v>
      </c>
    </row>
    <row r="6352" spans="1:4">
      <c r="A6352" s="21">
        <v>39350</v>
      </c>
      <c r="B6352" s="22">
        <v>16899.54</v>
      </c>
      <c r="C6352" s="22">
        <f t="shared" si="200"/>
        <v>53.709999999999127</v>
      </c>
      <c r="D6352" s="23">
        <f t="shared" si="201"/>
        <v>3.1883261317489087E-3</v>
      </c>
    </row>
    <row r="6353" spans="1:4">
      <c r="A6353" s="21">
        <v>39351</v>
      </c>
      <c r="B6353" s="22">
        <v>16921.39</v>
      </c>
      <c r="C6353" s="22">
        <f t="shared" si="200"/>
        <v>21.849999999998545</v>
      </c>
      <c r="D6353" s="23">
        <f t="shared" si="201"/>
        <v>1.2929346005867703E-3</v>
      </c>
    </row>
    <row r="6354" spans="1:4">
      <c r="A6354" s="21">
        <v>39352</v>
      </c>
      <c r="B6354" s="22">
        <v>17150.560000000001</v>
      </c>
      <c r="C6354" s="22">
        <f t="shared" si="200"/>
        <v>229.17000000000189</v>
      </c>
      <c r="D6354" s="23">
        <f t="shared" si="201"/>
        <v>1.3543213648524288E-2</v>
      </c>
    </row>
    <row r="6355" spans="1:4">
      <c r="A6355" s="21">
        <v>39353</v>
      </c>
      <c r="B6355" s="22">
        <v>17291.099999999999</v>
      </c>
      <c r="C6355" s="22">
        <f t="shared" si="200"/>
        <v>140.53999999999724</v>
      </c>
      <c r="D6355" s="23">
        <f t="shared" si="201"/>
        <v>8.194484611581121E-3</v>
      </c>
    </row>
    <row r="6356" spans="1:4">
      <c r="A6356" s="21">
        <v>39356</v>
      </c>
      <c r="B6356" s="22">
        <v>17328.62</v>
      </c>
      <c r="C6356" s="22">
        <f t="shared" si="200"/>
        <v>37.520000000000437</v>
      </c>
      <c r="D6356" s="23">
        <f t="shared" si="201"/>
        <v>2.169902435356974E-3</v>
      </c>
    </row>
    <row r="6357" spans="1:4">
      <c r="A6357" s="21">
        <v>39358</v>
      </c>
      <c r="B6357" s="22">
        <v>17847.04</v>
      </c>
      <c r="C6357" s="22">
        <f t="shared" si="200"/>
        <v>518.42000000000189</v>
      </c>
      <c r="D6357" s="23">
        <f t="shared" si="201"/>
        <v>2.991698127144593E-2</v>
      </c>
    </row>
    <row r="6358" spans="1:4">
      <c r="A6358" s="21">
        <v>39359</v>
      </c>
      <c r="B6358" s="22">
        <v>17777.14</v>
      </c>
      <c r="C6358" s="22">
        <f t="shared" si="200"/>
        <v>-69.900000000001455</v>
      </c>
      <c r="D6358" s="23">
        <f t="shared" si="201"/>
        <v>-3.9166158645915772E-3</v>
      </c>
    </row>
    <row r="6359" spans="1:4">
      <c r="A6359" s="21">
        <v>39360</v>
      </c>
      <c r="B6359" s="22">
        <v>17773.36</v>
      </c>
      <c r="C6359" s="22">
        <f t="shared" si="200"/>
        <v>-3.7799999999988358</v>
      </c>
      <c r="D6359" s="23">
        <f t="shared" si="201"/>
        <v>-2.1263262819548601E-4</v>
      </c>
    </row>
    <row r="6360" spans="1:4">
      <c r="A6360" s="21">
        <v>39363</v>
      </c>
      <c r="B6360" s="22">
        <v>17491.39</v>
      </c>
      <c r="C6360" s="22">
        <f t="shared" si="200"/>
        <v>-281.97000000000116</v>
      </c>
      <c r="D6360" s="23">
        <f t="shared" si="201"/>
        <v>-1.5864754891590671E-2</v>
      </c>
    </row>
    <row r="6361" spans="1:4">
      <c r="A6361" s="21">
        <v>39364</v>
      </c>
      <c r="B6361" s="22">
        <v>18280.240000000002</v>
      </c>
      <c r="C6361" s="22">
        <f t="shared" si="200"/>
        <v>788.85000000000218</v>
      </c>
      <c r="D6361" s="23">
        <f t="shared" si="201"/>
        <v>4.5099331728353231E-2</v>
      </c>
    </row>
    <row r="6362" spans="1:4">
      <c r="A6362" s="21">
        <v>39365</v>
      </c>
      <c r="B6362" s="22">
        <v>18658.25</v>
      </c>
      <c r="C6362" s="22">
        <f t="shared" si="200"/>
        <v>378.0099999999984</v>
      </c>
      <c r="D6362" s="23">
        <f t="shared" si="201"/>
        <v>2.0678612534627439E-2</v>
      </c>
    </row>
    <row r="6363" spans="1:4">
      <c r="A6363" s="21">
        <v>39366</v>
      </c>
      <c r="B6363" s="22">
        <v>18814.07</v>
      </c>
      <c r="C6363" s="22">
        <f t="shared" si="200"/>
        <v>155.81999999999971</v>
      </c>
      <c r="D6363" s="23">
        <f t="shared" si="201"/>
        <v>8.3512655259736501E-3</v>
      </c>
    </row>
    <row r="6364" spans="1:4">
      <c r="A6364" s="21">
        <v>39367</v>
      </c>
      <c r="B6364" s="22">
        <v>18419.04</v>
      </c>
      <c r="C6364" s="22">
        <f t="shared" si="200"/>
        <v>-395.02999999999884</v>
      </c>
      <c r="D6364" s="23">
        <f t="shared" si="201"/>
        <v>-2.0996520157520293E-2</v>
      </c>
    </row>
    <row r="6365" spans="1:4">
      <c r="A6365" s="21">
        <v>39370</v>
      </c>
      <c r="B6365" s="22">
        <v>19058.669999999998</v>
      </c>
      <c r="C6365" s="22">
        <f t="shared" si="200"/>
        <v>639.62999999999738</v>
      </c>
      <c r="D6365" s="23">
        <f t="shared" si="201"/>
        <v>3.4726565553904853E-2</v>
      </c>
    </row>
    <row r="6366" spans="1:4">
      <c r="A6366" s="21">
        <v>39371</v>
      </c>
      <c r="B6366" s="22">
        <v>19051.86</v>
      </c>
      <c r="C6366" s="22">
        <f t="shared" si="200"/>
        <v>-6.8099999999976717</v>
      </c>
      <c r="D6366" s="23">
        <f t="shared" si="201"/>
        <v>-3.573176932072375E-4</v>
      </c>
    </row>
    <row r="6367" spans="1:4">
      <c r="A6367" s="21">
        <v>39372</v>
      </c>
      <c r="B6367" s="22">
        <v>18715.82</v>
      </c>
      <c r="C6367" s="22">
        <f t="shared" si="200"/>
        <v>-336.04000000000087</v>
      </c>
      <c r="D6367" s="23">
        <f t="shared" si="201"/>
        <v>-1.7638172860812595E-2</v>
      </c>
    </row>
    <row r="6368" spans="1:4">
      <c r="A6368" s="21">
        <v>39373</v>
      </c>
      <c r="B6368" s="22">
        <v>17998.39</v>
      </c>
      <c r="C6368" s="22">
        <f t="shared" si="200"/>
        <v>-717.43000000000029</v>
      </c>
      <c r="D6368" s="23">
        <f t="shared" si="201"/>
        <v>-3.8332811493164587E-2</v>
      </c>
    </row>
    <row r="6369" spans="1:4">
      <c r="A6369" s="21">
        <v>39374</v>
      </c>
      <c r="B6369" s="22">
        <v>17559.98</v>
      </c>
      <c r="C6369" s="22">
        <f t="shared" si="200"/>
        <v>-438.40999999999985</v>
      </c>
      <c r="D6369" s="23">
        <f t="shared" si="201"/>
        <v>-2.435828982481214E-2</v>
      </c>
    </row>
    <row r="6370" spans="1:4">
      <c r="A6370" s="21">
        <v>39377</v>
      </c>
      <c r="B6370" s="22">
        <v>17613.990000000002</v>
      </c>
      <c r="C6370" s="22">
        <f t="shared" si="200"/>
        <v>54.010000000002037</v>
      </c>
      <c r="D6370" s="23">
        <f t="shared" si="201"/>
        <v>3.0757438220319067E-3</v>
      </c>
    </row>
    <row r="6371" spans="1:4">
      <c r="A6371" s="21">
        <v>39378</v>
      </c>
      <c r="B6371" s="22">
        <v>18492.84</v>
      </c>
      <c r="C6371" s="22">
        <f t="shared" si="200"/>
        <v>878.84999999999854</v>
      </c>
      <c r="D6371" s="23">
        <f t="shared" si="201"/>
        <v>4.9894998237196564E-2</v>
      </c>
    </row>
    <row r="6372" spans="1:4">
      <c r="A6372" s="21">
        <v>39379</v>
      </c>
      <c r="B6372" s="22">
        <v>18512.91</v>
      </c>
      <c r="C6372" s="22">
        <f t="shared" si="200"/>
        <v>20.069999999999709</v>
      </c>
      <c r="D6372" s="23">
        <f t="shared" si="201"/>
        <v>1.0852848994529207E-3</v>
      </c>
    </row>
    <row r="6373" spans="1:4">
      <c r="A6373" s="21">
        <v>39380</v>
      </c>
      <c r="B6373" s="22">
        <v>18770.89</v>
      </c>
      <c r="C6373" s="22">
        <f t="shared" si="200"/>
        <v>257.97999999999956</v>
      </c>
      <c r="D6373" s="23">
        <f t="shared" si="201"/>
        <v>1.3935140396620582E-2</v>
      </c>
    </row>
    <row r="6374" spans="1:4">
      <c r="A6374" s="21">
        <v>39381</v>
      </c>
      <c r="B6374" s="22">
        <v>19243.169999999998</v>
      </c>
      <c r="C6374" s="22">
        <f t="shared" si="200"/>
        <v>472.27999999999884</v>
      </c>
      <c r="D6374" s="23">
        <f t="shared" si="201"/>
        <v>2.516023481038987E-2</v>
      </c>
    </row>
    <row r="6375" spans="1:4">
      <c r="A6375" s="21">
        <v>39384</v>
      </c>
      <c r="B6375" s="22">
        <v>19977.669999999998</v>
      </c>
      <c r="C6375" s="22">
        <f t="shared" si="200"/>
        <v>734.5</v>
      </c>
      <c r="D6375" s="23">
        <f t="shared" si="201"/>
        <v>3.8169386852582088E-2</v>
      </c>
    </row>
    <row r="6376" spans="1:4">
      <c r="A6376" s="21">
        <v>39385</v>
      </c>
      <c r="B6376" s="22">
        <v>19783.509999999998</v>
      </c>
      <c r="C6376" s="22">
        <f t="shared" si="200"/>
        <v>-194.15999999999985</v>
      </c>
      <c r="D6376" s="23">
        <f t="shared" si="201"/>
        <v>-9.7188510972501252E-3</v>
      </c>
    </row>
    <row r="6377" spans="1:4">
      <c r="A6377" s="21">
        <v>39386</v>
      </c>
      <c r="B6377" s="22">
        <v>19837.990000000002</v>
      </c>
      <c r="C6377" s="22">
        <f t="shared" si="200"/>
        <v>54.480000000003201</v>
      </c>
      <c r="D6377" s="23">
        <f t="shared" si="201"/>
        <v>2.7538086012039997E-3</v>
      </c>
    </row>
    <row r="6378" spans="1:4">
      <c r="A6378" s="21">
        <v>39387</v>
      </c>
      <c r="B6378" s="22">
        <v>19724.349999999999</v>
      </c>
      <c r="C6378" s="22">
        <f t="shared" si="200"/>
        <v>-113.64000000000306</v>
      </c>
      <c r="D6378" s="23">
        <f t="shared" si="201"/>
        <v>-5.728402927917764E-3</v>
      </c>
    </row>
    <row r="6379" spans="1:4">
      <c r="A6379" s="21">
        <v>39388</v>
      </c>
      <c r="B6379" s="22">
        <v>19976.23</v>
      </c>
      <c r="C6379" s="22">
        <f t="shared" si="200"/>
        <v>251.88000000000102</v>
      </c>
      <c r="D6379" s="23">
        <f t="shared" si="201"/>
        <v>1.2770002560287264E-2</v>
      </c>
    </row>
    <row r="6380" spans="1:4">
      <c r="A6380" s="21">
        <v>39391</v>
      </c>
      <c r="B6380" s="22">
        <v>19590.78</v>
      </c>
      <c r="C6380" s="22">
        <f t="shared" si="200"/>
        <v>-385.45000000000073</v>
      </c>
      <c r="D6380" s="23">
        <f t="shared" si="201"/>
        <v>-1.9295432621670883E-2</v>
      </c>
    </row>
    <row r="6381" spans="1:4">
      <c r="A6381" s="21">
        <v>39392</v>
      </c>
      <c r="B6381" s="22">
        <v>19400.669999999998</v>
      </c>
      <c r="C6381" s="22">
        <f t="shared" si="200"/>
        <v>-190.11000000000058</v>
      </c>
      <c r="D6381" s="23">
        <f t="shared" si="201"/>
        <v>-9.7040546624483914E-3</v>
      </c>
    </row>
    <row r="6382" spans="1:4">
      <c r="A6382" s="21">
        <v>39393</v>
      </c>
      <c r="B6382" s="22">
        <v>19289.830000000002</v>
      </c>
      <c r="C6382" s="22">
        <f t="shared" si="200"/>
        <v>-110.83999999999651</v>
      </c>
      <c r="D6382" s="23">
        <f t="shared" si="201"/>
        <v>-5.7132047501450289E-3</v>
      </c>
    </row>
    <row r="6383" spans="1:4">
      <c r="A6383" s="21">
        <v>39394</v>
      </c>
      <c r="B6383" s="22">
        <v>19058.93</v>
      </c>
      <c r="C6383" s="22">
        <f t="shared" si="200"/>
        <v>-230.90000000000146</v>
      </c>
      <c r="D6383" s="23">
        <f t="shared" si="201"/>
        <v>-1.1970038097795621E-2</v>
      </c>
    </row>
    <row r="6384" spans="1:4">
      <c r="A6384" s="21">
        <v>39395</v>
      </c>
      <c r="B6384" s="22">
        <v>18907.599999999999</v>
      </c>
      <c r="C6384" s="22">
        <f t="shared" si="200"/>
        <v>-151.33000000000175</v>
      </c>
      <c r="D6384" s="23">
        <f t="shared" si="201"/>
        <v>-7.9401099642005812E-3</v>
      </c>
    </row>
    <row r="6385" spans="1:5">
      <c r="A6385" s="21">
        <v>39398</v>
      </c>
      <c r="B6385" s="22">
        <v>18737.27</v>
      </c>
      <c r="C6385" s="22">
        <f t="shared" si="200"/>
        <v>-170.32999999999811</v>
      </c>
      <c r="D6385" s="23">
        <f t="shared" si="201"/>
        <v>-9.0085468277305569E-3</v>
      </c>
    </row>
    <row r="6386" spans="1:5">
      <c r="A6386" s="21">
        <v>39399</v>
      </c>
      <c r="B6386" s="22">
        <v>19035.48</v>
      </c>
      <c r="C6386" s="22">
        <f t="shared" si="200"/>
        <v>298.20999999999913</v>
      </c>
      <c r="D6386" s="23">
        <f t="shared" si="201"/>
        <v>1.5915338787347411E-2</v>
      </c>
    </row>
    <row r="6387" spans="1:5">
      <c r="A6387" s="21">
        <v>39400</v>
      </c>
      <c r="B6387" s="22">
        <v>19929.060000000001</v>
      </c>
      <c r="C6387" s="22">
        <f t="shared" si="200"/>
        <v>893.58000000000175</v>
      </c>
      <c r="D6387" s="23">
        <f t="shared" si="201"/>
        <v>4.6942866688940876E-2</v>
      </c>
    </row>
    <row r="6388" spans="1:5">
      <c r="A6388" s="21">
        <v>39401</v>
      </c>
      <c r="B6388" s="22">
        <v>19784.89</v>
      </c>
      <c r="C6388" s="22">
        <f t="shared" si="200"/>
        <v>-144.17000000000189</v>
      </c>
      <c r="D6388" s="23">
        <f t="shared" si="201"/>
        <v>-7.2341595639735523E-3</v>
      </c>
    </row>
    <row r="6389" spans="1:5">
      <c r="A6389" s="21">
        <v>39402</v>
      </c>
      <c r="B6389" s="22">
        <v>19698.36</v>
      </c>
      <c r="C6389" s="22">
        <f t="shared" si="200"/>
        <v>-86.529999999998836</v>
      </c>
      <c r="D6389" s="23">
        <f t="shared" si="201"/>
        <v>-4.3735396052239084E-3</v>
      </c>
    </row>
    <row r="6390" spans="1:5">
      <c r="A6390" s="21">
        <v>39405</v>
      </c>
      <c r="B6390" s="22">
        <v>19633.36</v>
      </c>
      <c r="C6390" s="22">
        <f t="shared" si="200"/>
        <v>-65</v>
      </c>
      <c r="D6390" s="23">
        <f t="shared" si="201"/>
        <v>-3.2997670872092488E-3</v>
      </c>
    </row>
    <row r="6391" spans="1:5">
      <c r="A6391" s="21">
        <v>39406</v>
      </c>
      <c r="B6391" s="22">
        <v>19280.8</v>
      </c>
      <c r="C6391" s="22">
        <f t="shared" si="200"/>
        <v>-352.56000000000131</v>
      </c>
      <c r="D6391" s="23">
        <f t="shared" si="201"/>
        <v>-1.7957191229621472E-2</v>
      </c>
    </row>
    <row r="6392" spans="1:5">
      <c r="A6392" s="21">
        <v>39407</v>
      </c>
      <c r="B6392" s="22">
        <v>18602.62</v>
      </c>
      <c r="C6392" s="22">
        <f t="shared" si="200"/>
        <v>-678.18000000000029</v>
      </c>
      <c r="D6392" s="23">
        <f t="shared" si="201"/>
        <v>-3.5173851707398063E-2</v>
      </c>
    </row>
    <row r="6393" spans="1:5">
      <c r="A6393" s="21">
        <v>39408</v>
      </c>
      <c r="B6393" s="22">
        <v>18526.32</v>
      </c>
      <c r="C6393" s="22">
        <f t="shared" si="200"/>
        <v>-76.299999999999272</v>
      </c>
      <c r="D6393" s="23">
        <f t="shared" si="201"/>
        <v>-4.1015727892091958E-3</v>
      </c>
    </row>
    <row r="6394" spans="1:5">
      <c r="A6394" s="21">
        <v>39409</v>
      </c>
      <c r="B6394" s="22">
        <v>18852.87</v>
      </c>
      <c r="C6394" s="22">
        <f t="shared" si="200"/>
        <v>326.54999999999927</v>
      </c>
      <c r="D6394" s="23">
        <f t="shared" si="201"/>
        <v>1.762627440311948E-2</v>
      </c>
    </row>
    <row r="6395" spans="1:5">
      <c r="A6395" s="21">
        <v>39412</v>
      </c>
      <c r="B6395" s="22">
        <v>19247.54</v>
      </c>
      <c r="C6395" s="22">
        <f t="shared" si="200"/>
        <v>394.67000000000189</v>
      </c>
      <c r="D6395" s="23">
        <f t="shared" si="201"/>
        <v>2.0934213199369722E-2</v>
      </c>
    </row>
    <row r="6396" spans="1:5">
      <c r="A6396" s="21">
        <v>39413</v>
      </c>
      <c r="B6396" s="22">
        <v>19127.73</v>
      </c>
      <c r="C6396" s="22">
        <f t="shared" si="200"/>
        <v>-119.81000000000131</v>
      </c>
      <c r="D6396" s="23">
        <f t="shared" si="201"/>
        <v>-6.2246915709748274E-3</v>
      </c>
    </row>
    <row r="6397" spans="1:5">
      <c r="A6397" s="21">
        <v>39414</v>
      </c>
      <c r="B6397" s="22">
        <v>18938.87</v>
      </c>
      <c r="C6397" s="22">
        <f t="shared" si="200"/>
        <v>-188.86000000000058</v>
      </c>
      <c r="D6397" s="23">
        <f t="shared" si="201"/>
        <v>-9.8736232684171199E-3</v>
      </c>
    </row>
    <row r="6398" spans="1:5">
      <c r="A6398" s="21">
        <v>39415</v>
      </c>
      <c r="B6398" s="22">
        <v>19003.259999999998</v>
      </c>
      <c r="C6398" s="22">
        <f t="shared" si="200"/>
        <v>64.389999999999418</v>
      </c>
      <c r="D6398" s="23">
        <f t="shared" si="201"/>
        <v>3.3998860544477427E-3</v>
      </c>
    </row>
    <row r="6399" spans="1:5">
      <c r="A6399" s="21">
        <v>39416</v>
      </c>
      <c r="B6399" s="22">
        <v>19363.189999999999</v>
      </c>
      <c r="C6399" s="22">
        <f t="shared" si="200"/>
        <v>359.93000000000029</v>
      </c>
      <c r="D6399" s="23">
        <f t="shared" si="201"/>
        <v>1.8940434430724018E-2</v>
      </c>
      <c r="E6399" s="24">
        <f>B6399/B6377-1</f>
        <v>-2.3933876365498818E-2</v>
      </c>
    </row>
    <row r="6400" spans="1:5">
      <c r="A6400" s="21">
        <v>39419</v>
      </c>
      <c r="B6400" s="22">
        <v>19603.41</v>
      </c>
      <c r="C6400" s="22">
        <f t="shared" si="200"/>
        <v>240.22000000000116</v>
      </c>
      <c r="D6400" s="23">
        <f t="shared" si="201"/>
        <v>1.2406013678531336E-2</v>
      </c>
    </row>
    <row r="6401" spans="1:4">
      <c r="A6401" s="21">
        <v>39420</v>
      </c>
      <c r="B6401" s="22">
        <v>19529.5</v>
      </c>
      <c r="C6401" s="22">
        <f t="shared" si="200"/>
        <v>-73.909999999999854</v>
      </c>
      <c r="D6401" s="23">
        <f t="shared" si="201"/>
        <v>-3.7702624186302103E-3</v>
      </c>
    </row>
    <row r="6402" spans="1:4">
      <c r="A6402" s="21">
        <v>39421</v>
      </c>
      <c r="B6402" s="22">
        <v>19738.07</v>
      </c>
      <c r="C6402" s="22">
        <f t="shared" si="200"/>
        <v>208.56999999999971</v>
      </c>
      <c r="D6402" s="23">
        <f t="shared" si="201"/>
        <v>1.0679740904784962E-2</v>
      </c>
    </row>
    <row r="6403" spans="1:4">
      <c r="A6403" s="21">
        <v>39422</v>
      </c>
      <c r="B6403" s="22">
        <v>19795.87</v>
      </c>
      <c r="C6403" s="22">
        <f t="shared" si="200"/>
        <v>57.799999999999272</v>
      </c>
      <c r="D6403" s="23">
        <f t="shared" si="201"/>
        <v>2.9283511508471083E-3</v>
      </c>
    </row>
    <row r="6404" spans="1:4">
      <c r="A6404" s="21">
        <v>39423</v>
      </c>
      <c r="B6404" s="22">
        <v>19966</v>
      </c>
      <c r="C6404" s="22">
        <f t="shared" si="200"/>
        <v>170.13000000000102</v>
      </c>
      <c r="D6404" s="23">
        <f t="shared" si="201"/>
        <v>8.5942168745298808E-3</v>
      </c>
    </row>
    <row r="6405" spans="1:4">
      <c r="A6405" s="21">
        <v>39426</v>
      </c>
      <c r="B6405" s="22">
        <v>19930.68</v>
      </c>
      <c r="C6405" s="22">
        <f t="shared" si="200"/>
        <v>-35.319999999999709</v>
      </c>
      <c r="D6405" s="23">
        <f t="shared" si="201"/>
        <v>-1.7690073124311256E-3</v>
      </c>
    </row>
    <row r="6406" spans="1:4">
      <c r="A6406" s="21">
        <v>39427</v>
      </c>
      <c r="B6406" s="22">
        <v>20290.89</v>
      </c>
      <c r="C6406" s="22">
        <f t="shared" si="200"/>
        <v>360.20999999999913</v>
      </c>
      <c r="D6406" s="23">
        <f t="shared" si="201"/>
        <v>1.8073141508468282E-2</v>
      </c>
    </row>
    <row r="6407" spans="1:4">
      <c r="A6407" s="21">
        <v>39428</v>
      </c>
      <c r="B6407" s="22">
        <v>20375.87</v>
      </c>
      <c r="C6407" s="22">
        <f t="shared" si="200"/>
        <v>84.979999999999563</v>
      </c>
      <c r="D6407" s="23">
        <f t="shared" si="201"/>
        <v>4.1880863776797561E-3</v>
      </c>
    </row>
    <row r="6408" spans="1:4">
      <c r="A6408" s="21">
        <v>39429</v>
      </c>
      <c r="B6408" s="22">
        <v>20104.39</v>
      </c>
      <c r="C6408" s="22">
        <f t="shared" ref="C6408:C6471" si="202">B6408-B6407</f>
        <v>-271.47999999999956</v>
      </c>
      <c r="D6408" s="23">
        <f t="shared" ref="D6408:D6471" si="203">B6408/B6407-1</f>
        <v>-1.3323602869472539E-2</v>
      </c>
    </row>
    <row r="6409" spans="1:4">
      <c r="A6409" s="21">
        <v>39430</v>
      </c>
      <c r="B6409" s="22">
        <v>20030.830000000002</v>
      </c>
      <c r="C6409" s="22">
        <f t="shared" si="202"/>
        <v>-73.559999999997672</v>
      </c>
      <c r="D6409" s="23">
        <f t="shared" si="203"/>
        <v>-3.6589023591363512E-3</v>
      </c>
    </row>
    <row r="6410" spans="1:4">
      <c r="A6410" s="21">
        <v>39433</v>
      </c>
      <c r="B6410" s="22">
        <v>19261.349999999999</v>
      </c>
      <c r="C6410" s="22">
        <f t="shared" si="202"/>
        <v>-769.4800000000032</v>
      </c>
      <c r="D6410" s="23">
        <f t="shared" si="203"/>
        <v>-3.8414783611063652E-2</v>
      </c>
    </row>
    <row r="6411" spans="1:4">
      <c r="A6411" s="21">
        <v>39434</v>
      </c>
      <c r="B6411" s="22">
        <v>19079.64</v>
      </c>
      <c r="C6411" s="22">
        <f t="shared" si="202"/>
        <v>-181.70999999999913</v>
      </c>
      <c r="D6411" s="23">
        <f t="shared" si="203"/>
        <v>-9.4339181833048569E-3</v>
      </c>
    </row>
    <row r="6412" spans="1:4">
      <c r="A6412" s="21">
        <v>39435</v>
      </c>
      <c r="B6412" s="22">
        <v>19091.96</v>
      </c>
      <c r="C6412" s="22">
        <f t="shared" si="202"/>
        <v>12.319999999999709</v>
      </c>
      <c r="D6412" s="23">
        <f t="shared" si="203"/>
        <v>6.4571448937189579E-4</v>
      </c>
    </row>
    <row r="6413" spans="1:4">
      <c r="A6413" s="21">
        <v>39436</v>
      </c>
      <c r="B6413" s="22">
        <v>19162.57</v>
      </c>
      <c r="C6413" s="22">
        <f t="shared" si="202"/>
        <v>70.610000000000582</v>
      </c>
      <c r="D6413" s="23">
        <f t="shared" si="203"/>
        <v>3.6984154586539031E-3</v>
      </c>
    </row>
    <row r="6414" spans="1:4">
      <c r="A6414" s="21">
        <v>39440</v>
      </c>
      <c r="B6414" s="22">
        <v>19854.12</v>
      </c>
      <c r="C6414" s="22">
        <f t="shared" si="202"/>
        <v>691.54999999999927</v>
      </c>
      <c r="D6414" s="23">
        <f t="shared" si="203"/>
        <v>3.6088583107589445E-2</v>
      </c>
    </row>
    <row r="6415" spans="1:4">
      <c r="A6415" s="21">
        <v>39442</v>
      </c>
      <c r="B6415" s="22">
        <v>20192.52</v>
      </c>
      <c r="C6415" s="22">
        <f t="shared" si="202"/>
        <v>338.40000000000146</v>
      </c>
      <c r="D6415" s="23">
        <f t="shared" si="203"/>
        <v>1.7044321279412022E-2</v>
      </c>
    </row>
    <row r="6416" spans="1:4">
      <c r="A6416" s="21">
        <v>39443</v>
      </c>
      <c r="B6416" s="22">
        <v>20216.72</v>
      </c>
      <c r="C6416" s="22">
        <f t="shared" si="202"/>
        <v>24.200000000000728</v>
      </c>
      <c r="D6416" s="23">
        <f t="shared" si="203"/>
        <v>1.1984635894877194E-3</v>
      </c>
    </row>
    <row r="6417" spans="1:6">
      <c r="A6417" s="21">
        <v>39444</v>
      </c>
      <c r="B6417" s="22">
        <v>20206.95</v>
      </c>
      <c r="C6417" s="22">
        <f t="shared" si="202"/>
        <v>-9.7700000000004366</v>
      </c>
      <c r="D6417" s="23">
        <f t="shared" si="203"/>
        <v>-4.8326335824999678E-4</v>
      </c>
    </row>
    <row r="6418" spans="1:6">
      <c r="A6418" s="21">
        <v>39447</v>
      </c>
      <c r="B6418" s="22">
        <v>20286.990000000002</v>
      </c>
      <c r="C6418" s="22">
        <f t="shared" si="202"/>
        <v>80.040000000000873</v>
      </c>
      <c r="D6418" s="23">
        <f t="shared" si="203"/>
        <v>3.9610134137018083E-3</v>
      </c>
      <c r="E6418" s="24">
        <f>B6418/B6399-1</f>
        <v>4.7709080993369568E-2</v>
      </c>
      <c r="F6418" s="24">
        <f>B6418/B6169-1</f>
        <v>0.4714675006944995</v>
      </c>
    </row>
    <row r="6419" spans="1:6">
      <c r="A6419" s="21">
        <v>39448</v>
      </c>
      <c r="B6419" s="22">
        <v>20300.71</v>
      </c>
      <c r="C6419" s="22">
        <f t="shared" si="202"/>
        <v>13.719999999997526</v>
      </c>
      <c r="D6419" s="23">
        <f t="shared" si="203"/>
        <v>6.7629549775483078E-4</v>
      </c>
    </row>
    <row r="6420" spans="1:6">
      <c r="A6420" s="21">
        <v>39449</v>
      </c>
      <c r="B6420" s="22">
        <v>20465.3</v>
      </c>
      <c r="C6420" s="22">
        <f t="shared" si="202"/>
        <v>164.59000000000015</v>
      </c>
      <c r="D6420" s="23">
        <f t="shared" si="203"/>
        <v>8.1075982071563413E-3</v>
      </c>
    </row>
    <row r="6421" spans="1:6">
      <c r="A6421" s="21">
        <v>39450</v>
      </c>
      <c r="B6421" s="22">
        <v>20345.2</v>
      </c>
      <c r="C6421" s="22">
        <f t="shared" si="202"/>
        <v>-120.09999999999854</v>
      </c>
      <c r="D6421" s="23">
        <f t="shared" si="203"/>
        <v>-5.868470044416596E-3</v>
      </c>
    </row>
    <row r="6422" spans="1:6">
      <c r="A6422" s="21">
        <v>39451</v>
      </c>
      <c r="B6422" s="22">
        <v>20686.89</v>
      </c>
      <c r="C6422" s="22">
        <f t="shared" si="202"/>
        <v>341.68999999999869</v>
      </c>
      <c r="D6422" s="23">
        <f t="shared" si="203"/>
        <v>1.6794624776359957E-2</v>
      </c>
    </row>
    <row r="6423" spans="1:6">
      <c r="A6423" s="21">
        <v>39454</v>
      </c>
      <c r="B6423" s="22">
        <v>20812.650000000001</v>
      </c>
      <c r="C6423" s="22">
        <f t="shared" si="202"/>
        <v>125.76000000000204</v>
      </c>
      <c r="D6423" s="23">
        <f t="shared" si="203"/>
        <v>6.0792124867490305E-3</v>
      </c>
    </row>
    <row r="6424" spans="1:6">
      <c r="A6424" s="21">
        <v>39455</v>
      </c>
      <c r="B6424" s="22">
        <v>20873.330000000002</v>
      </c>
      <c r="C6424" s="22">
        <f t="shared" si="202"/>
        <v>60.680000000000291</v>
      </c>
      <c r="D6424" s="23">
        <f t="shared" si="203"/>
        <v>2.9155345426941093E-3</v>
      </c>
    </row>
    <row r="6425" spans="1:6">
      <c r="A6425" s="21">
        <v>39456</v>
      </c>
      <c r="B6425" s="22">
        <v>20869.78</v>
      </c>
      <c r="C6425" s="22">
        <f t="shared" si="202"/>
        <v>-3.5500000000029104</v>
      </c>
      <c r="D6425" s="23">
        <f t="shared" si="203"/>
        <v>-1.7007348611852713E-4</v>
      </c>
    </row>
    <row r="6426" spans="1:6">
      <c r="A6426" s="21">
        <v>39457</v>
      </c>
      <c r="B6426" s="22">
        <v>20582.080000000002</v>
      </c>
      <c r="C6426" s="22">
        <f t="shared" si="202"/>
        <v>-287.69999999999709</v>
      </c>
      <c r="D6426" s="23">
        <f t="shared" si="203"/>
        <v>-1.3785483124402753E-2</v>
      </c>
    </row>
    <row r="6427" spans="1:6">
      <c r="A6427" s="21">
        <v>39458</v>
      </c>
      <c r="B6427" s="22">
        <v>20827.45</v>
      </c>
      <c r="C6427" s="22">
        <f t="shared" si="202"/>
        <v>245.36999999999898</v>
      </c>
      <c r="D6427" s="23">
        <f t="shared" si="203"/>
        <v>1.1921535627108515E-2</v>
      </c>
    </row>
    <row r="6428" spans="1:6">
      <c r="A6428" s="21">
        <v>39461</v>
      </c>
      <c r="B6428" s="22">
        <v>20728.05</v>
      </c>
      <c r="C6428" s="22">
        <f t="shared" si="202"/>
        <v>-99.400000000001455</v>
      </c>
      <c r="D6428" s="23">
        <f t="shared" si="203"/>
        <v>-4.7725477674895878E-3</v>
      </c>
    </row>
    <row r="6429" spans="1:6">
      <c r="A6429" s="21">
        <v>39462</v>
      </c>
      <c r="B6429" s="22">
        <v>20251.09</v>
      </c>
      <c r="C6429" s="22">
        <f t="shared" si="202"/>
        <v>-476.95999999999913</v>
      </c>
      <c r="D6429" s="23">
        <f t="shared" si="203"/>
        <v>-2.3010365181481141E-2</v>
      </c>
    </row>
    <row r="6430" spans="1:6">
      <c r="A6430" s="21">
        <v>39463</v>
      </c>
      <c r="B6430" s="22">
        <v>19868.11</v>
      </c>
      <c r="C6430" s="22">
        <f t="shared" si="202"/>
        <v>-382.97999999999956</v>
      </c>
      <c r="D6430" s="23">
        <f t="shared" si="203"/>
        <v>-1.8911574636229389E-2</v>
      </c>
    </row>
    <row r="6431" spans="1:6">
      <c r="A6431" s="21">
        <v>39464</v>
      </c>
      <c r="B6431" s="22">
        <v>19700.82</v>
      </c>
      <c r="C6431" s="22">
        <f t="shared" si="202"/>
        <v>-167.29000000000087</v>
      </c>
      <c r="D6431" s="23">
        <f t="shared" si="203"/>
        <v>-8.4200258605373612E-3</v>
      </c>
    </row>
    <row r="6432" spans="1:6">
      <c r="A6432" s="21">
        <v>39465</v>
      </c>
      <c r="B6432" s="22">
        <v>19013.7</v>
      </c>
      <c r="C6432" s="22">
        <f t="shared" si="202"/>
        <v>-687.11999999999898</v>
      </c>
      <c r="D6432" s="23">
        <f t="shared" si="203"/>
        <v>-3.4877736053626096E-2</v>
      </c>
    </row>
    <row r="6433" spans="1:5">
      <c r="A6433" s="21">
        <v>39468</v>
      </c>
      <c r="B6433" s="22">
        <v>17605.349999999999</v>
      </c>
      <c r="C6433" s="22">
        <f t="shared" si="202"/>
        <v>-1408.3500000000022</v>
      </c>
      <c r="D6433" s="23">
        <f t="shared" si="203"/>
        <v>-7.4070275643352002E-2</v>
      </c>
    </row>
    <row r="6434" spans="1:5">
      <c r="A6434" s="21">
        <v>39469</v>
      </c>
      <c r="B6434" s="22">
        <v>16729.939999999999</v>
      </c>
      <c r="C6434" s="22">
        <f t="shared" si="202"/>
        <v>-875.40999999999985</v>
      </c>
      <c r="D6434" s="23">
        <f t="shared" si="203"/>
        <v>-4.9724089552323547E-2</v>
      </c>
    </row>
    <row r="6435" spans="1:5">
      <c r="A6435" s="21">
        <v>39470</v>
      </c>
      <c r="B6435" s="22">
        <v>17594.07</v>
      </c>
      <c r="C6435" s="22">
        <f t="shared" si="202"/>
        <v>864.13000000000102</v>
      </c>
      <c r="D6435" s="23">
        <f t="shared" si="203"/>
        <v>5.1651709450243111E-2</v>
      </c>
    </row>
    <row r="6436" spans="1:5">
      <c r="A6436" s="21">
        <v>39471</v>
      </c>
      <c r="B6436" s="22">
        <v>17221.740000000002</v>
      </c>
      <c r="C6436" s="22">
        <f t="shared" si="202"/>
        <v>-372.32999999999811</v>
      </c>
      <c r="D6436" s="23">
        <f t="shared" si="203"/>
        <v>-2.1162243869667363E-2</v>
      </c>
    </row>
    <row r="6437" spans="1:5">
      <c r="A6437" s="21">
        <v>39472</v>
      </c>
      <c r="B6437" s="22">
        <v>18361.66</v>
      </c>
      <c r="C6437" s="22">
        <f t="shared" si="202"/>
        <v>1139.9199999999983</v>
      </c>
      <c r="D6437" s="23">
        <f t="shared" si="203"/>
        <v>6.6190756566990139E-2</v>
      </c>
    </row>
    <row r="6438" spans="1:5">
      <c r="A6438" s="21">
        <v>39475</v>
      </c>
      <c r="B6438" s="22">
        <v>18152.78</v>
      </c>
      <c r="C6438" s="22">
        <f t="shared" si="202"/>
        <v>-208.88000000000102</v>
      </c>
      <c r="D6438" s="23">
        <f t="shared" si="203"/>
        <v>-1.1375877780113619E-2</v>
      </c>
    </row>
    <row r="6439" spans="1:5">
      <c r="A6439" s="21">
        <v>39476</v>
      </c>
      <c r="B6439" s="22">
        <v>18091.939999999999</v>
      </c>
      <c r="C6439" s="22">
        <f t="shared" si="202"/>
        <v>-60.840000000000146</v>
      </c>
      <c r="D6439" s="23">
        <f t="shared" si="203"/>
        <v>-3.3515527649208288E-3</v>
      </c>
    </row>
    <row r="6440" spans="1:5">
      <c r="A6440" s="21">
        <v>39477</v>
      </c>
      <c r="B6440" s="22">
        <v>17758.64</v>
      </c>
      <c r="C6440" s="22">
        <f t="shared" si="202"/>
        <v>-333.29999999999927</v>
      </c>
      <c r="D6440" s="23">
        <f t="shared" si="203"/>
        <v>-1.8422568281787344E-2</v>
      </c>
    </row>
    <row r="6441" spans="1:5">
      <c r="A6441" s="21">
        <v>39478</v>
      </c>
      <c r="B6441" s="22">
        <v>17648.71</v>
      </c>
      <c r="C6441" s="22">
        <f t="shared" si="202"/>
        <v>-109.93000000000029</v>
      </c>
      <c r="D6441" s="23">
        <f t="shared" si="203"/>
        <v>-6.1902262785888951E-3</v>
      </c>
      <c r="E6441" s="24">
        <f>B6441/B6418-1</f>
        <v>-0.13004787797499784</v>
      </c>
    </row>
    <row r="6442" spans="1:5">
      <c r="A6442" s="21">
        <v>39479</v>
      </c>
      <c r="B6442" s="22">
        <v>18242.580000000002</v>
      </c>
      <c r="C6442" s="22">
        <f t="shared" si="202"/>
        <v>593.87000000000262</v>
      </c>
      <c r="D6442" s="23">
        <f t="shared" si="203"/>
        <v>3.3649484863199852E-2</v>
      </c>
    </row>
    <row r="6443" spans="1:5">
      <c r="A6443" s="21">
        <v>39482</v>
      </c>
      <c r="B6443" s="22">
        <v>18660.32</v>
      </c>
      <c r="C6443" s="22">
        <f t="shared" si="202"/>
        <v>417.73999999999796</v>
      </c>
      <c r="D6443" s="23">
        <f t="shared" si="203"/>
        <v>2.2899173252906024E-2</v>
      </c>
    </row>
    <row r="6444" spans="1:5">
      <c r="A6444" s="21">
        <v>39483</v>
      </c>
      <c r="B6444" s="22">
        <v>18663.16</v>
      </c>
      <c r="C6444" s="22">
        <f t="shared" si="202"/>
        <v>2.8400000000001455</v>
      </c>
      <c r="D6444" s="23">
        <f t="shared" si="203"/>
        <v>1.5219460330806456E-4</v>
      </c>
    </row>
    <row r="6445" spans="1:5">
      <c r="A6445" s="21">
        <v>39484</v>
      </c>
      <c r="B6445" s="22">
        <v>18139.490000000002</v>
      </c>
      <c r="C6445" s="22">
        <f t="shared" si="202"/>
        <v>-523.66999999999825</v>
      </c>
      <c r="D6445" s="23">
        <f t="shared" si="203"/>
        <v>-2.8059021087532776E-2</v>
      </c>
    </row>
    <row r="6446" spans="1:5">
      <c r="A6446" s="21">
        <v>39485</v>
      </c>
      <c r="B6446" s="22">
        <v>17526.93</v>
      </c>
      <c r="C6446" s="22">
        <f t="shared" si="202"/>
        <v>-612.56000000000131</v>
      </c>
      <c r="D6446" s="23">
        <f t="shared" si="203"/>
        <v>-3.3769416890993109E-2</v>
      </c>
    </row>
    <row r="6447" spans="1:5">
      <c r="A6447" s="21">
        <v>39486</v>
      </c>
      <c r="B6447" s="22">
        <v>17464.89</v>
      </c>
      <c r="C6447" s="22">
        <f t="shared" si="202"/>
        <v>-62.040000000000873</v>
      </c>
      <c r="D6447" s="23">
        <f t="shared" si="203"/>
        <v>-3.5396957710220889E-3</v>
      </c>
    </row>
    <row r="6448" spans="1:5">
      <c r="A6448" s="21">
        <v>39489</v>
      </c>
      <c r="B6448" s="22">
        <v>16630.91</v>
      </c>
      <c r="C6448" s="22">
        <f t="shared" si="202"/>
        <v>-833.97999999999956</v>
      </c>
      <c r="D6448" s="23">
        <f t="shared" si="203"/>
        <v>-4.7751803761718503E-2</v>
      </c>
    </row>
    <row r="6449" spans="1:5">
      <c r="A6449" s="21">
        <v>39490</v>
      </c>
      <c r="B6449" s="22">
        <v>16608.009999999998</v>
      </c>
      <c r="C6449" s="22">
        <f t="shared" si="202"/>
        <v>-22.900000000001455</v>
      </c>
      <c r="D6449" s="23">
        <f t="shared" si="203"/>
        <v>-1.3769541173634936E-3</v>
      </c>
    </row>
    <row r="6450" spans="1:5">
      <c r="A6450" s="21">
        <v>39491</v>
      </c>
      <c r="B6450" s="22">
        <v>16949.14</v>
      </c>
      <c r="C6450" s="22">
        <f t="shared" si="202"/>
        <v>341.13000000000102</v>
      </c>
      <c r="D6450" s="23">
        <f t="shared" si="203"/>
        <v>2.0540088788482347E-2</v>
      </c>
    </row>
    <row r="6451" spans="1:5">
      <c r="A6451" s="21">
        <v>39492</v>
      </c>
      <c r="B6451" s="22">
        <v>17766.63</v>
      </c>
      <c r="C6451" s="22">
        <f t="shared" si="202"/>
        <v>817.4900000000016</v>
      </c>
      <c r="D6451" s="23">
        <f t="shared" si="203"/>
        <v>4.8231945691639799E-2</v>
      </c>
    </row>
    <row r="6452" spans="1:5">
      <c r="A6452" s="21">
        <v>39493</v>
      </c>
      <c r="B6452" s="22">
        <v>18115.25</v>
      </c>
      <c r="C6452" s="22">
        <f t="shared" si="202"/>
        <v>348.61999999999898</v>
      </c>
      <c r="D6452" s="23">
        <f t="shared" si="203"/>
        <v>1.9622179332827727E-2</v>
      </c>
    </row>
    <row r="6453" spans="1:5">
      <c r="A6453" s="21">
        <v>39496</v>
      </c>
      <c r="B6453" s="22">
        <v>18048.05</v>
      </c>
      <c r="C6453" s="22">
        <f t="shared" si="202"/>
        <v>-67.200000000000728</v>
      </c>
      <c r="D6453" s="23">
        <f t="shared" si="203"/>
        <v>-3.7095817060212033E-3</v>
      </c>
    </row>
    <row r="6454" spans="1:5">
      <c r="A6454" s="21">
        <v>39497</v>
      </c>
      <c r="B6454" s="22">
        <v>18075.66</v>
      </c>
      <c r="C6454" s="22">
        <f t="shared" si="202"/>
        <v>27.610000000000582</v>
      </c>
      <c r="D6454" s="23">
        <f t="shared" si="203"/>
        <v>1.5298051590060258E-3</v>
      </c>
    </row>
    <row r="6455" spans="1:5">
      <c r="A6455" s="21">
        <v>39498</v>
      </c>
      <c r="B6455" s="22">
        <v>17617.599999999999</v>
      </c>
      <c r="C6455" s="22">
        <f t="shared" si="202"/>
        <v>-458.06000000000131</v>
      </c>
      <c r="D6455" s="23">
        <f t="shared" si="203"/>
        <v>-2.5341260014848821E-2</v>
      </c>
    </row>
    <row r="6456" spans="1:5">
      <c r="A6456" s="21">
        <v>39499</v>
      </c>
      <c r="B6456" s="22">
        <v>17734.68</v>
      </c>
      <c r="C6456" s="22">
        <f t="shared" si="202"/>
        <v>117.08000000000175</v>
      </c>
      <c r="D6456" s="23">
        <f t="shared" si="203"/>
        <v>6.6456271001726908E-3</v>
      </c>
    </row>
    <row r="6457" spans="1:5">
      <c r="A6457" s="21">
        <v>39500</v>
      </c>
      <c r="B6457" s="22">
        <v>17349.07</v>
      </c>
      <c r="C6457" s="22">
        <f t="shared" si="202"/>
        <v>-385.61000000000058</v>
      </c>
      <c r="D6457" s="23">
        <f t="shared" si="203"/>
        <v>-2.174327363110018E-2</v>
      </c>
    </row>
    <row r="6458" spans="1:5">
      <c r="A6458" s="21">
        <v>39503</v>
      </c>
      <c r="B6458" s="22">
        <v>17650.57</v>
      </c>
      <c r="C6458" s="22">
        <f t="shared" si="202"/>
        <v>301.5</v>
      </c>
      <c r="D6458" s="23">
        <f t="shared" si="203"/>
        <v>1.7378453138986671E-2</v>
      </c>
    </row>
    <row r="6459" spans="1:5">
      <c r="A6459" s="21">
        <v>39504</v>
      </c>
      <c r="B6459" s="22">
        <v>17806.189999999999</v>
      </c>
      <c r="C6459" s="22">
        <f t="shared" si="202"/>
        <v>155.61999999999898</v>
      </c>
      <c r="D6459" s="23">
        <f t="shared" si="203"/>
        <v>8.8167124347824366E-3</v>
      </c>
    </row>
    <row r="6460" spans="1:5">
      <c r="A6460" s="21">
        <v>39505</v>
      </c>
      <c r="B6460" s="22">
        <v>17825.990000000002</v>
      </c>
      <c r="C6460" s="22">
        <f t="shared" si="202"/>
        <v>19.80000000000291</v>
      </c>
      <c r="D6460" s="23">
        <f t="shared" si="203"/>
        <v>1.1119728588768751E-3</v>
      </c>
    </row>
    <row r="6461" spans="1:5">
      <c r="A6461" s="21">
        <v>39506</v>
      </c>
      <c r="B6461" s="22">
        <v>17824.48</v>
      </c>
      <c r="C6461" s="22">
        <f t="shared" si="202"/>
        <v>-1.5100000000020373</v>
      </c>
      <c r="D6461" s="23">
        <f t="shared" si="203"/>
        <v>-8.4707777801007467E-5</v>
      </c>
    </row>
    <row r="6462" spans="1:5">
      <c r="A6462" s="21">
        <v>39507</v>
      </c>
      <c r="B6462" s="22">
        <v>17578.72</v>
      </c>
      <c r="C6462" s="22">
        <f t="shared" si="202"/>
        <v>-245.7599999999984</v>
      </c>
      <c r="D6462" s="23">
        <f t="shared" si="203"/>
        <v>-1.3787779503244835E-2</v>
      </c>
      <c r="E6462" s="24">
        <f>B6462/B6441-1</f>
        <v>-3.9657289399620543E-3</v>
      </c>
    </row>
    <row r="6463" spans="1:5">
      <c r="A6463" s="21">
        <v>39510</v>
      </c>
      <c r="B6463" s="22">
        <v>16677.88</v>
      </c>
      <c r="C6463" s="22">
        <f t="shared" si="202"/>
        <v>-900.84000000000015</v>
      </c>
      <c r="D6463" s="23">
        <f t="shared" si="203"/>
        <v>-5.1246052044744972E-2</v>
      </c>
    </row>
    <row r="6464" spans="1:5">
      <c r="A6464" s="21">
        <v>39511</v>
      </c>
      <c r="B6464" s="22">
        <v>16339.89</v>
      </c>
      <c r="C6464" s="22">
        <f t="shared" si="202"/>
        <v>-337.9900000000016</v>
      </c>
      <c r="D6464" s="23">
        <f t="shared" si="203"/>
        <v>-2.0265765193178131E-2</v>
      </c>
    </row>
    <row r="6465" spans="1:4">
      <c r="A6465" s="21">
        <v>39512</v>
      </c>
      <c r="B6465" s="22">
        <v>16542.080000000002</v>
      </c>
      <c r="C6465" s="22">
        <f t="shared" si="202"/>
        <v>202.19000000000233</v>
      </c>
      <c r="D6465" s="23">
        <f t="shared" si="203"/>
        <v>1.2374012309752436E-2</v>
      </c>
    </row>
    <row r="6466" spans="1:4">
      <c r="A6466" s="21">
        <v>39514</v>
      </c>
      <c r="B6466" s="22">
        <v>15975.52</v>
      </c>
      <c r="C6466" s="22">
        <f t="shared" si="202"/>
        <v>-566.56000000000131</v>
      </c>
      <c r="D6466" s="23">
        <f t="shared" si="203"/>
        <v>-3.4249622780206712E-2</v>
      </c>
    </row>
    <row r="6467" spans="1:4">
      <c r="A6467" s="21">
        <v>39517</v>
      </c>
      <c r="B6467" s="22">
        <v>15923.72</v>
      </c>
      <c r="C6467" s="22">
        <f t="shared" si="202"/>
        <v>-51.800000000001091</v>
      </c>
      <c r="D6467" s="23">
        <f t="shared" si="203"/>
        <v>-3.2424609652769165E-3</v>
      </c>
    </row>
    <row r="6468" spans="1:4">
      <c r="A6468" s="21">
        <v>39518</v>
      </c>
      <c r="B6468" s="22">
        <v>16123.15</v>
      </c>
      <c r="C6468" s="22">
        <f t="shared" si="202"/>
        <v>199.43000000000029</v>
      </c>
      <c r="D6468" s="23">
        <f t="shared" si="203"/>
        <v>1.2524083568412392E-2</v>
      </c>
    </row>
    <row r="6469" spans="1:4">
      <c r="A6469" s="21">
        <v>39519</v>
      </c>
      <c r="B6469" s="22">
        <v>16127.98</v>
      </c>
      <c r="C6469" s="22">
        <f t="shared" si="202"/>
        <v>4.8299999999999272</v>
      </c>
      <c r="D6469" s="23">
        <f t="shared" si="203"/>
        <v>2.995692529066396E-4</v>
      </c>
    </row>
    <row r="6470" spans="1:4">
      <c r="A6470" s="21">
        <v>39520</v>
      </c>
      <c r="B6470" s="22">
        <v>15357.35</v>
      </c>
      <c r="C6470" s="22">
        <f t="shared" si="202"/>
        <v>-770.6299999999992</v>
      </c>
      <c r="D6470" s="23">
        <f t="shared" si="203"/>
        <v>-4.7782177309247609E-2</v>
      </c>
    </row>
    <row r="6471" spans="1:4">
      <c r="A6471" s="21">
        <v>39521</v>
      </c>
      <c r="B6471" s="22">
        <v>15760.52</v>
      </c>
      <c r="C6471" s="22">
        <f t="shared" si="202"/>
        <v>403.17000000000007</v>
      </c>
      <c r="D6471" s="23">
        <f t="shared" si="203"/>
        <v>2.6252576128042993E-2</v>
      </c>
    </row>
    <row r="6472" spans="1:4">
      <c r="A6472" s="21">
        <v>39524</v>
      </c>
      <c r="B6472" s="22">
        <v>14809.49</v>
      </c>
      <c r="C6472" s="22">
        <f t="shared" ref="C6472:C6535" si="204">B6472-B6471</f>
        <v>-951.03000000000065</v>
      </c>
      <c r="D6472" s="23">
        <f t="shared" ref="D6472:D6535" si="205">B6472/B6471-1</f>
        <v>-6.0342552149294626E-2</v>
      </c>
    </row>
    <row r="6473" spans="1:4">
      <c r="A6473" s="21">
        <v>39525</v>
      </c>
      <c r="B6473" s="22">
        <v>14833.46</v>
      </c>
      <c r="C6473" s="22">
        <f t="shared" si="204"/>
        <v>23.969999999999345</v>
      </c>
      <c r="D6473" s="23">
        <f t="shared" si="205"/>
        <v>1.6185567497597475E-3</v>
      </c>
    </row>
    <row r="6474" spans="1:4">
      <c r="A6474" s="21">
        <v>39526</v>
      </c>
      <c r="B6474" s="22">
        <v>14994.83</v>
      </c>
      <c r="C6474" s="22">
        <f t="shared" si="204"/>
        <v>161.3700000000008</v>
      </c>
      <c r="D6474" s="23">
        <f t="shared" si="205"/>
        <v>1.0878783507017209E-2</v>
      </c>
    </row>
    <row r="6475" spans="1:4">
      <c r="A6475" s="21">
        <v>39531</v>
      </c>
      <c r="B6475" s="22">
        <v>15289.4</v>
      </c>
      <c r="C6475" s="22">
        <f t="shared" si="204"/>
        <v>294.56999999999971</v>
      </c>
      <c r="D6475" s="23">
        <f t="shared" si="205"/>
        <v>1.9644770897702779E-2</v>
      </c>
    </row>
    <row r="6476" spans="1:4">
      <c r="A6476" s="21">
        <v>39532</v>
      </c>
      <c r="B6476" s="22">
        <v>16217.49</v>
      </c>
      <c r="C6476" s="22">
        <f t="shared" si="204"/>
        <v>928.09000000000015</v>
      </c>
      <c r="D6476" s="23">
        <f t="shared" si="205"/>
        <v>6.0701531780187556E-2</v>
      </c>
    </row>
    <row r="6477" spans="1:4">
      <c r="A6477" s="21">
        <v>39533</v>
      </c>
      <c r="B6477" s="22">
        <v>16086.83</v>
      </c>
      <c r="C6477" s="22">
        <f t="shared" si="204"/>
        <v>-130.65999999999985</v>
      </c>
      <c r="D6477" s="23">
        <f t="shared" si="205"/>
        <v>-8.056733810225869E-3</v>
      </c>
    </row>
    <row r="6478" spans="1:4">
      <c r="A6478" s="21">
        <v>39534</v>
      </c>
      <c r="B6478" s="22">
        <v>16015.56</v>
      </c>
      <c r="C6478" s="22">
        <f t="shared" si="204"/>
        <v>-71.270000000000437</v>
      </c>
      <c r="D6478" s="23">
        <f t="shared" si="205"/>
        <v>-4.4303321412608732E-3</v>
      </c>
    </row>
    <row r="6479" spans="1:4">
      <c r="A6479" s="21">
        <v>39535</v>
      </c>
      <c r="B6479" s="22">
        <v>16371.29</v>
      </c>
      <c r="C6479" s="22">
        <f t="shared" si="204"/>
        <v>355.73000000000138</v>
      </c>
      <c r="D6479" s="23">
        <f t="shared" si="205"/>
        <v>2.2211524292625517E-2</v>
      </c>
    </row>
    <row r="6480" spans="1:4">
      <c r="A6480" s="21">
        <v>39538</v>
      </c>
      <c r="B6480" s="22">
        <v>15644.44</v>
      </c>
      <c r="C6480" s="22">
        <f t="shared" si="204"/>
        <v>-726.85000000000036</v>
      </c>
      <c r="D6480" s="23">
        <f t="shared" si="205"/>
        <v>-4.4397845252267865E-2</v>
      </c>
    </row>
    <row r="6481" spans="1:4">
      <c r="A6481" s="21">
        <v>39539</v>
      </c>
      <c r="B6481" s="22">
        <v>15626.62</v>
      </c>
      <c r="C6481" s="22">
        <f t="shared" si="204"/>
        <v>-17.819999999999709</v>
      </c>
      <c r="D6481" s="23">
        <f t="shared" si="205"/>
        <v>-1.1390628235973255E-3</v>
      </c>
    </row>
    <row r="6482" spans="1:4">
      <c r="A6482" s="21">
        <v>39540</v>
      </c>
      <c r="B6482" s="22">
        <v>15750.4</v>
      </c>
      <c r="C6482" s="22">
        <f t="shared" si="204"/>
        <v>123.77999999999884</v>
      </c>
      <c r="D6482" s="23">
        <f t="shared" si="205"/>
        <v>7.9210987404825239E-3</v>
      </c>
    </row>
    <row r="6483" spans="1:4">
      <c r="A6483" s="21">
        <v>39541</v>
      </c>
      <c r="B6483" s="22">
        <v>15832.55</v>
      </c>
      <c r="C6483" s="22">
        <f t="shared" si="204"/>
        <v>82.149999999999636</v>
      </c>
      <c r="D6483" s="23">
        <f t="shared" si="205"/>
        <v>5.2157405526209732E-3</v>
      </c>
    </row>
    <row r="6484" spans="1:4">
      <c r="A6484" s="21">
        <v>39542</v>
      </c>
      <c r="B6484" s="22">
        <v>15343.12</v>
      </c>
      <c r="C6484" s="22">
        <f t="shared" si="204"/>
        <v>-489.42999999999847</v>
      </c>
      <c r="D6484" s="23">
        <f t="shared" si="205"/>
        <v>-3.0912897795996153E-2</v>
      </c>
    </row>
    <row r="6485" spans="1:4">
      <c r="A6485" s="21">
        <v>39545</v>
      </c>
      <c r="B6485" s="22">
        <v>15757.08</v>
      </c>
      <c r="C6485" s="22">
        <f t="shared" si="204"/>
        <v>413.95999999999913</v>
      </c>
      <c r="D6485" s="23">
        <f t="shared" si="205"/>
        <v>2.6980170916997226E-2</v>
      </c>
    </row>
    <row r="6486" spans="1:4">
      <c r="A6486" s="21">
        <v>39546</v>
      </c>
      <c r="B6486" s="22">
        <v>15587.62</v>
      </c>
      <c r="C6486" s="22">
        <f t="shared" si="204"/>
        <v>-169.45999999999913</v>
      </c>
      <c r="D6486" s="23">
        <f t="shared" si="205"/>
        <v>-1.0754530661772344E-2</v>
      </c>
    </row>
    <row r="6487" spans="1:4">
      <c r="A6487" s="21">
        <v>39547</v>
      </c>
      <c r="B6487" s="22">
        <v>15790.51</v>
      </c>
      <c r="C6487" s="22">
        <f t="shared" si="204"/>
        <v>202.88999999999942</v>
      </c>
      <c r="D6487" s="23">
        <f t="shared" si="205"/>
        <v>1.3016098673177767E-2</v>
      </c>
    </row>
    <row r="6488" spans="1:4">
      <c r="A6488" s="21">
        <v>39548</v>
      </c>
      <c r="B6488" s="22">
        <v>15695.1</v>
      </c>
      <c r="C6488" s="22">
        <f t="shared" si="204"/>
        <v>-95.409999999999854</v>
      </c>
      <c r="D6488" s="23">
        <f t="shared" si="205"/>
        <v>-6.0422367611938643E-3</v>
      </c>
    </row>
    <row r="6489" spans="1:4">
      <c r="A6489" s="21">
        <v>39549</v>
      </c>
      <c r="B6489" s="22">
        <v>15807.64</v>
      </c>
      <c r="C6489" s="22">
        <f t="shared" si="204"/>
        <v>112.53999999999905</v>
      </c>
      <c r="D6489" s="23">
        <f t="shared" si="205"/>
        <v>7.1703907588991367E-3</v>
      </c>
    </row>
    <row r="6490" spans="1:4">
      <c r="A6490" s="21">
        <v>39553</v>
      </c>
      <c r="B6490" s="22">
        <v>16153.66</v>
      </c>
      <c r="C6490" s="22">
        <f t="shared" si="204"/>
        <v>346.02000000000044</v>
      </c>
      <c r="D6490" s="23">
        <f t="shared" si="205"/>
        <v>2.188941549782264E-2</v>
      </c>
    </row>
    <row r="6491" spans="1:4">
      <c r="A6491" s="21">
        <v>39554</v>
      </c>
      <c r="B6491" s="22">
        <v>16244.19</v>
      </c>
      <c r="C6491" s="22">
        <f t="shared" si="204"/>
        <v>90.530000000000655</v>
      </c>
      <c r="D6491" s="23">
        <f t="shared" si="205"/>
        <v>5.6043026781547045E-3</v>
      </c>
    </row>
    <row r="6492" spans="1:4">
      <c r="A6492" s="21">
        <v>39555</v>
      </c>
      <c r="B6492" s="22">
        <v>16481.2</v>
      </c>
      <c r="C6492" s="22">
        <f t="shared" si="204"/>
        <v>237.01000000000022</v>
      </c>
      <c r="D6492" s="23">
        <f t="shared" si="205"/>
        <v>1.459044741535287E-2</v>
      </c>
    </row>
    <row r="6493" spans="1:4">
      <c r="A6493" s="21">
        <v>39559</v>
      </c>
      <c r="B6493" s="22">
        <v>16739.330000000002</v>
      </c>
      <c r="C6493" s="22">
        <f t="shared" si="204"/>
        <v>258.13000000000102</v>
      </c>
      <c r="D6493" s="23">
        <f t="shared" si="205"/>
        <v>1.5662087712059902E-2</v>
      </c>
    </row>
    <row r="6494" spans="1:4">
      <c r="A6494" s="21">
        <v>39560</v>
      </c>
      <c r="B6494" s="22">
        <v>16783.87</v>
      </c>
      <c r="C6494" s="22">
        <f t="shared" si="204"/>
        <v>44.539999999997235</v>
      </c>
      <c r="D6494" s="23">
        <f t="shared" si="205"/>
        <v>2.6607994465726037E-3</v>
      </c>
    </row>
    <row r="6495" spans="1:4">
      <c r="A6495" s="21">
        <v>39561</v>
      </c>
      <c r="B6495" s="22">
        <v>16698.04</v>
      </c>
      <c r="C6495" s="22">
        <f t="shared" si="204"/>
        <v>-85.829999999998108</v>
      </c>
      <c r="D6495" s="23">
        <f t="shared" si="205"/>
        <v>-5.1138384651452373E-3</v>
      </c>
    </row>
    <row r="6496" spans="1:4">
      <c r="A6496" s="21">
        <v>39562</v>
      </c>
      <c r="B6496" s="22">
        <v>16721.080000000002</v>
      </c>
      <c r="C6496" s="22">
        <f t="shared" si="204"/>
        <v>23.040000000000873</v>
      </c>
      <c r="D6496" s="23">
        <f t="shared" si="205"/>
        <v>1.3798026594737944E-3</v>
      </c>
    </row>
    <row r="6497" spans="1:4">
      <c r="A6497" s="21">
        <v>39563</v>
      </c>
      <c r="B6497" s="22">
        <v>17125.98</v>
      </c>
      <c r="C6497" s="22">
        <f t="shared" si="204"/>
        <v>404.89999999999782</v>
      </c>
      <c r="D6497" s="23">
        <f t="shared" si="205"/>
        <v>2.4214943053917359E-2</v>
      </c>
    </row>
    <row r="6498" spans="1:4">
      <c r="A6498" s="21">
        <v>39566</v>
      </c>
      <c r="B6498" s="22">
        <v>17015.96</v>
      </c>
      <c r="C6498" s="22">
        <f t="shared" si="204"/>
        <v>-110.02000000000044</v>
      </c>
      <c r="D6498" s="23">
        <f t="shared" si="205"/>
        <v>-6.4241579168023977E-3</v>
      </c>
    </row>
    <row r="6499" spans="1:4">
      <c r="A6499" s="21">
        <v>39567</v>
      </c>
      <c r="B6499" s="22">
        <v>17378.46</v>
      </c>
      <c r="C6499" s="22">
        <f t="shared" si="204"/>
        <v>362.5</v>
      </c>
      <c r="D6499" s="23">
        <f t="shared" si="205"/>
        <v>2.1303529157332246E-2</v>
      </c>
    </row>
    <row r="6500" spans="1:4">
      <c r="A6500" s="21">
        <v>39568</v>
      </c>
      <c r="B6500" s="22">
        <v>17287.310000000001</v>
      </c>
      <c r="C6500" s="22">
        <f t="shared" si="204"/>
        <v>-91.149999999997817</v>
      </c>
      <c r="D6500" s="23">
        <f t="shared" si="205"/>
        <v>-5.2449986937851412E-3</v>
      </c>
    </row>
    <row r="6501" spans="1:4">
      <c r="A6501" s="21">
        <v>39570</v>
      </c>
      <c r="B6501" s="22">
        <v>17600.12</v>
      </c>
      <c r="C6501" s="22">
        <f t="shared" si="204"/>
        <v>312.80999999999767</v>
      </c>
      <c r="D6501" s="23">
        <f t="shared" si="205"/>
        <v>1.8094775878953806E-2</v>
      </c>
    </row>
    <row r="6502" spans="1:4">
      <c r="A6502" s="21">
        <v>39573</v>
      </c>
      <c r="B6502" s="22">
        <v>17490.900000000001</v>
      </c>
      <c r="C6502" s="22">
        <f t="shared" si="204"/>
        <v>-109.21999999999753</v>
      </c>
      <c r="D6502" s="23">
        <f t="shared" si="205"/>
        <v>-6.2056395070032577E-3</v>
      </c>
    </row>
    <row r="6503" spans="1:4">
      <c r="A6503" s="21">
        <v>39574</v>
      </c>
      <c r="B6503" s="22">
        <v>17373.009999999998</v>
      </c>
      <c r="C6503" s="22">
        <f t="shared" si="204"/>
        <v>-117.89000000000306</v>
      </c>
      <c r="D6503" s="23">
        <f t="shared" si="205"/>
        <v>-6.7400762682310322E-3</v>
      </c>
    </row>
    <row r="6504" spans="1:4">
      <c r="A6504" s="21">
        <v>39575</v>
      </c>
      <c r="B6504" s="22">
        <v>17339.310000000001</v>
      </c>
      <c r="C6504" s="22">
        <f t="shared" si="204"/>
        <v>-33.69999999999709</v>
      </c>
      <c r="D6504" s="23">
        <f t="shared" si="205"/>
        <v>-1.9397905141363969E-3</v>
      </c>
    </row>
    <row r="6505" spans="1:4">
      <c r="A6505" s="21">
        <v>39576</v>
      </c>
      <c r="B6505" s="22">
        <v>17080.650000000001</v>
      </c>
      <c r="C6505" s="22">
        <f t="shared" si="204"/>
        <v>-258.65999999999985</v>
      </c>
      <c r="D6505" s="23">
        <f t="shared" si="205"/>
        <v>-1.4917548622176979E-2</v>
      </c>
    </row>
    <row r="6506" spans="1:4">
      <c r="A6506" s="21">
        <v>39577</v>
      </c>
      <c r="B6506" s="22">
        <v>16737.07</v>
      </c>
      <c r="C6506" s="22">
        <f t="shared" si="204"/>
        <v>-343.58000000000175</v>
      </c>
      <c r="D6506" s="23">
        <f t="shared" si="205"/>
        <v>-2.0115159551890693E-2</v>
      </c>
    </row>
    <row r="6507" spans="1:4">
      <c r="A6507" s="21">
        <v>39580</v>
      </c>
      <c r="B6507" s="22">
        <v>16860.900000000001</v>
      </c>
      <c r="C6507" s="22">
        <f t="shared" si="204"/>
        <v>123.83000000000175</v>
      </c>
      <c r="D6507" s="23">
        <f t="shared" si="205"/>
        <v>7.3985470575197443E-3</v>
      </c>
    </row>
    <row r="6508" spans="1:4">
      <c r="A6508" s="21">
        <v>39581</v>
      </c>
      <c r="B6508" s="22">
        <v>16752.86</v>
      </c>
      <c r="C6508" s="22">
        <f t="shared" si="204"/>
        <v>-108.04000000000087</v>
      </c>
      <c r="D6508" s="23">
        <f t="shared" si="205"/>
        <v>-6.407724380074642E-3</v>
      </c>
    </row>
    <row r="6509" spans="1:4">
      <c r="A6509" s="21">
        <v>39582</v>
      </c>
      <c r="B6509" s="22">
        <v>16978.349999999999</v>
      </c>
      <c r="C6509" s="22">
        <f t="shared" si="204"/>
        <v>225.48999999999796</v>
      </c>
      <c r="D6509" s="23">
        <f t="shared" si="205"/>
        <v>1.3459791343090055E-2</v>
      </c>
    </row>
    <row r="6510" spans="1:4">
      <c r="A6510" s="21">
        <v>39583</v>
      </c>
      <c r="B6510" s="22">
        <v>17353.54</v>
      </c>
      <c r="C6510" s="22">
        <f t="shared" si="204"/>
        <v>375.19000000000233</v>
      </c>
      <c r="D6510" s="23">
        <f t="shared" si="205"/>
        <v>2.2098142634590756E-2</v>
      </c>
    </row>
    <row r="6511" spans="1:4">
      <c r="A6511" s="21">
        <v>39584</v>
      </c>
      <c r="B6511" s="22">
        <v>17434.939999999999</v>
      </c>
      <c r="C6511" s="22">
        <f t="shared" si="204"/>
        <v>81.399999999997817</v>
      </c>
      <c r="D6511" s="23">
        <f t="shared" si="205"/>
        <v>4.6906855892225874E-3</v>
      </c>
    </row>
    <row r="6512" spans="1:4">
      <c r="A6512" s="21">
        <v>39588</v>
      </c>
      <c r="B6512" s="22">
        <v>17230.18</v>
      </c>
      <c r="C6512" s="22">
        <f t="shared" si="204"/>
        <v>-204.7599999999984</v>
      </c>
      <c r="D6512" s="23">
        <f t="shared" si="205"/>
        <v>-1.174423313186046E-2</v>
      </c>
    </row>
    <row r="6513" spans="1:4">
      <c r="A6513" s="21">
        <v>39589</v>
      </c>
      <c r="B6513" s="22">
        <v>17243.16</v>
      </c>
      <c r="C6513" s="22">
        <f t="shared" si="204"/>
        <v>12.979999999999563</v>
      </c>
      <c r="D6513" s="23">
        <f t="shared" si="205"/>
        <v>7.5332933260119361E-4</v>
      </c>
    </row>
    <row r="6514" spans="1:4">
      <c r="A6514" s="21">
        <v>39590</v>
      </c>
      <c r="B6514" s="22">
        <v>16907.11</v>
      </c>
      <c r="C6514" s="22">
        <f t="shared" si="204"/>
        <v>-336.04999999999927</v>
      </c>
      <c r="D6514" s="23">
        <f t="shared" si="205"/>
        <v>-1.948888718773123E-2</v>
      </c>
    </row>
    <row r="6515" spans="1:4">
      <c r="A6515" s="21">
        <v>39591</v>
      </c>
      <c r="B6515" s="22">
        <v>16649.64</v>
      </c>
      <c r="C6515" s="22">
        <f t="shared" si="204"/>
        <v>-257.47000000000116</v>
      </c>
      <c r="D6515" s="23">
        <f t="shared" si="205"/>
        <v>-1.5228504457592162E-2</v>
      </c>
    </row>
    <row r="6516" spans="1:4">
      <c r="A6516" s="21">
        <v>39594</v>
      </c>
      <c r="B6516" s="22">
        <v>16348.5</v>
      </c>
      <c r="C6516" s="22">
        <f t="shared" si="204"/>
        <v>-301.13999999999942</v>
      </c>
      <c r="D6516" s="23">
        <f t="shared" si="205"/>
        <v>-1.8086877554109204E-2</v>
      </c>
    </row>
    <row r="6517" spans="1:4">
      <c r="A6517" s="21">
        <v>39595</v>
      </c>
      <c r="B6517" s="22">
        <v>16275.59</v>
      </c>
      <c r="C6517" s="22">
        <f t="shared" si="204"/>
        <v>-72.909999999999854</v>
      </c>
      <c r="D6517" s="23">
        <f t="shared" si="205"/>
        <v>-4.4597363672508328E-3</v>
      </c>
    </row>
    <row r="6518" spans="1:4">
      <c r="A6518" s="21">
        <v>39596</v>
      </c>
      <c r="B6518" s="22">
        <v>16525.37</v>
      </c>
      <c r="C6518" s="22">
        <f t="shared" si="204"/>
        <v>249.77999999999884</v>
      </c>
      <c r="D6518" s="23">
        <f t="shared" si="205"/>
        <v>1.5346909082865734E-2</v>
      </c>
    </row>
    <row r="6519" spans="1:4">
      <c r="A6519" s="21">
        <v>39597</v>
      </c>
      <c r="B6519" s="22">
        <v>16316.26</v>
      </c>
      <c r="C6519" s="22">
        <f t="shared" si="204"/>
        <v>-209.10999999999876</v>
      </c>
      <c r="D6519" s="23">
        <f t="shared" si="205"/>
        <v>-1.2653877038759087E-2</v>
      </c>
    </row>
    <row r="6520" spans="1:4">
      <c r="A6520" s="21">
        <v>39598</v>
      </c>
      <c r="B6520" s="22">
        <v>16415.57</v>
      </c>
      <c r="C6520" s="22">
        <f t="shared" si="204"/>
        <v>99.309999999999491</v>
      </c>
      <c r="D6520" s="23">
        <f t="shared" si="205"/>
        <v>6.086566406762195E-3</v>
      </c>
    </row>
    <row r="6521" spans="1:4">
      <c r="A6521" s="21">
        <v>39601</v>
      </c>
      <c r="B6521" s="22">
        <v>16063.18</v>
      </c>
      <c r="C6521" s="22">
        <f t="shared" si="204"/>
        <v>-352.38999999999942</v>
      </c>
      <c r="D6521" s="23">
        <f t="shared" si="205"/>
        <v>-2.1466814737471807E-2</v>
      </c>
    </row>
    <row r="6522" spans="1:4">
      <c r="A6522" s="21">
        <v>39602</v>
      </c>
      <c r="B6522" s="22">
        <v>15962.56</v>
      </c>
      <c r="C6522" s="22">
        <f t="shared" si="204"/>
        <v>-100.6200000000008</v>
      </c>
      <c r="D6522" s="23">
        <f t="shared" si="205"/>
        <v>-6.2640149708838022E-3</v>
      </c>
    </row>
    <row r="6523" spans="1:4">
      <c r="A6523" s="21">
        <v>39603</v>
      </c>
      <c r="B6523" s="22">
        <v>15514.79</v>
      </c>
      <c r="C6523" s="22">
        <f t="shared" si="204"/>
        <v>-447.76999999999862</v>
      </c>
      <c r="D6523" s="23">
        <f t="shared" si="205"/>
        <v>-2.8051264960006317E-2</v>
      </c>
    </row>
    <row r="6524" spans="1:4">
      <c r="A6524" s="21">
        <v>39604</v>
      </c>
      <c r="B6524" s="22">
        <v>15769.72</v>
      </c>
      <c r="C6524" s="22">
        <f t="shared" si="204"/>
        <v>254.92999999999847</v>
      </c>
      <c r="D6524" s="23">
        <f t="shared" si="205"/>
        <v>1.6431418021126909E-2</v>
      </c>
    </row>
    <row r="6525" spans="1:4">
      <c r="A6525" s="21">
        <v>39605</v>
      </c>
      <c r="B6525" s="22">
        <v>15572.18</v>
      </c>
      <c r="C6525" s="22">
        <f t="shared" si="204"/>
        <v>-197.53999999999905</v>
      </c>
      <c r="D6525" s="23">
        <f t="shared" si="205"/>
        <v>-1.2526538201058646E-2</v>
      </c>
    </row>
    <row r="6526" spans="1:4">
      <c r="A6526" s="21">
        <v>39608</v>
      </c>
      <c r="B6526" s="22">
        <v>15066.1</v>
      </c>
      <c r="C6526" s="22">
        <f t="shared" si="204"/>
        <v>-506.07999999999993</v>
      </c>
      <c r="D6526" s="23">
        <f t="shared" si="205"/>
        <v>-3.2498982159209544E-2</v>
      </c>
    </row>
    <row r="6527" spans="1:4">
      <c r="A6527" s="21">
        <v>39609</v>
      </c>
      <c r="B6527" s="22">
        <v>14889.25</v>
      </c>
      <c r="C6527" s="22">
        <f t="shared" si="204"/>
        <v>-176.85000000000036</v>
      </c>
      <c r="D6527" s="23">
        <f t="shared" si="205"/>
        <v>-1.173827334213895E-2</v>
      </c>
    </row>
    <row r="6528" spans="1:4">
      <c r="A6528" s="21">
        <v>39610</v>
      </c>
      <c r="B6528" s="22">
        <v>15185.32</v>
      </c>
      <c r="C6528" s="22">
        <f t="shared" si="204"/>
        <v>296.06999999999971</v>
      </c>
      <c r="D6528" s="23">
        <f t="shared" si="205"/>
        <v>1.9884816226472202E-2</v>
      </c>
    </row>
    <row r="6529" spans="1:4">
      <c r="A6529" s="21">
        <v>39611</v>
      </c>
      <c r="B6529" s="22">
        <v>15250.2</v>
      </c>
      <c r="C6529" s="22">
        <f t="shared" si="204"/>
        <v>64.880000000001019</v>
      </c>
      <c r="D6529" s="23">
        <f t="shared" si="205"/>
        <v>4.2725474339690983E-3</v>
      </c>
    </row>
    <row r="6530" spans="1:4">
      <c r="A6530" s="21">
        <v>39612</v>
      </c>
      <c r="B6530" s="22">
        <v>15189.62</v>
      </c>
      <c r="C6530" s="22">
        <f t="shared" si="204"/>
        <v>-60.579999999999927</v>
      </c>
      <c r="D6530" s="23">
        <f t="shared" si="205"/>
        <v>-3.9724069192534905E-3</v>
      </c>
    </row>
    <row r="6531" spans="1:4">
      <c r="A6531" s="21">
        <v>39615</v>
      </c>
      <c r="B6531" s="22">
        <v>15395.82</v>
      </c>
      <c r="C6531" s="22">
        <f t="shared" si="204"/>
        <v>206.19999999999891</v>
      </c>
      <c r="D6531" s="23">
        <f t="shared" si="205"/>
        <v>1.3575059810581047E-2</v>
      </c>
    </row>
    <row r="6532" spans="1:4">
      <c r="A6532" s="21">
        <v>39616</v>
      </c>
      <c r="B6532" s="22">
        <v>15696.9</v>
      </c>
      <c r="C6532" s="22">
        <f t="shared" si="204"/>
        <v>301.07999999999993</v>
      </c>
      <c r="D6532" s="23">
        <f t="shared" si="205"/>
        <v>1.9555957396228285E-2</v>
      </c>
    </row>
    <row r="6533" spans="1:4">
      <c r="A6533" s="21">
        <v>39617</v>
      </c>
      <c r="B6533" s="22">
        <v>15422.31</v>
      </c>
      <c r="C6533" s="22">
        <f t="shared" si="204"/>
        <v>-274.59000000000015</v>
      </c>
      <c r="D6533" s="23">
        <f t="shared" si="205"/>
        <v>-1.7493263000974757E-2</v>
      </c>
    </row>
    <row r="6534" spans="1:4">
      <c r="A6534" s="21">
        <v>39618</v>
      </c>
      <c r="B6534" s="22">
        <v>15087.99</v>
      </c>
      <c r="C6534" s="22">
        <f t="shared" si="204"/>
        <v>-334.31999999999971</v>
      </c>
      <c r="D6534" s="23">
        <f t="shared" si="205"/>
        <v>-2.1677686416626263E-2</v>
      </c>
    </row>
    <row r="6535" spans="1:4">
      <c r="A6535" s="21">
        <v>39619</v>
      </c>
      <c r="B6535" s="22">
        <v>14571.29</v>
      </c>
      <c r="C6535" s="22">
        <f t="shared" si="204"/>
        <v>-516.69999999999891</v>
      </c>
      <c r="D6535" s="23">
        <f t="shared" si="205"/>
        <v>-3.4245780915814428E-2</v>
      </c>
    </row>
    <row r="6536" spans="1:4">
      <c r="A6536" s="21">
        <v>39622</v>
      </c>
      <c r="B6536" s="22">
        <v>14293.32</v>
      </c>
      <c r="C6536" s="22">
        <f t="shared" ref="C6536:C6599" si="206">B6536-B6535</f>
        <v>-277.97000000000116</v>
      </c>
      <c r="D6536" s="23">
        <f t="shared" ref="D6536:D6599" si="207">B6536/B6535-1</f>
        <v>-1.907655396330743E-2</v>
      </c>
    </row>
    <row r="6537" spans="1:4">
      <c r="A6537" s="21">
        <v>39623</v>
      </c>
      <c r="B6537" s="22">
        <v>14106.58</v>
      </c>
      <c r="C6537" s="22">
        <f t="shared" si="206"/>
        <v>-186.73999999999978</v>
      </c>
      <c r="D6537" s="23">
        <f t="shared" si="207"/>
        <v>-1.3064844276906906E-2</v>
      </c>
    </row>
    <row r="6538" spans="1:4">
      <c r="A6538" s="21">
        <v>39624</v>
      </c>
      <c r="B6538" s="22">
        <v>14220.07</v>
      </c>
      <c r="C6538" s="22">
        <f t="shared" si="206"/>
        <v>113.48999999999978</v>
      </c>
      <c r="D6538" s="23">
        <f t="shared" si="207"/>
        <v>8.0451817520617031E-3</v>
      </c>
    </row>
    <row r="6539" spans="1:4">
      <c r="A6539" s="21">
        <v>39625</v>
      </c>
      <c r="B6539" s="22">
        <v>14421.82</v>
      </c>
      <c r="C6539" s="22">
        <f t="shared" si="206"/>
        <v>201.75</v>
      </c>
      <c r="D6539" s="23">
        <f t="shared" si="207"/>
        <v>1.4187693872111717E-2</v>
      </c>
    </row>
    <row r="6540" spans="1:4">
      <c r="A6540" s="21">
        <v>39626</v>
      </c>
      <c r="B6540" s="22">
        <v>13802.22</v>
      </c>
      <c r="C6540" s="22">
        <f t="shared" si="206"/>
        <v>-619.60000000000036</v>
      </c>
      <c r="D6540" s="23">
        <f t="shared" si="207"/>
        <v>-4.2962677387458736E-2</v>
      </c>
    </row>
    <row r="6541" spans="1:4">
      <c r="A6541" s="21">
        <v>39629</v>
      </c>
      <c r="B6541" s="22">
        <v>13461.6</v>
      </c>
      <c r="C6541" s="22">
        <f t="shared" si="206"/>
        <v>-340.61999999999898</v>
      </c>
      <c r="D6541" s="23">
        <f t="shared" si="207"/>
        <v>-2.4678638653781726E-2</v>
      </c>
    </row>
    <row r="6542" spans="1:4">
      <c r="A6542" s="21">
        <v>39630</v>
      </c>
      <c r="B6542" s="22">
        <v>12961.68</v>
      </c>
      <c r="C6542" s="22">
        <f t="shared" si="206"/>
        <v>-499.92000000000007</v>
      </c>
      <c r="D6542" s="23">
        <f t="shared" si="207"/>
        <v>-3.7136744517739406E-2</v>
      </c>
    </row>
    <row r="6543" spans="1:4">
      <c r="A6543" s="21">
        <v>39631</v>
      </c>
      <c r="B6543" s="22">
        <v>13664.62</v>
      </c>
      <c r="C6543" s="22">
        <f t="shared" si="206"/>
        <v>702.94000000000051</v>
      </c>
      <c r="D6543" s="23">
        <f t="shared" si="207"/>
        <v>5.4232167435085632E-2</v>
      </c>
    </row>
    <row r="6544" spans="1:4">
      <c r="A6544" s="21">
        <v>39632</v>
      </c>
      <c r="B6544" s="22">
        <v>13094.11</v>
      </c>
      <c r="C6544" s="22">
        <f t="shared" si="206"/>
        <v>-570.51000000000022</v>
      </c>
      <c r="D6544" s="23">
        <f t="shared" si="207"/>
        <v>-4.1750886596187864E-2</v>
      </c>
    </row>
    <row r="6545" spans="1:4">
      <c r="A6545" s="21">
        <v>39633</v>
      </c>
      <c r="B6545" s="22">
        <v>13454</v>
      </c>
      <c r="C6545" s="22">
        <f t="shared" si="206"/>
        <v>359.88999999999942</v>
      </c>
      <c r="D6545" s="23">
        <f t="shared" si="207"/>
        <v>2.7484876788113066E-2</v>
      </c>
    </row>
    <row r="6546" spans="1:4">
      <c r="A6546" s="21">
        <v>39636</v>
      </c>
      <c r="B6546" s="22">
        <v>13525.99</v>
      </c>
      <c r="C6546" s="22">
        <f t="shared" si="206"/>
        <v>71.989999999999782</v>
      </c>
      <c r="D6546" s="23">
        <f t="shared" si="207"/>
        <v>5.350825033447304E-3</v>
      </c>
    </row>
    <row r="6547" spans="1:4">
      <c r="A6547" s="21">
        <v>39637</v>
      </c>
      <c r="B6547" s="22">
        <v>13349.65</v>
      </c>
      <c r="C6547" s="22">
        <f t="shared" si="206"/>
        <v>-176.34000000000015</v>
      </c>
      <c r="D6547" s="23">
        <f t="shared" si="207"/>
        <v>-1.3037123345500001E-2</v>
      </c>
    </row>
    <row r="6548" spans="1:4">
      <c r="A6548" s="21">
        <v>39638</v>
      </c>
      <c r="B6548" s="22">
        <v>13964.26</v>
      </c>
      <c r="C6548" s="22">
        <f t="shared" si="206"/>
        <v>614.61000000000058</v>
      </c>
      <c r="D6548" s="23">
        <f t="shared" si="207"/>
        <v>4.6039409272902398E-2</v>
      </c>
    </row>
    <row r="6549" spans="1:4">
      <c r="A6549" s="21">
        <v>39639</v>
      </c>
      <c r="B6549" s="22">
        <v>13926.24</v>
      </c>
      <c r="C6549" s="22">
        <f t="shared" si="206"/>
        <v>-38.020000000000437</v>
      </c>
      <c r="D6549" s="23">
        <f t="shared" si="207"/>
        <v>-2.7226648601501591E-3</v>
      </c>
    </row>
    <row r="6550" spans="1:4">
      <c r="A6550" s="21">
        <v>39640</v>
      </c>
      <c r="B6550" s="22">
        <v>13469.85</v>
      </c>
      <c r="C6550" s="22">
        <f t="shared" si="206"/>
        <v>-456.38999999999942</v>
      </c>
      <c r="D6550" s="23">
        <f t="shared" si="207"/>
        <v>-3.2771947058215289E-2</v>
      </c>
    </row>
    <row r="6551" spans="1:4">
      <c r="A6551" s="21">
        <v>39643</v>
      </c>
      <c r="B6551" s="22">
        <v>13330.51</v>
      </c>
      <c r="C6551" s="22">
        <f t="shared" si="206"/>
        <v>-139.34000000000015</v>
      </c>
      <c r="D6551" s="23">
        <f t="shared" si="207"/>
        <v>-1.0344584386611566E-2</v>
      </c>
    </row>
    <row r="6552" spans="1:4">
      <c r="A6552" s="21">
        <v>39644</v>
      </c>
      <c r="B6552" s="22">
        <v>12676.19</v>
      </c>
      <c r="C6552" s="22">
        <f t="shared" si="206"/>
        <v>-654.31999999999971</v>
      </c>
      <c r="D6552" s="23">
        <f t="shared" si="207"/>
        <v>-4.9084393620349109E-2</v>
      </c>
    </row>
    <row r="6553" spans="1:4">
      <c r="A6553" s="21">
        <v>39645</v>
      </c>
      <c r="B6553" s="22">
        <v>12575.8</v>
      </c>
      <c r="C6553" s="22">
        <f t="shared" si="206"/>
        <v>-100.39000000000124</v>
      </c>
      <c r="D6553" s="23">
        <f t="shared" si="207"/>
        <v>-7.9195720480681464E-3</v>
      </c>
    </row>
    <row r="6554" spans="1:4">
      <c r="A6554" s="21">
        <v>39646</v>
      </c>
      <c r="B6554" s="22">
        <v>13111.85</v>
      </c>
      <c r="C6554" s="22">
        <f t="shared" si="206"/>
        <v>536.05000000000109</v>
      </c>
      <c r="D6554" s="23">
        <f t="shared" si="207"/>
        <v>4.2625518853671496E-2</v>
      </c>
    </row>
    <row r="6555" spans="1:4">
      <c r="A6555" s="21">
        <v>39647</v>
      </c>
      <c r="B6555" s="22">
        <v>13635.4</v>
      </c>
      <c r="C6555" s="22">
        <f t="shared" si="206"/>
        <v>523.54999999999927</v>
      </c>
      <c r="D6555" s="23">
        <f t="shared" si="207"/>
        <v>3.9929529395165364E-2</v>
      </c>
    </row>
    <row r="6556" spans="1:4">
      <c r="A6556" s="21">
        <v>39650</v>
      </c>
      <c r="B6556" s="22">
        <v>13850.04</v>
      </c>
      <c r="C6556" s="22">
        <f t="shared" si="206"/>
        <v>214.64000000000124</v>
      </c>
      <c r="D6556" s="23">
        <f t="shared" si="207"/>
        <v>1.5741379057453431E-2</v>
      </c>
    </row>
    <row r="6557" spans="1:4">
      <c r="A6557" s="21">
        <v>39651</v>
      </c>
      <c r="B6557" s="22">
        <v>14104.2</v>
      </c>
      <c r="C6557" s="22">
        <f t="shared" si="206"/>
        <v>254.15999999999985</v>
      </c>
      <c r="D6557" s="23">
        <f t="shared" si="207"/>
        <v>1.8350849528232294E-2</v>
      </c>
    </row>
    <row r="6558" spans="1:4">
      <c r="A6558" s="21">
        <v>39652</v>
      </c>
      <c r="B6558" s="22">
        <v>14942.28</v>
      </c>
      <c r="C6558" s="22">
        <f t="shared" si="206"/>
        <v>838.07999999999993</v>
      </c>
      <c r="D6558" s="23">
        <f t="shared" si="207"/>
        <v>5.9420598119709123E-2</v>
      </c>
    </row>
    <row r="6559" spans="1:4">
      <c r="A6559" s="21">
        <v>39653</v>
      </c>
      <c r="B6559" s="22">
        <v>14777.01</v>
      </c>
      <c r="C6559" s="22">
        <f t="shared" si="206"/>
        <v>-165.27000000000044</v>
      </c>
      <c r="D6559" s="23">
        <f t="shared" si="207"/>
        <v>-1.1060561038877648E-2</v>
      </c>
    </row>
    <row r="6560" spans="1:4">
      <c r="A6560" s="21">
        <v>39654</v>
      </c>
      <c r="B6560" s="22">
        <v>14274.94</v>
      </c>
      <c r="C6560" s="22">
        <f t="shared" si="206"/>
        <v>-502.06999999999971</v>
      </c>
      <c r="D6560" s="23">
        <f t="shared" si="207"/>
        <v>-3.3976426895562795E-2</v>
      </c>
    </row>
    <row r="6561" spans="1:4">
      <c r="A6561" s="21">
        <v>39657</v>
      </c>
      <c r="B6561" s="22">
        <v>14349.11</v>
      </c>
      <c r="C6561" s="22">
        <f t="shared" si="206"/>
        <v>74.170000000000073</v>
      </c>
      <c r="D6561" s="23">
        <f t="shared" si="207"/>
        <v>5.1958186864533573E-3</v>
      </c>
    </row>
    <row r="6562" spans="1:4">
      <c r="A6562" s="21">
        <v>39658</v>
      </c>
      <c r="B6562" s="22">
        <v>13791.54</v>
      </c>
      <c r="C6562" s="22">
        <f t="shared" si="206"/>
        <v>-557.56999999999971</v>
      </c>
      <c r="D6562" s="23">
        <f t="shared" si="207"/>
        <v>-3.8857462239818341E-2</v>
      </c>
    </row>
    <row r="6563" spans="1:4">
      <c r="A6563" s="21">
        <v>39659</v>
      </c>
      <c r="B6563" s="22">
        <v>14287.21</v>
      </c>
      <c r="C6563" s="22">
        <f t="shared" si="206"/>
        <v>495.66999999999825</v>
      </c>
      <c r="D6563" s="23">
        <f t="shared" si="207"/>
        <v>3.5940148815868156E-2</v>
      </c>
    </row>
    <row r="6564" spans="1:4">
      <c r="A6564" s="21">
        <v>39660</v>
      </c>
      <c r="B6564" s="22">
        <v>14355.75</v>
      </c>
      <c r="C6564" s="22">
        <f t="shared" si="206"/>
        <v>68.540000000000873</v>
      </c>
      <c r="D6564" s="23">
        <f t="shared" si="207"/>
        <v>4.797297722928473E-3</v>
      </c>
    </row>
    <row r="6565" spans="1:4">
      <c r="A6565" s="21">
        <v>39661</v>
      </c>
      <c r="B6565" s="22">
        <v>14656.69</v>
      </c>
      <c r="C6565" s="22">
        <f t="shared" si="206"/>
        <v>300.94000000000051</v>
      </c>
      <c r="D6565" s="23">
        <f t="shared" si="207"/>
        <v>2.0963028751545654E-2</v>
      </c>
    </row>
    <row r="6566" spans="1:4">
      <c r="A6566" s="21">
        <v>39664</v>
      </c>
      <c r="B6566" s="22">
        <v>14577.87</v>
      </c>
      <c r="C6566" s="22">
        <f t="shared" si="206"/>
        <v>-78.819999999999709</v>
      </c>
      <c r="D6566" s="23">
        <f t="shared" si="207"/>
        <v>-5.3777490006270412E-3</v>
      </c>
    </row>
    <row r="6567" spans="1:4">
      <c r="A6567" s="21">
        <v>39665</v>
      </c>
      <c r="B6567" s="22">
        <v>14961.07</v>
      </c>
      <c r="C6567" s="22">
        <f t="shared" si="206"/>
        <v>383.19999999999891</v>
      </c>
      <c r="D6567" s="23">
        <f t="shared" si="207"/>
        <v>2.628641907219631E-2</v>
      </c>
    </row>
    <row r="6568" spans="1:4">
      <c r="A6568" s="21">
        <v>39666</v>
      </c>
      <c r="B6568" s="22">
        <v>15073.54</v>
      </c>
      <c r="C6568" s="22">
        <f t="shared" si="206"/>
        <v>112.47000000000116</v>
      </c>
      <c r="D6568" s="23">
        <f t="shared" si="207"/>
        <v>7.5175104454427988E-3</v>
      </c>
    </row>
    <row r="6569" spans="1:4">
      <c r="A6569" s="21">
        <v>39667</v>
      </c>
      <c r="B6569" s="22">
        <v>15117.25</v>
      </c>
      <c r="C6569" s="22">
        <f t="shared" si="206"/>
        <v>43.709999999999127</v>
      </c>
      <c r="D6569" s="23">
        <f t="shared" si="207"/>
        <v>2.8997833289325925E-3</v>
      </c>
    </row>
    <row r="6570" spans="1:4">
      <c r="A6570" s="21">
        <v>39668</v>
      </c>
      <c r="B6570" s="22">
        <v>15167.82</v>
      </c>
      <c r="C6570" s="22">
        <f t="shared" si="206"/>
        <v>50.569999999999709</v>
      </c>
      <c r="D6570" s="23">
        <f t="shared" si="207"/>
        <v>3.3451851361854246E-3</v>
      </c>
    </row>
    <row r="6571" spans="1:4">
      <c r="A6571" s="21">
        <v>39671</v>
      </c>
      <c r="B6571" s="22">
        <v>15503.92</v>
      </c>
      <c r="C6571" s="22">
        <f t="shared" si="206"/>
        <v>336.10000000000036</v>
      </c>
      <c r="D6571" s="23">
        <f t="shared" si="207"/>
        <v>2.2158754521084845E-2</v>
      </c>
    </row>
    <row r="6572" spans="1:4">
      <c r="A6572" s="21">
        <v>39672</v>
      </c>
      <c r="B6572" s="22">
        <v>15212.13</v>
      </c>
      <c r="C6572" s="22">
        <f t="shared" si="206"/>
        <v>-291.79000000000087</v>
      </c>
      <c r="D6572" s="23">
        <f t="shared" si="207"/>
        <v>-1.8820401550059707E-2</v>
      </c>
    </row>
    <row r="6573" spans="1:4">
      <c r="A6573" s="21">
        <v>39673</v>
      </c>
      <c r="B6573" s="22">
        <v>15093.12</v>
      </c>
      <c r="C6573" s="22">
        <f t="shared" si="206"/>
        <v>-119.0099999999984</v>
      </c>
      <c r="D6573" s="23">
        <f t="shared" si="207"/>
        <v>-7.8233620143923766E-3</v>
      </c>
    </row>
    <row r="6574" spans="1:4">
      <c r="A6574" s="21">
        <v>39674</v>
      </c>
      <c r="B6574" s="22">
        <v>14724.18</v>
      </c>
      <c r="C6574" s="22">
        <f t="shared" si="206"/>
        <v>-368.94000000000051</v>
      </c>
      <c r="D6574" s="23">
        <f t="shared" si="207"/>
        <v>-2.4444250095407738E-2</v>
      </c>
    </row>
    <row r="6575" spans="1:4">
      <c r="A6575" s="21">
        <v>39678</v>
      </c>
      <c r="B6575" s="22">
        <v>14645.66</v>
      </c>
      <c r="C6575" s="22">
        <f t="shared" si="206"/>
        <v>-78.520000000000437</v>
      </c>
      <c r="D6575" s="23">
        <f t="shared" si="207"/>
        <v>-5.3327248104818592E-3</v>
      </c>
    </row>
    <row r="6576" spans="1:4">
      <c r="A6576" s="21">
        <v>39679</v>
      </c>
      <c r="B6576" s="22">
        <v>14543.73</v>
      </c>
      <c r="C6576" s="22">
        <f t="shared" si="206"/>
        <v>-101.93000000000029</v>
      </c>
      <c r="D6576" s="23">
        <f t="shared" si="207"/>
        <v>-6.9597409744593941E-3</v>
      </c>
    </row>
    <row r="6577" spans="1:4">
      <c r="A6577" s="21">
        <v>39680</v>
      </c>
      <c r="B6577" s="22">
        <v>14678.23</v>
      </c>
      <c r="C6577" s="22">
        <f t="shared" si="206"/>
        <v>134.5</v>
      </c>
      <c r="D6577" s="23">
        <f t="shared" si="207"/>
        <v>9.2479714626165777E-3</v>
      </c>
    </row>
    <row r="6578" spans="1:4">
      <c r="A6578" s="21">
        <v>39681</v>
      </c>
      <c r="B6578" s="22">
        <v>14243.73</v>
      </c>
      <c r="C6578" s="22">
        <f t="shared" si="206"/>
        <v>-434.5</v>
      </c>
      <c r="D6578" s="23">
        <f t="shared" si="207"/>
        <v>-2.960166178074608E-2</v>
      </c>
    </row>
    <row r="6579" spans="1:4">
      <c r="A6579" s="21">
        <v>39682</v>
      </c>
      <c r="B6579" s="22">
        <v>14401.49</v>
      </c>
      <c r="C6579" s="22">
        <f t="shared" si="206"/>
        <v>157.76000000000022</v>
      </c>
      <c r="D6579" s="23">
        <f t="shared" si="207"/>
        <v>1.1075750523212635E-2</v>
      </c>
    </row>
    <row r="6580" spans="1:4">
      <c r="A6580" s="21">
        <v>39685</v>
      </c>
      <c r="B6580" s="22">
        <v>14450.35</v>
      </c>
      <c r="C6580" s="22">
        <f t="shared" si="206"/>
        <v>48.860000000000582</v>
      </c>
      <c r="D6580" s="23">
        <f t="shared" si="207"/>
        <v>3.392704504881161E-3</v>
      </c>
    </row>
    <row r="6581" spans="1:4">
      <c r="A6581" s="21">
        <v>39686</v>
      </c>
      <c r="B6581" s="22">
        <v>14482.22</v>
      </c>
      <c r="C6581" s="22">
        <f t="shared" si="206"/>
        <v>31.869999999998981</v>
      </c>
      <c r="D6581" s="23">
        <f t="shared" si="207"/>
        <v>2.2054829121784802E-3</v>
      </c>
    </row>
    <row r="6582" spans="1:4">
      <c r="A6582" s="21">
        <v>39687</v>
      </c>
      <c r="B6582" s="22">
        <v>14296.79</v>
      </c>
      <c r="C6582" s="22">
        <f t="shared" si="206"/>
        <v>-185.42999999999847</v>
      </c>
      <c r="D6582" s="23">
        <f t="shared" si="207"/>
        <v>-1.28039761859714E-2</v>
      </c>
    </row>
    <row r="6583" spans="1:4">
      <c r="A6583" s="21">
        <v>39688</v>
      </c>
      <c r="B6583" s="22">
        <v>14048.34</v>
      </c>
      <c r="C6583" s="22">
        <f t="shared" si="206"/>
        <v>-248.45000000000073</v>
      </c>
      <c r="D6583" s="23">
        <f t="shared" si="207"/>
        <v>-1.7378026815809799E-2</v>
      </c>
    </row>
    <row r="6584" spans="1:4">
      <c r="A6584" s="21">
        <v>39689</v>
      </c>
      <c r="B6584" s="22">
        <v>14564.53</v>
      </c>
      <c r="C6584" s="22">
        <f t="shared" si="206"/>
        <v>516.19000000000051</v>
      </c>
      <c r="D6584" s="23">
        <f t="shared" si="207"/>
        <v>3.674384304480105E-2</v>
      </c>
    </row>
    <row r="6585" spans="1:4">
      <c r="A6585" s="21">
        <v>39692</v>
      </c>
      <c r="B6585" s="22">
        <v>14498.51</v>
      </c>
      <c r="C6585" s="22">
        <f t="shared" si="206"/>
        <v>-66.020000000000437</v>
      </c>
      <c r="D6585" s="23">
        <f t="shared" si="207"/>
        <v>-4.5329303451604464E-3</v>
      </c>
    </row>
    <row r="6586" spans="1:4">
      <c r="A6586" s="21">
        <v>39693</v>
      </c>
      <c r="B6586" s="22">
        <v>15049.86</v>
      </c>
      <c r="C6586" s="22">
        <f t="shared" si="206"/>
        <v>551.35000000000036</v>
      </c>
      <c r="D6586" s="23">
        <f t="shared" si="207"/>
        <v>3.8028045640551955E-2</v>
      </c>
    </row>
    <row r="6587" spans="1:4">
      <c r="A6587" s="21">
        <v>39695</v>
      </c>
      <c r="B6587" s="22">
        <v>14899.1</v>
      </c>
      <c r="C6587" s="22">
        <f t="shared" si="206"/>
        <v>-150.76000000000022</v>
      </c>
      <c r="D6587" s="23">
        <f t="shared" si="207"/>
        <v>-1.0017368932335624E-2</v>
      </c>
    </row>
    <row r="6588" spans="1:4">
      <c r="A6588" s="21">
        <v>39696</v>
      </c>
      <c r="B6588" s="22">
        <v>14483.83</v>
      </c>
      <c r="C6588" s="22">
        <f t="shared" si="206"/>
        <v>-415.27000000000044</v>
      </c>
      <c r="D6588" s="23">
        <f t="shared" si="207"/>
        <v>-2.7872153351544804E-2</v>
      </c>
    </row>
    <row r="6589" spans="1:4">
      <c r="A6589" s="21">
        <v>39699</v>
      </c>
      <c r="B6589" s="22">
        <v>14944.97</v>
      </c>
      <c r="C6589" s="22">
        <f t="shared" si="206"/>
        <v>461.13999999999942</v>
      </c>
      <c r="D6589" s="23">
        <f t="shared" si="207"/>
        <v>3.1838263774153663E-2</v>
      </c>
    </row>
    <row r="6590" spans="1:4">
      <c r="A6590" s="21">
        <v>39700</v>
      </c>
      <c r="B6590" s="22">
        <v>14900.76</v>
      </c>
      <c r="C6590" s="22">
        <f t="shared" si="206"/>
        <v>-44.209999999999127</v>
      </c>
      <c r="D6590" s="23">
        <f t="shared" si="207"/>
        <v>-2.958185931453805E-3</v>
      </c>
    </row>
    <row r="6591" spans="1:4">
      <c r="A6591" s="21">
        <v>39701</v>
      </c>
      <c r="B6591" s="22">
        <v>14662.61</v>
      </c>
      <c r="C6591" s="22">
        <f t="shared" si="206"/>
        <v>-238.14999999999964</v>
      </c>
      <c r="D6591" s="23">
        <f t="shared" si="207"/>
        <v>-1.5982406266526028E-2</v>
      </c>
    </row>
    <row r="6592" spans="1:4">
      <c r="A6592" s="21">
        <v>39702</v>
      </c>
      <c r="B6592" s="22">
        <v>14324.29</v>
      </c>
      <c r="C6592" s="22">
        <f t="shared" si="206"/>
        <v>-338.31999999999971</v>
      </c>
      <c r="D6592" s="23">
        <f t="shared" si="207"/>
        <v>-2.307365469039957E-2</v>
      </c>
    </row>
    <row r="6593" spans="1:4">
      <c r="A6593" s="21">
        <v>39703</v>
      </c>
      <c r="B6593" s="22">
        <v>14000.81</v>
      </c>
      <c r="C6593" s="22">
        <f t="shared" si="206"/>
        <v>-323.48000000000138</v>
      </c>
      <c r="D6593" s="23">
        <f t="shared" si="207"/>
        <v>-2.258262015080692E-2</v>
      </c>
    </row>
    <row r="6594" spans="1:4">
      <c r="A6594" s="21">
        <v>39706</v>
      </c>
      <c r="B6594" s="22">
        <v>13531.27</v>
      </c>
      <c r="C6594" s="22">
        <f t="shared" si="206"/>
        <v>-469.53999999999905</v>
      </c>
      <c r="D6594" s="23">
        <f t="shared" si="207"/>
        <v>-3.3536631094915115E-2</v>
      </c>
    </row>
    <row r="6595" spans="1:4">
      <c r="A6595" s="21">
        <v>39707</v>
      </c>
      <c r="B6595" s="22">
        <v>13518.8</v>
      </c>
      <c r="C6595" s="22">
        <f t="shared" si="206"/>
        <v>-12.470000000001164</v>
      </c>
      <c r="D6595" s="23">
        <f t="shared" si="207"/>
        <v>-9.2156907666474108E-4</v>
      </c>
    </row>
    <row r="6596" spans="1:4">
      <c r="A6596" s="21">
        <v>39708</v>
      </c>
      <c r="B6596" s="22">
        <v>13262.9</v>
      </c>
      <c r="C6596" s="22">
        <f t="shared" si="206"/>
        <v>-255.89999999999964</v>
      </c>
      <c r="D6596" s="23">
        <f t="shared" si="207"/>
        <v>-1.8929194898955504E-2</v>
      </c>
    </row>
    <row r="6597" spans="1:4">
      <c r="A6597" s="21">
        <v>39709</v>
      </c>
      <c r="B6597" s="22">
        <v>13315.6</v>
      </c>
      <c r="C6597" s="22">
        <f t="shared" si="206"/>
        <v>52.700000000000728</v>
      </c>
      <c r="D6597" s="23">
        <f t="shared" si="207"/>
        <v>3.9734899607175578E-3</v>
      </c>
    </row>
    <row r="6598" spans="1:4">
      <c r="A6598" s="21">
        <v>39710</v>
      </c>
      <c r="B6598" s="22">
        <v>14042.32</v>
      </c>
      <c r="C6598" s="22">
        <f t="shared" si="206"/>
        <v>726.71999999999935</v>
      </c>
      <c r="D6598" s="23">
        <f t="shared" si="207"/>
        <v>5.4576586860524356E-2</v>
      </c>
    </row>
    <row r="6599" spans="1:4">
      <c r="A6599" s="21">
        <v>39713</v>
      </c>
      <c r="B6599" s="22">
        <v>13994.96</v>
      </c>
      <c r="C6599" s="22">
        <f t="shared" si="206"/>
        <v>-47.360000000000582</v>
      </c>
      <c r="D6599" s="23">
        <f t="shared" si="207"/>
        <v>-3.3726620672367424E-3</v>
      </c>
    </row>
    <row r="6600" spans="1:4">
      <c r="A6600" s="21">
        <v>39714</v>
      </c>
      <c r="B6600" s="22">
        <v>13570.31</v>
      </c>
      <c r="C6600" s="22">
        <f t="shared" ref="C6600:C6663" si="208">B6600-B6599</f>
        <v>-424.64999999999964</v>
      </c>
      <c r="D6600" s="23">
        <f t="shared" ref="D6600:D6663" si="209">B6600/B6599-1</f>
        <v>-3.0343066361032789E-2</v>
      </c>
    </row>
    <row r="6601" spans="1:4">
      <c r="A6601" s="21">
        <v>39715</v>
      </c>
      <c r="B6601" s="22">
        <v>13692.52</v>
      </c>
      <c r="C6601" s="22">
        <f t="shared" si="208"/>
        <v>122.21000000000095</v>
      </c>
      <c r="D6601" s="23">
        <f t="shared" si="209"/>
        <v>9.0056896268397857E-3</v>
      </c>
    </row>
    <row r="6602" spans="1:4">
      <c r="A6602" s="21">
        <v>39716</v>
      </c>
      <c r="B6602" s="22">
        <v>13547.18</v>
      </c>
      <c r="C6602" s="22">
        <f t="shared" si="208"/>
        <v>-145.34000000000015</v>
      </c>
      <c r="D6602" s="23">
        <f t="shared" si="209"/>
        <v>-1.0614554515896324E-2</v>
      </c>
    </row>
    <row r="6603" spans="1:4">
      <c r="A6603" s="21">
        <v>39717</v>
      </c>
      <c r="B6603" s="22">
        <v>13102.18</v>
      </c>
      <c r="C6603" s="22">
        <f t="shared" si="208"/>
        <v>-445</v>
      </c>
      <c r="D6603" s="23">
        <f t="shared" si="209"/>
        <v>-3.2848164710293948E-2</v>
      </c>
    </row>
    <row r="6604" spans="1:4">
      <c r="A6604" s="21">
        <v>39720</v>
      </c>
      <c r="B6604" s="22">
        <v>12595.75</v>
      </c>
      <c r="C6604" s="22">
        <f t="shared" si="208"/>
        <v>-506.43000000000029</v>
      </c>
      <c r="D6604" s="23">
        <f t="shared" si="209"/>
        <v>-3.8652346403422966E-2</v>
      </c>
    </row>
    <row r="6605" spans="1:4">
      <c r="A6605" s="21">
        <v>39721</v>
      </c>
      <c r="B6605" s="22">
        <v>12860.43</v>
      </c>
      <c r="C6605" s="22">
        <f t="shared" si="208"/>
        <v>264.68000000000029</v>
      </c>
      <c r="D6605" s="23">
        <f t="shared" si="209"/>
        <v>2.1013437072028296E-2</v>
      </c>
    </row>
    <row r="6606" spans="1:4">
      <c r="A6606" s="21">
        <v>39722</v>
      </c>
      <c r="B6606" s="22">
        <v>13055.67</v>
      </c>
      <c r="C6606" s="22">
        <f t="shared" si="208"/>
        <v>195.23999999999978</v>
      </c>
      <c r="D6606" s="23">
        <f t="shared" si="209"/>
        <v>1.5181451942120061E-2</v>
      </c>
    </row>
    <row r="6607" spans="1:4">
      <c r="A6607" s="21">
        <v>39724</v>
      </c>
      <c r="B6607" s="22">
        <v>12526.32</v>
      </c>
      <c r="C6607" s="22">
        <f t="shared" si="208"/>
        <v>-529.35000000000036</v>
      </c>
      <c r="D6607" s="23">
        <f t="shared" si="209"/>
        <v>-4.0545602025786498E-2</v>
      </c>
    </row>
    <row r="6608" spans="1:4">
      <c r="A6608" s="21">
        <v>39727</v>
      </c>
      <c r="B6608" s="22">
        <v>11801.7</v>
      </c>
      <c r="C6608" s="22">
        <f t="shared" si="208"/>
        <v>-724.61999999999898</v>
      </c>
      <c r="D6608" s="23">
        <f t="shared" si="209"/>
        <v>-5.7847795681413183E-2</v>
      </c>
    </row>
    <row r="6609" spans="1:4">
      <c r="A6609" s="21">
        <v>39728</v>
      </c>
      <c r="B6609" s="22">
        <v>11695.24</v>
      </c>
      <c r="C6609" s="22">
        <f t="shared" si="208"/>
        <v>-106.46000000000095</v>
      </c>
      <c r="D6609" s="23">
        <f t="shared" si="209"/>
        <v>-9.020734300990596E-3</v>
      </c>
    </row>
    <row r="6610" spans="1:4">
      <c r="A6610" s="21">
        <v>39729</v>
      </c>
      <c r="B6610" s="22">
        <v>11328.36</v>
      </c>
      <c r="C6610" s="22">
        <f t="shared" si="208"/>
        <v>-366.8799999999992</v>
      </c>
      <c r="D6610" s="23">
        <f t="shared" si="209"/>
        <v>-3.137002746416484E-2</v>
      </c>
    </row>
    <row r="6611" spans="1:4">
      <c r="A6611" s="21">
        <v>39731</v>
      </c>
      <c r="B6611" s="22">
        <v>10527.85</v>
      </c>
      <c r="C6611" s="22">
        <f t="shared" si="208"/>
        <v>-800.51000000000022</v>
      </c>
      <c r="D6611" s="23">
        <f t="shared" si="209"/>
        <v>-7.0664244427260492E-2</v>
      </c>
    </row>
    <row r="6612" spans="1:4">
      <c r="A6612" s="21">
        <v>39734</v>
      </c>
      <c r="B6612" s="22">
        <v>11309.09</v>
      </c>
      <c r="C6612" s="22">
        <f t="shared" si="208"/>
        <v>781.23999999999978</v>
      </c>
      <c r="D6612" s="23">
        <f t="shared" si="209"/>
        <v>7.4206984332033654E-2</v>
      </c>
    </row>
    <row r="6613" spans="1:4">
      <c r="A6613" s="21">
        <v>39735</v>
      </c>
      <c r="B6613" s="22">
        <v>11483.4</v>
      </c>
      <c r="C6613" s="22">
        <f t="shared" si="208"/>
        <v>174.30999999999949</v>
      </c>
      <c r="D6613" s="23">
        <f t="shared" si="209"/>
        <v>1.5413264904603263E-2</v>
      </c>
    </row>
    <row r="6614" spans="1:4">
      <c r="A6614" s="21">
        <v>39736</v>
      </c>
      <c r="B6614" s="22">
        <v>10809.12</v>
      </c>
      <c r="C6614" s="22">
        <f t="shared" si="208"/>
        <v>-674.27999999999884</v>
      </c>
      <c r="D6614" s="23">
        <f t="shared" si="209"/>
        <v>-5.8717801348032728E-2</v>
      </c>
    </row>
    <row r="6615" spans="1:4">
      <c r="A6615" s="21">
        <v>39737</v>
      </c>
      <c r="B6615" s="22">
        <v>10581.49</v>
      </c>
      <c r="C6615" s="22">
        <f t="shared" si="208"/>
        <v>-227.63000000000102</v>
      </c>
      <c r="D6615" s="23">
        <f t="shared" si="209"/>
        <v>-2.1059068638335177E-2</v>
      </c>
    </row>
    <row r="6616" spans="1:4">
      <c r="A6616" s="21">
        <v>39738</v>
      </c>
      <c r="B6616" s="22">
        <v>9975.35</v>
      </c>
      <c r="C6616" s="22">
        <f t="shared" si="208"/>
        <v>-606.13999999999942</v>
      </c>
      <c r="D6616" s="23">
        <f t="shared" si="209"/>
        <v>-5.7283048039548201E-2</v>
      </c>
    </row>
    <row r="6617" spans="1:4">
      <c r="A6617" s="21">
        <v>39741</v>
      </c>
      <c r="B6617" s="22">
        <v>10223.09</v>
      </c>
      <c r="C6617" s="22">
        <f t="shared" si="208"/>
        <v>247.73999999999978</v>
      </c>
      <c r="D6617" s="23">
        <f t="shared" si="209"/>
        <v>2.4835218814377447E-2</v>
      </c>
    </row>
    <row r="6618" spans="1:4">
      <c r="A6618" s="21">
        <v>39742</v>
      </c>
      <c r="B6618" s="22">
        <v>10683.39</v>
      </c>
      <c r="C6618" s="22">
        <f t="shared" si="208"/>
        <v>460.29999999999927</v>
      </c>
      <c r="D6618" s="23">
        <f t="shared" si="209"/>
        <v>4.5025525550493883E-2</v>
      </c>
    </row>
    <row r="6619" spans="1:4">
      <c r="A6619" s="21">
        <v>39743</v>
      </c>
      <c r="B6619" s="22">
        <v>10169.9</v>
      </c>
      <c r="C6619" s="22">
        <f t="shared" si="208"/>
        <v>-513.48999999999978</v>
      </c>
      <c r="D6619" s="23">
        <f t="shared" si="209"/>
        <v>-4.8064331640050528E-2</v>
      </c>
    </row>
    <row r="6620" spans="1:4">
      <c r="A6620" s="21">
        <v>39744</v>
      </c>
      <c r="B6620" s="22">
        <v>9771.7000000000007</v>
      </c>
      <c r="C6620" s="22">
        <f t="shared" si="208"/>
        <v>-398.19999999999891</v>
      </c>
      <c r="D6620" s="23">
        <f t="shared" si="209"/>
        <v>-3.9154760617115092E-2</v>
      </c>
    </row>
    <row r="6621" spans="1:4">
      <c r="A6621" s="21">
        <v>39745</v>
      </c>
      <c r="B6621" s="22">
        <v>8701.07</v>
      </c>
      <c r="C6621" s="22">
        <f t="shared" si="208"/>
        <v>-1070.630000000001</v>
      </c>
      <c r="D6621" s="23">
        <f t="shared" si="209"/>
        <v>-0.10956435420653532</v>
      </c>
    </row>
    <row r="6622" spans="1:4">
      <c r="A6622" s="21">
        <v>39748</v>
      </c>
      <c r="B6622" s="22">
        <v>8509.56</v>
      </c>
      <c r="C6622" s="22">
        <f t="shared" si="208"/>
        <v>-191.51000000000022</v>
      </c>
      <c r="D6622" s="23">
        <f t="shared" si="209"/>
        <v>-2.2009936708933475E-2</v>
      </c>
    </row>
    <row r="6623" spans="1:4">
      <c r="A6623" s="21">
        <v>39749</v>
      </c>
      <c r="B6623" s="22">
        <v>9008.08</v>
      </c>
      <c r="C6623" s="22">
        <f t="shared" si="208"/>
        <v>498.52000000000044</v>
      </c>
      <c r="D6623" s="23">
        <f t="shared" si="209"/>
        <v>5.858352253230481E-2</v>
      </c>
    </row>
    <row r="6624" spans="1:4">
      <c r="A6624" s="21">
        <v>39750</v>
      </c>
      <c r="B6624" s="22">
        <v>9044.51</v>
      </c>
      <c r="C6624" s="22">
        <f t="shared" si="208"/>
        <v>36.430000000000291</v>
      </c>
      <c r="D6624" s="23">
        <f t="shared" si="209"/>
        <v>4.044147032441936E-3</v>
      </c>
    </row>
    <row r="6625" spans="1:4">
      <c r="A6625" s="21">
        <v>39752</v>
      </c>
      <c r="B6625" s="22">
        <v>9788.06</v>
      </c>
      <c r="C6625" s="22">
        <f t="shared" si="208"/>
        <v>743.54999999999927</v>
      </c>
      <c r="D6625" s="23">
        <f t="shared" si="209"/>
        <v>8.2210092089012976E-2</v>
      </c>
    </row>
    <row r="6626" spans="1:4">
      <c r="A6626" s="21">
        <v>39755</v>
      </c>
      <c r="B6626" s="22">
        <v>10337.68</v>
      </c>
      <c r="C6626" s="22">
        <f t="shared" si="208"/>
        <v>549.6200000000008</v>
      </c>
      <c r="D6626" s="23">
        <f t="shared" si="209"/>
        <v>5.6152087339064183E-2</v>
      </c>
    </row>
    <row r="6627" spans="1:4">
      <c r="A6627" s="21">
        <v>39756</v>
      </c>
      <c r="B6627" s="22">
        <v>10631.12</v>
      </c>
      <c r="C6627" s="22">
        <f t="shared" si="208"/>
        <v>293.44000000000051</v>
      </c>
      <c r="D6627" s="23">
        <f t="shared" si="209"/>
        <v>2.8385479140387471E-2</v>
      </c>
    </row>
    <row r="6628" spans="1:4">
      <c r="A6628" s="21">
        <v>39757</v>
      </c>
      <c r="B6628" s="22">
        <v>10120.01</v>
      </c>
      <c r="C6628" s="22">
        <f t="shared" si="208"/>
        <v>-511.11000000000058</v>
      </c>
      <c r="D6628" s="23">
        <f t="shared" si="209"/>
        <v>-4.8076778363897787E-2</v>
      </c>
    </row>
    <row r="6629" spans="1:4">
      <c r="A6629" s="21">
        <v>39758</v>
      </c>
      <c r="B6629" s="22">
        <v>9734.2199999999993</v>
      </c>
      <c r="C6629" s="22">
        <f t="shared" si="208"/>
        <v>-385.79000000000087</v>
      </c>
      <c r="D6629" s="23">
        <f t="shared" si="209"/>
        <v>-3.8121503832506232E-2</v>
      </c>
    </row>
    <row r="6630" spans="1:4">
      <c r="A6630" s="21">
        <v>39759</v>
      </c>
      <c r="B6630" s="22">
        <v>9964.2900000000009</v>
      </c>
      <c r="C6630" s="22">
        <f t="shared" si="208"/>
        <v>230.07000000000153</v>
      </c>
      <c r="D6630" s="23">
        <f t="shared" si="209"/>
        <v>2.3635175699748157E-2</v>
      </c>
    </row>
    <row r="6631" spans="1:4">
      <c r="A6631" s="21">
        <v>39762</v>
      </c>
      <c r="B6631" s="22">
        <v>10536.16</v>
      </c>
      <c r="C6631" s="22">
        <f t="shared" si="208"/>
        <v>571.86999999999898</v>
      </c>
      <c r="D6631" s="23">
        <f t="shared" si="209"/>
        <v>5.7391946641456526E-2</v>
      </c>
    </row>
    <row r="6632" spans="1:4">
      <c r="A6632" s="21">
        <v>39763</v>
      </c>
      <c r="B6632" s="22">
        <v>9839.69</v>
      </c>
      <c r="C6632" s="22">
        <f t="shared" si="208"/>
        <v>-696.46999999999935</v>
      </c>
      <c r="D6632" s="23">
        <f t="shared" si="209"/>
        <v>-6.6102830632792098E-2</v>
      </c>
    </row>
    <row r="6633" spans="1:4">
      <c r="A6633" s="21">
        <v>39764</v>
      </c>
      <c r="B6633" s="22">
        <v>9536.33</v>
      </c>
      <c r="C6633" s="22">
        <f t="shared" si="208"/>
        <v>-303.36000000000058</v>
      </c>
      <c r="D6633" s="23">
        <f t="shared" si="209"/>
        <v>-3.083023957055564E-2</v>
      </c>
    </row>
    <row r="6634" spans="1:4">
      <c r="A6634" s="21">
        <v>39766</v>
      </c>
      <c r="B6634" s="22">
        <v>9385.42</v>
      </c>
      <c r="C6634" s="22">
        <f t="shared" si="208"/>
        <v>-150.90999999999985</v>
      </c>
      <c r="D6634" s="23">
        <f t="shared" si="209"/>
        <v>-1.5824745997674139E-2</v>
      </c>
    </row>
    <row r="6635" spans="1:4">
      <c r="A6635" s="21">
        <v>39769</v>
      </c>
      <c r="B6635" s="22">
        <v>9291.01</v>
      </c>
      <c r="C6635" s="22">
        <f t="shared" si="208"/>
        <v>-94.409999999999854</v>
      </c>
      <c r="D6635" s="23">
        <f t="shared" si="209"/>
        <v>-1.0059219512818851E-2</v>
      </c>
    </row>
    <row r="6636" spans="1:4">
      <c r="A6636" s="21">
        <v>39770</v>
      </c>
      <c r="B6636" s="22">
        <v>8937.2000000000007</v>
      </c>
      <c r="C6636" s="22">
        <f t="shared" si="208"/>
        <v>-353.80999999999949</v>
      </c>
      <c r="D6636" s="23">
        <f t="shared" si="209"/>
        <v>-3.8080897555809234E-2</v>
      </c>
    </row>
    <row r="6637" spans="1:4">
      <c r="A6637" s="21">
        <v>39771</v>
      </c>
      <c r="B6637" s="22">
        <v>8773.7800000000007</v>
      </c>
      <c r="C6637" s="22">
        <f t="shared" si="208"/>
        <v>-163.42000000000007</v>
      </c>
      <c r="D6637" s="23">
        <f t="shared" si="209"/>
        <v>-1.8285369019379716E-2</v>
      </c>
    </row>
    <row r="6638" spans="1:4">
      <c r="A6638" s="21">
        <v>39772</v>
      </c>
      <c r="B6638" s="22">
        <v>8451.01</v>
      </c>
      <c r="C6638" s="22">
        <f t="shared" si="208"/>
        <v>-322.77000000000044</v>
      </c>
      <c r="D6638" s="23">
        <f t="shared" si="209"/>
        <v>-3.678802067068021E-2</v>
      </c>
    </row>
    <row r="6639" spans="1:4">
      <c r="A6639" s="21">
        <v>39773</v>
      </c>
      <c r="B6639" s="22">
        <v>8915.2099999999991</v>
      </c>
      <c r="C6639" s="22">
        <f t="shared" si="208"/>
        <v>464.19999999999891</v>
      </c>
      <c r="D6639" s="23">
        <f t="shared" si="209"/>
        <v>5.4928345842686133E-2</v>
      </c>
    </row>
    <row r="6640" spans="1:4">
      <c r="A6640" s="21">
        <v>39776</v>
      </c>
      <c r="B6640" s="22">
        <v>8903.1200000000008</v>
      </c>
      <c r="C6640" s="22">
        <f t="shared" si="208"/>
        <v>-12.089999999998327</v>
      </c>
      <c r="D6640" s="23">
        <f t="shared" si="209"/>
        <v>-1.3561093905806176E-3</v>
      </c>
    </row>
    <row r="6641" spans="1:4">
      <c r="A6641" s="21">
        <v>39777</v>
      </c>
      <c r="B6641" s="22">
        <v>8695.5300000000007</v>
      </c>
      <c r="C6641" s="22">
        <f t="shared" si="208"/>
        <v>-207.59000000000015</v>
      </c>
      <c r="D6641" s="23">
        <f t="shared" si="209"/>
        <v>-2.3316545211117035E-2</v>
      </c>
    </row>
    <row r="6642" spans="1:4">
      <c r="A6642" s="21">
        <v>39778</v>
      </c>
      <c r="B6642" s="22">
        <v>9026.7199999999993</v>
      </c>
      <c r="C6642" s="22">
        <f t="shared" si="208"/>
        <v>331.18999999999869</v>
      </c>
      <c r="D6642" s="23">
        <f t="shared" si="209"/>
        <v>3.8087385127760998E-2</v>
      </c>
    </row>
    <row r="6643" spans="1:4">
      <c r="A6643" s="21">
        <v>39780</v>
      </c>
      <c r="B6643" s="22">
        <v>9092.7199999999993</v>
      </c>
      <c r="C6643" s="22">
        <f t="shared" si="208"/>
        <v>66</v>
      </c>
      <c r="D6643" s="23">
        <f t="shared" si="209"/>
        <v>7.3116259283549923E-3</v>
      </c>
    </row>
    <row r="6644" spans="1:4">
      <c r="A6644" s="21">
        <v>39783</v>
      </c>
      <c r="B6644" s="22">
        <v>8839.8700000000008</v>
      </c>
      <c r="C6644" s="22">
        <f t="shared" si="208"/>
        <v>-252.84999999999854</v>
      </c>
      <c r="D6644" s="23">
        <f t="shared" si="209"/>
        <v>-2.7807960654237518E-2</v>
      </c>
    </row>
    <row r="6645" spans="1:4">
      <c r="A6645" s="21">
        <v>39784</v>
      </c>
      <c r="B6645" s="22">
        <v>8739.24</v>
      </c>
      <c r="C6645" s="22">
        <f t="shared" si="208"/>
        <v>-100.63000000000102</v>
      </c>
      <c r="D6645" s="23">
        <f t="shared" si="209"/>
        <v>-1.1383651569536801E-2</v>
      </c>
    </row>
    <row r="6646" spans="1:4">
      <c r="A6646" s="21">
        <v>39785</v>
      </c>
      <c r="B6646" s="22">
        <v>8747.43</v>
      </c>
      <c r="C6646" s="22">
        <f t="shared" si="208"/>
        <v>8.1900000000005093</v>
      </c>
      <c r="D6646" s="23">
        <f t="shared" si="209"/>
        <v>9.3715242973080315E-4</v>
      </c>
    </row>
    <row r="6647" spans="1:4">
      <c r="A6647" s="21">
        <v>39786</v>
      </c>
      <c r="B6647" s="22">
        <v>9229.75</v>
      </c>
      <c r="C6647" s="22">
        <f t="shared" si="208"/>
        <v>482.31999999999971</v>
      </c>
      <c r="D6647" s="23">
        <f t="shared" si="209"/>
        <v>5.5138480673752044E-2</v>
      </c>
    </row>
    <row r="6648" spans="1:4">
      <c r="A6648" s="21">
        <v>39787</v>
      </c>
      <c r="B6648" s="22">
        <v>8965.2000000000007</v>
      </c>
      <c r="C6648" s="22">
        <f t="shared" si="208"/>
        <v>-264.54999999999927</v>
      </c>
      <c r="D6648" s="23">
        <f t="shared" si="209"/>
        <v>-2.8662748178444608E-2</v>
      </c>
    </row>
    <row r="6649" spans="1:4">
      <c r="A6649" s="21">
        <v>39790</v>
      </c>
      <c r="B6649" s="22">
        <v>9162.6200000000008</v>
      </c>
      <c r="C6649" s="22">
        <f t="shared" si="208"/>
        <v>197.42000000000007</v>
      </c>
      <c r="D6649" s="23">
        <f t="shared" si="209"/>
        <v>2.2020702271003501E-2</v>
      </c>
    </row>
    <row r="6650" spans="1:4">
      <c r="A6650" s="21">
        <v>39792</v>
      </c>
      <c r="B6650" s="22">
        <v>9654.9</v>
      </c>
      <c r="C6650" s="22">
        <f t="shared" si="208"/>
        <v>492.27999999999884</v>
      </c>
      <c r="D6650" s="23">
        <f t="shared" si="209"/>
        <v>5.3726990751553405E-2</v>
      </c>
    </row>
    <row r="6651" spans="1:4">
      <c r="A6651" s="21">
        <v>39793</v>
      </c>
      <c r="B6651" s="22">
        <v>9645.4599999999991</v>
      </c>
      <c r="C6651" s="22">
        <f t="shared" si="208"/>
        <v>-9.4400000000005093</v>
      </c>
      <c r="D6651" s="23">
        <f t="shared" si="209"/>
        <v>-9.7774187200283524E-4</v>
      </c>
    </row>
    <row r="6652" spans="1:4">
      <c r="A6652" s="21">
        <v>39794</v>
      </c>
      <c r="B6652" s="22">
        <v>9690.07</v>
      </c>
      <c r="C6652" s="22">
        <f t="shared" si="208"/>
        <v>44.610000000000582</v>
      </c>
      <c r="D6652" s="23">
        <f t="shared" si="209"/>
        <v>4.6249738218810954E-3</v>
      </c>
    </row>
    <row r="6653" spans="1:4">
      <c r="A6653" s="21">
        <v>39797</v>
      </c>
      <c r="B6653" s="22">
        <v>9832.39</v>
      </c>
      <c r="C6653" s="22">
        <f t="shared" si="208"/>
        <v>142.31999999999971</v>
      </c>
      <c r="D6653" s="23">
        <f t="shared" si="209"/>
        <v>1.4687200402061062E-2</v>
      </c>
    </row>
    <row r="6654" spans="1:4">
      <c r="A6654" s="21">
        <v>39798</v>
      </c>
      <c r="B6654" s="22">
        <v>9976.98</v>
      </c>
      <c r="C6654" s="22">
        <f t="shared" si="208"/>
        <v>144.59000000000015</v>
      </c>
      <c r="D6654" s="23">
        <f t="shared" si="209"/>
        <v>1.4705478525567139E-2</v>
      </c>
    </row>
    <row r="6655" spans="1:4">
      <c r="A6655" s="21">
        <v>39799</v>
      </c>
      <c r="B6655" s="22">
        <v>9715.2900000000009</v>
      </c>
      <c r="C6655" s="22">
        <f t="shared" si="208"/>
        <v>-261.68999999999869</v>
      </c>
      <c r="D6655" s="23">
        <f t="shared" si="209"/>
        <v>-2.6229380032835481E-2</v>
      </c>
    </row>
    <row r="6656" spans="1:4">
      <c r="A6656" s="21">
        <v>39800</v>
      </c>
      <c r="B6656" s="22">
        <v>10076.43</v>
      </c>
      <c r="C6656" s="22">
        <f t="shared" si="208"/>
        <v>361.13999999999942</v>
      </c>
      <c r="D6656" s="23">
        <f t="shared" si="209"/>
        <v>3.7172333507285771E-2</v>
      </c>
    </row>
    <row r="6657" spans="1:6">
      <c r="A6657" s="21">
        <v>39801</v>
      </c>
      <c r="B6657" s="22">
        <v>10099.91</v>
      </c>
      <c r="C6657" s="22">
        <f t="shared" si="208"/>
        <v>23.479999999999563</v>
      </c>
      <c r="D6657" s="23">
        <f t="shared" si="209"/>
        <v>2.3301903551158354E-3</v>
      </c>
    </row>
    <row r="6658" spans="1:6">
      <c r="A6658" s="21">
        <v>39804</v>
      </c>
      <c r="B6658" s="22">
        <v>9928.35</v>
      </c>
      <c r="C6658" s="22">
        <f t="shared" si="208"/>
        <v>-171.55999999999949</v>
      </c>
      <c r="D6658" s="23">
        <f t="shared" si="209"/>
        <v>-1.6986289976841373E-2</v>
      </c>
    </row>
    <row r="6659" spans="1:6">
      <c r="A6659" s="21">
        <v>39805</v>
      </c>
      <c r="B6659" s="22">
        <v>9686.75</v>
      </c>
      <c r="C6659" s="22">
        <f t="shared" si="208"/>
        <v>-241.60000000000036</v>
      </c>
      <c r="D6659" s="23">
        <f t="shared" si="209"/>
        <v>-2.4334355658291673E-2</v>
      </c>
    </row>
    <row r="6660" spans="1:6">
      <c r="A6660" s="21">
        <v>39806</v>
      </c>
      <c r="B6660" s="22">
        <v>9568.7199999999993</v>
      </c>
      <c r="C6660" s="22">
        <f t="shared" si="208"/>
        <v>-118.03000000000065</v>
      </c>
      <c r="D6660" s="23">
        <f t="shared" si="209"/>
        <v>-1.2184685265956174E-2</v>
      </c>
    </row>
    <row r="6661" spans="1:6">
      <c r="A6661" s="21">
        <v>39808</v>
      </c>
      <c r="B6661" s="22">
        <v>9328.92</v>
      </c>
      <c r="C6661" s="22">
        <f t="shared" si="208"/>
        <v>-239.79999999999927</v>
      </c>
      <c r="D6661" s="23">
        <f t="shared" si="209"/>
        <v>-2.506082318220193E-2</v>
      </c>
    </row>
    <row r="6662" spans="1:6">
      <c r="A6662" s="21">
        <v>39811</v>
      </c>
      <c r="B6662" s="22">
        <v>9533.52</v>
      </c>
      <c r="C6662" s="22">
        <f t="shared" si="208"/>
        <v>204.60000000000036</v>
      </c>
      <c r="D6662" s="23">
        <f t="shared" si="209"/>
        <v>2.1931799179326195E-2</v>
      </c>
    </row>
    <row r="6663" spans="1:6">
      <c r="A6663" s="21">
        <v>39812</v>
      </c>
      <c r="B6663" s="22">
        <v>9716.16</v>
      </c>
      <c r="C6663" s="22">
        <f t="shared" si="208"/>
        <v>182.63999999999942</v>
      </c>
      <c r="D6663" s="23">
        <f t="shared" si="209"/>
        <v>1.9157666842887E-2</v>
      </c>
    </row>
    <row r="6664" spans="1:6">
      <c r="A6664" s="21">
        <v>39813</v>
      </c>
      <c r="B6664" s="22">
        <v>9647.31</v>
      </c>
      <c r="C6664" s="22">
        <f t="shared" ref="C6664:C6727" si="210">B6664-B6663</f>
        <v>-68.850000000000364</v>
      </c>
      <c r="D6664" s="23">
        <f t="shared" ref="D6664:D6727" si="211">B6664/B6663-1</f>
        <v>-7.0861327932022489E-3</v>
      </c>
      <c r="F6664" s="24">
        <f>B6664/B6418-1</f>
        <v>-0.52445828582751808</v>
      </c>
    </row>
    <row r="6665" spans="1:6">
      <c r="A6665" s="21">
        <v>39814</v>
      </c>
      <c r="B6665" s="22">
        <v>9903.4599999999991</v>
      </c>
      <c r="C6665" s="22">
        <f t="shared" si="210"/>
        <v>256.14999999999964</v>
      </c>
      <c r="D6665" s="23">
        <f t="shared" si="211"/>
        <v>2.6551442837433381E-2</v>
      </c>
    </row>
    <row r="6666" spans="1:6">
      <c r="A6666" s="21">
        <v>39815</v>
      </c>
      <c r="B6666" s="22">
        <v>9958.2199999999993</v>
      </c>
      <c r="C6666" s="22">
        <f t="shared" si="210"/>
        <v>54.760000000000218</v>
      </c>
      <c r="D6666" s="23">
        <f t="shared" si="211"/>
        <v>5.5293806407052948E-3</v>
      </c>
    </row>
    <row r="6667" spans="1:6">
      <c r="A6667" s="21">
        <v>39818</v>
      </c>
      <c r="B6667" s="22">
        <v>10275.6</v>
      </c>
      <c r="C6667" s="22">
        <f t="shared" si="210"/>
        <v>317.38000000000102</v>
      </c>
      <c r="D6667" s="23">
        <f t="shared" si="211"/>
        <v>3.1871157696857555E-2</v>
      </c>
    </row>
    <row r="6668" spans="1:6">
      <c r="A6668" s="21">
        <v>39819</v>
      </c>
      <c r="B6668" s="22">
        <v>10335.93</v>
      </c>
      <c r="C6668" s="22">
        <f t="shared" si="210"/>
        <v>60.329999999999927</v>
      </c>
      <c r="D6668" s="23">
        <f t="shared" si="211"/>
        <v>5.8711900035033349E-3</v>
      </c>
    </row>
    <row r="6669" spans="1:6">
      <c r="A6669" s="21">
        <v>39820</v>
      </c>
      <c r="B6669" s="22">
        <v>9586.8799999999992</v>
      </c>
      <c r="C6669" s="22">
        <f t="shared" si="210"/>
        <v>-749.05000000000109</v>
      </c>
      <c r="D6669" s="23">
        <f t="shared" si="211"/>
        <v>-7.2470498542463124E-2</v>
      </c>
    </row>
    <row r="6670" spans="1:6">
      <c r="A6670" s="21">
        <v>39822</v>
      </c>
      <c r="B6670" s="22">
        <v>9406.4699999999993</v>
      </c>
      <c r="C6670" s="22">
        <f t="shared" si="210"/>
        <v>-180.40999999999985</v>
      </c>
      <c r="D6670" s="23">
        <f t="shared" si="211"/>
        <v>-1.8818426850028325E-2</v>
      </c>
    </row>
    <row r="6671" spans="1:6">
      <c r="A6671" s="21">
        <v>39825</v>
      </c>
      <c r="B6671" s="22">
        <v>9110.0499999999993</v>
      </c>
      <c r="C6671" s="22">
        <f t="shared" si="210"/>
        <v>-296.42000000000007</v>
      </c>
      <c r="D6671" s="23">
        <f t="shared" si="211"/>
        <v>-3.1512352667897758E-2</v>
      </c>
    </row>
    <row r="6672" spans="1:6">
      <c r="A6672" s="21">
        <v>39826</v>
      </c>
      <c r="B6672" s="22">
        <v>9071.36</v>
      </c>
      <c r="C6672" s="22">
        <f t="shared" si="210"/>
        <v>-38.68999999999869</v>
      </c>
      <c r="D6672" s="23">
        <f t="shared" si="211"/>
        <v>-4.2469580298679643E-3</v>
      </c>
    </row>
    <row r="6673" spans="1:4">
      <c r="A6673" s="21">
        <v>39827</v>
      </c>
      <c r="B6673" s="22">
        <v>9370.49</v>
      </c>
      <c r="C6673" s="22">
        <f t="shared" si="210"/>
        <v>299.1299999999992</v>
      </c>
      <c r="D6673" s="23">
        <f t="shared" si="211"/>
        <v>3.2975209891350277E-2</v>
      </c>
    </row>
    <row r="6674" spans="1:4">
      <c r="A6674" s="21">
        <v>39828</v>
      </c>
      <c r="B6674" s="22">
        <v>9046.74</v>
      </c>
      <c r="C6674" s="22">
        <f t="shared" si="210"/>
        <v>-323.75</v>
      </c>
      <c r="D6674" s="23">
        <f t="shared" si="211"/>
        <v>-3.4549954164616814E-2</v>
      </c>
    </row>
    <row r="6675" spans="1:4">
      <c r="A6675" s="21">
        <v>39829</v>
      </c>
      <c r="B6675" s="22">
        <v>9323.59</v>
      </c>
      <c r="C6675" s="22">
        <f t="shared" si="210"/>
        <v>276.85000000000036</v>
      </c>
      <c r="D6675" s="23">
        <f t="shared" si="211"/>
        <v>3.0602183770065183E-2</v>
      </c>
    </row>
    <row r="6676" spans="1:4">
      <c r="A6676" s="21">
        <v>39832</v>
      </c>
      <c r="B6676" s="22">
        <v>9329.57</v>
      </c>
      <c r="C6676" s="22">
        <f t="shared" si="210"/>
        <v>5.9799999999995634</v>
      </c>
      <c r="D6676" s="23">
        <f t="shared" si="211"/>
        <v>6.4138384463485743E-4</v>
      </c>
    </row>
    <row r="6677" spans="1:4">
      <c r="A6677" s="21">
        <v>39833</v>
      </c>
      <c r="B6677" s="22">
        <v>9100.5499999999993</v>
      </c>
      <c r="C6677" s="22">
        <f t="shared" si="210"/>
        <v>-229.02000000000044</v>
      </c>
      <c r="D6677" s="23">
        <f t="shared" si="211"/>
        <v>-2.4547755148415229E-2</v>
      </c>
    </row>
    <row r="6678" spans="1:4">
      <c r="A6678" s="21">
        <v>39834</v>
      </c>
      <c r="B6678" s="22">
        <v>8779.17</v>
      </c>
      <c r="C6678" s="22">
        <f t="shared" si="210"/>
        <v>-321.3799999999992</v>
      </c>
      <c r="D6678" s="23">
        <f t="shared" si="211"/>
        <v>-3.5314349132744671E-2</v>
      </c>
    </row>
    <row r="6679" spans="1:4">
      <c r="A6679" s="21">
        <v>39835</v>
      </c>
      <c r="B6679" s="22">
        <v>8813.84</v>
      </c>
      <c r="C6679" s="22">
        <f t="shared" si="210"/>
        <v>34.670000000000073</v>
      </c>
      <c r="D6679" s="23">
        <f t="shared" si="211"/>
        <v>3.9491204749424469E-3</v>
      </c>
    </row>
    <row r="6680" spans="1:4">
      <c r="A6680" s="21">
        <v>39836</v>
      </c>
      <c r="B6680" s="22">
        <v>8674.35</v>
      </c>
      <c r="C6680" s="22">
        <f t="shared" si="210"/>
        <v>-139.48999999999978</v>
      </c>
      <c r="D6680" s="23">
        <f t="shared" si="211"/>
        <v>-1.5826245994935206E-2</v>
      </c>
    </row>
    <row r="6681" spans="1:4">
      <c r="A6681" s="21">
        <v>39840</v>
      </c>
      <c r="B6681" s="22">
        <v>9004.08</v>
      </c>
      <c r="C6681" s="22">
        <f t="shared" si="210"/>
        <v>329.72999999999956</v>
      </c>
      <c r="D6681" s="23">
        <f t="shared" si="211"/>
        <v>3.8012070068650594E-2</v>
      </c>
    </row>
    <row r="6682" spans="1:4">
      <c r="A6682" s="21">
        <v>39841</v>
      </c>
      <c r="B6682" s="22">
        <v>9257.4699999999993</v>
      </c>
      <c r="C6682" s="22">
        <f t="shared" si="210"/>
        <v>253.38999999999942</v>
      </c>
      <c r="D6682" s="23">
        <f t="shared" si="211"/>
        <v>2.8141686879725514E-2</v>
      </c>
    </row>
    <row r="6683" spans="1:4">
      <c r="A6683" s="21">
        <v>39842</v>
      </c>
      <c r="B6683" s="22">
        <v>9236.2800000000007</v>
      </c>
      <c r="C6683" s="22">
        <f t="shared" si="210"/>
        <v>-21.18999999999869</v>
      </c>
      <c r="D6683" s="23">
        <f t="shared" si="211"/>
        <v>-2.2889623190783803E-3</v>
      </c>
    </row>
    <row r="6684" spans="1:4">
      <c r="A6684" s="21">
        <v>39843</v>
      </c>
      <c r="B6684" s="22">
        <v>9424.24</v>
      </c>
      <c r="C6684" s="22">
        <f t="shared" si="210"/>
        <v>187.95999999999913</v>
      </c>
      <c r="D6684" s="23">
        <f t="shared" si="211"/>
        <v>2.0350184273322025E-2</v>
      </c>
    </row>
    <row r="6685" spans="1:4">
      <c r="A6685" s="21">
        <v>39846</v>
      </c>
      <c r="B6685" s="22">
        <v>9066.7000000000007</v>
      </c>
      <c r="C6685" s="22">
        <f t="shared" si="210"/>
        <v>-357.53999999999905</v>
      </c>
      <c r="D6685" s="23">
        <f t="shared" si="211"/>
        <v>-3.7938337733334326E-2</v>
      </c>
    </row>
    <row r="6686" spans="1:4">
      <c r="A6686" s="21">
        <v>39847</v>
      </c>
      <c r="B6686" s="22">
        <v>9149.2999999999993</v>
      </c>
      <c r="C6686" s="22">
        <f t="shared" si="210"/>
        <v>82.599999999998545</v>
      </c>
      <c r="D6686" s="23">
        <f t="shared" si="211"/>
        <v>9.1102606240416328E-3</v>
      </c>
    </row>
    <row r="6687" spans="1:4">
      <c r="A6687" s="21">
        <v>39848</v>
      </c>
      <c r="B6687" s="22">
        <v>9201.85</v>
      </c>
      <c r="C6687" s="22">
        <f t="shared" si="210"/>
        <v>52.550000000001091</v>
      </c>
      <c r="D6687" s="23">
        <f t="shared" si="211"/>
        <v>5.7436088006734831E-3</v>
      </c>
    </row>
    <row r="6688" spans="1:4">
      <c r="A6688" s="21">
        <v>39849</v>
      </c>
      <c r="B6688" s="22">
        <v>9090.8799999999992</v>
      </c>
      <c r="C6688" s="22">
        <f t="shared" si="210"/>
        <v>-110.97000000000116</v>
      </c>
      <c r="D6688" s="23">
        <f t="shared" si="211"/>
        <v>-1.2059531507251364E-2</v>
      </c>
    </row>
    <row r="6689" spans="1:4">
      <c r="A6689" s="21">
        <v>39850</v>
      </c>
      <c r="B6689" s="22">
        <v>9300.86</v>
      </c>
      <c r="C6689" s="22">
        <f t="shared" si="210"/>
        <v>209.98000000000138</v>
      </c>
      <c r="D6689" s="23">
        <f t="shared" si="211"/>
        <v>2.309787391319662E-2</v>
      </c>
    </row>
    <row r="6690" spans="1:4">
      <c r="A6690" s="21">
        <v>39853</v>
      </c>
      <c r="B6690" s="22">
        <v>9583.89</v>
      </c>
      <c r="C6690" s="22">
        <f t="shared" si="210"/>
        <v>283.02999999999884</v>
      </c>
      <c r="D6690" s="23">
        <f t="shared" si="211"/>
        <v>3.0430519328320083E-2</v>
      </c>
    </row>
    <row r="6691" spans="1:4">
      <c r="A6691" s="21">
        <v>39854</v>
      </c>
      <c r="B6691" s="22">
        <v>9647.4699999999993</v>
      </c>
      <c r="C6691" s="22">
        <f t="shared" si="210"/>
        <v>63.579999999999927</v>
      </c>
      <c r="D6691" s="23">
        <f t="shared" si="211"/>
        <v>6.6340494308678721E-3</v>
      </c>
    </row>
    <row r="6692" spans="1:4">
      <c r="A6692" s="21">
        <v>39855</v>
      </c>
      <c r="B6692" s="22">
        <v>9618.5400000000009</v>
      </c>
      <c r="C6692" s="22">
        <f t="shared" si="210"/>
        <v>-28.929999999998472</v>
      </c>
      <c r="D6692" s="23">
        <f t="shared" si="211"/>
        <v>-2.9987136523874636E-3</v>
      </c>
    </row>
    <row r="6693" spans="1:4">
      <c r="A6693" s="21">
        <v>39856</v>
      </c>
      <c r="B6693" s="22">
        <v>9465.83</v>
      </c>
      <c r="C6693" s="22">
        <f t="shared" si="210"/>
        <v>-152.71000000000095</v>
      </c>
      <c r="D6693" s="23">
        <f t="shared" si="211"/>
        <v>-1.5876629925123842E-2</v>
      </c>
    </row>
    <row r="6694" spans="1:4">
      <c r="A6694" s="21">
        <v>39857</v>
      </c>
      <c r="B6694" s="22">
        <v>9634.74</v>
      </c>
      <c r="C6694" s="22">
        <f t="shared" si="210"/>
        <v>168.90999999999985</v>
      </c>
      <c r="D6694" s="23">
        <f t="shared" si="211"/>
        <v>1.7844182707696943E-2</v>
      </c>
    </row>
    <row r="6695" spans="1:4">
      <c r="A6695" s="21">
        <v>39860</v>
      </c>
      <c r="B6695" s="22">
        <v>9305.4500000000007</v>
      </c>
      <c r="C6695" s="22">
        <f t="shared" si="210"/>
        <v>-329.28999999999905</v>
      </c>
      <c r="D6695" s="23">
        <f t="shared" si="211"/>
        <v>-3.4177362336710648E-2</v>
      </c>
    </row>
    <row r="6696" spans="1:4">
      <c r="A6696" s="21">
        <v>39861</v>
      </c>
      <c r="B6696" s="22">
        <v>9035</v>
      </c>
      <c r="C6696" s="22">
        <f t="shared" si="210"/>
        <v>-270.45000000000073</v>
      </c>
      <c r="D6696" s="23">
        <f t="shared" si="211"/>
        <v>-2.9063613258896726E-2</v>
      </c>
    </row>
    <row r="6697" spans="1:4">
      <c r="A6697" s="21">
        <v>39862</v>
      </c>
      <c r="B6697" s="22">
        <v>9015.18</v>
      </c>
      <c r="C6697" s="22">
        <f t="shared" si="210"/>
        <v>-19.819999999999709</v>
      </c>
      <c r="D6697" s="23">
        <f t="shared" si="211"/>
        <v>-2.193691200885417E-3</v>
      </c>
    </row>
    <row r="6698" spans="1:4">
      <c r="A6698" s="21">
        <v>39863</v>
      </c>
      <c r="B6698" s="22">
        <v>9042.6299999999992</v>
      </c>
      <c r="C6698" s="22">
        <f t="shared" si="210"/>
        <v>27.449999999998909</v>
      </c>
      <c r="D6698" s="23">
        <f t="shared" si="211"/>
        <v>3.0448643288318866E-3</v>
      </c>
    </row>
    <row r="6699" spans="1:4">
      <c r="A6699" s="21">
        <v>39864</v>
      </c>
      <c r="B6699" s="22">
        <v>8843.2099999999991</v>
      </c>
      <c r="C6699" s="22">
        <f t="shared" si="210"/>
        <v>-199.42000000000007</v>
      </c>
      <c r="D6699" s="23">
        <f t="shared" si="211"/>
        <v>-2.2053318558870605E-2</v>
      </c>
    </row>
    <row r="6700" spans="1:4">
      <c r="A6700" s="21">
        <v>39868</v>
      </c>
      <c r="B6700" s="22">
        <v>8822.06</v>
      </c>
      <c r="C6700" s="22">
        <f t="shared" si="210"/>
        <v>-21.149999999999636</v>
      </c>
      <c r="D6700" s="23">
        <f t="shared" si="211"/>
        <v>-2.3916654698915574E-3</v>
      </c>
    </row>
    <row r="6701" spans="1:4">
      <c r="A6701" s="21">
        <v>39869</v>
      </c>
      <c r="B6701" s="22">
        <v>8902.56</v>
      </c>
      <c r="C6701" s="22">
        <f t="shared" si="210"/>
        <v>80.5</v>
      </c>
      <c r="D6701" s="23">
        <f t="shared" si="211"/>
        <v>9.124852925507243E-3</v>
      </c>
    </row>
    <row r="6702" spans="1:4">
      <c r="A6702" s="21">
        <v>39870</v>
      </c>
      <c r="B6702" s="22">
        <v>8954.86</v>
      </c>
      <c r="C6702" s="22">
        <f t="shared" si="210"/>
        <v>52.300000000001091</v>
      </c>
      <c r="D6702" s="23">
        <f t="shared" si="211"/>
        <v>5.8747146888087354E-3</v>
      </c>
    </row>
    <row r="6703" spans="1:4">
      <c r="A6703" s="21">
        <v>39871</v>
      </c>
      <c r="B6703" s="22">
        <v>8891.61</v>
      </c>
      <c r="C6703" s="22">
        <f t="shared" si="210"/>
        <v>-63.25</v>
      </c>
      <c r="D6703" s="23">
        <f t="shared" si="211"/>
        <v>-7.0632036681756993E-3</v>
      </c>
    </row>
    <row r="6704" spans="1:4">
      <c r="A6704" s="21">
        <v>39874</v>
      </c>
      <c r="B6704" s="22">
        <v>8607.08</v>
      </c>
      <c r="C6704" s="22">
        <f t="shared" si="210"/>
        <v>-284.53000000000065</v>
      </c>
      <c r="D6704" s="23">
        <f t="shared" si="211"/>
        <v>-3.1999829052331452E-2</v>
      </c>
    </row>
    <row r="6705" spans="1:4">
      <c r="A6705" s="21">
        <v>39875</v>
      </c>
      <c r="B6705" s="22">
        <v>8427.2900000000009</v>
      </c>
      <c r="C6705" s="22">
        <f t="shared" si="210"/>
        <v>-179.78999999999905</v>
      </c>
      <c r="D6705" s="23">
        <f t="shared" si="211"/>
        <v>-2.0888617277868837E-2</v>
      </c>
    </row>
    <row r="6706" spans="1:4">
      <c r="A6706" s="21">
        <v>39876</v>
      </c>
      <c r="B6706" s="22">
        <v>8446.49</v>
      </c>
      <c r="C6706" s="22">
        <f t="shared" si="210"/>
        <v>19.199999999998909</v>
      </c>
      <c r="D6706" s="23">
        <f t="shared" si="211"/>
        <v>2.2783124824230505E-3</v>
      </c>
    </row>
    <row r="6707" spans="1:4">
      <c r="A6707" s="21">
        <v>39877</v>
      </c>
      <c r="B6707" s="22">
        <v>8197.92</v>
      </c>
      <c r="C6707" s="22">
        <f t="shared" si="210"/>
        <v>-248.56999999999971</v>
      </c>
      <c r="D6707" s="23">
        <f t="shared" si="211"/>
        <v>-2.9428792314914243E-2</v>
      </c>
    </row>
    <row r="6708" spans="1:4">
      <c r="A6708" s="21">
        <v>39878</v>
      </c>
      <c r="B6708" s="22">
        <v>8325.82</v>
      </c>
      <c r="C6708" s="22">
        <f t="shared" si="210"/>
        <v>127.89999999999964</v>
      </c>
      <c r="D6708" s="23">
        <f t="shared" si="211"/>
        <v>1.5601518433944195E-2</v>
      </c>
    </row>
    <row r="6709" spans="1:4">
      <c r="A6709" s="21">
        <v>39881</v>
      </c>
      <c r="B6709" s="22">
        <v>8160.4</v>
      </c>
      <c r="C6709" s="22">
        <f t="shared" si="210"/>
        <v>-165.42000000000007</v>
      </c>
      <c r="D6709" s="23">
        <f t="shared" si="211"/>
        <v>-1.9868313271245386E-2</v>
      </c>
    </row>
    <row r="6710" spans="1:4">
      <c r="A6710" s="21">
        <v>39884</v>
      </c>
      <c r="B6710" s="22">
        <v>8343.75</v>
      </c>
      <c r="C6710" s="22">
        <f t="shared" si="210"/>
        <v>183.35000000000036</v>
      </c>
      <c r="D6710" s="23">
        <f t="shared" si="211"/>
        <v>2.246826135973734E-2</v>
      </c>
    </row>
    <row r="6711" spans="1:4">
      <c r="A6711" s="21">
        <v>39885</v>
      </c>
      <c r="B6711" s="22">
        <v>8756.61</v>
      </c>
      <c r="C6711" s="22">
        <f t="shared" si="210"/>
        <v>412.86000000000058</v>
      </c>
      <c r="D6711" s="23">
        <f t="shared" si="211"/>
        <v>4.9481348314606821E-2</v>
      </c>
    </row>
    <row r="6712" spans="1:4">
      <c r="A6712" s="21">
        <v>39888</v>
      </c>
      <c r="B6712" s="22">
        <v>8943.5400000000009</v>
      </c>
      <c r="C6712" s="22">
        <f t="shared" si="210"/>
        <v>186.93000000000029</v>
      </c>
      <c r="D6712" s="23">
        <f t="shared" si="211"/>
        <v>2.1347302209416608E-2</v>
      </c>
    </row>
    <row r="6713" spans="1:4">
      <c r="A6713" s="21">
        <v>39889</v>
      </c>
      <c r="B6713" s="22">
        <v>8863.82</v>
      </c>
      <c r="C6713" s="22">
        <f t="shared" si="210"/>
        <v>-79.720000000001164</v>
      </c>
      <c r="D6713" s="23">
        <f t="shared" si="211"/>
        <v>-8.913696366315893E-3</v>
      </c>
    </row>
    <row r="6714" spans="1:4">
      <c r="A6714" s="21">
        <v>39890</v>
      </c>
      <c r="B6714" s="22">
        <v>8976.68</v>
      </c>
      <c r="C6714" s="22">
        <f t="shared" si="210"/>
        <v>112.86000000000058</v>
      </c>
      <c r="D6714" s="23">
        <f t="shared" si="211"/>
        <v>1.273265928234113E-2</v>
      </c>
    </row>
    <row r="6715" spans="1:4">
      <c r="A6715" s="21">
        <v>39891</v>
      </c>
      <c r="B6715" s="22">
        <v>9001.75</v>
      </c>
      <c r="C6715" s="22">
        <f t="shared" si="210"/>
        <v>25.069999999999709</v>
      </c>
      <c r="D6715" s="23">
        <f t="shared" si="211"/>
        <v>2.7927919899115583E-3</v>
      </c>
    </row>
    <row r="6716" spans="1:4">
      <c r="A6716" s="21">
        <v>39892</v>
      </c>
      <c r="B6716" s="22">
        <v>8966.68</v>
      </c>
      <c r="C6716" s="22">
        <f t="shared" si="210"/>
        <v>-35.069999999999709</v>
      </c>
      <c r="D6716" s="23">
        <f t="shared" si="211"/>
        <v>-3.8959091287804615E-3</v>
      </c>
    </row>
    <row r="6717" spans="1:4">
      <c r="A6717" s="21">
        <v>39895</v>
      </c>
      <c r="B6717" s="22">
        <v>9424.02</v>
      </c>
      <c r="C6717" s="22">
        <f t="shared" si="210"/>
        <v>457.34000000000015</v>
      </c>
      <c r="D6717" s="23">
        <f t="shared" si="211"/>
        <v>5.1004385123590845E-2</v>
      </c>
    </row>
    <row r="6718" spans="1:4">
      <c r="A6718" s="21">
        <v>39896</v>
      </c>
      <c r="B6718" s="22">
        <v>9471.0400000000009</v>
      </c>
      <c r="C6718" s="22">
        <f t="shared" si="210"/>
        <v>47.020000000000437</v>
      </c>
      <c r="D6718" s="23">
        <f t="shared" si="211"/>
        <v>4.9893782059036162E-3</v>
      </c>
    </row>
    <row r="6719" spans="1:4">
      <c r="A6719" s="21">
        <v>39897</v>
      </c>
      <c r="B6719" s="22">
        <v>9667.9</v>
      </c>
      <c r="C6719" s="22">
        <f t="shared" si="210"/>
        <v>196.85999999999876</v>
      </c>
      <c r="D6719" s="23">
        <f t="shared" si="211"/>
        <v>2.0785468121768957E-2</v>
      </c>
    </row>
    <row r="6720" spans="1:4">
      <c r="A6720" s="21">
        <v>39898</v>
      </c>
      <c r="B6720" s="22">
        <v>10003.1</v>
      </c>
      <c r="C6720" s="22">
        <f t="shared" si="210"/>
        <v>335.20000000000073</v>
      </c>
      <c r="D6720" s="23">
        <f t="shared" si="211"/>
        <v>3.4671438471643334E-2</v>
      </c>
    </row>
    <row r="6721" spans="1:4">
      <c r="A6721" s="21">
        <v>39899</v>
      </c>
      <c r="B6721" s="22">
        <v>10048.49</v>
      </c>
      <c r="C6721" s="22">
        <f t="shared" si="210"/>
        <v>45.389999999999418</v>
      </c>
      <c r="D6721" s="23">
        <f t="shared" si="211"/>
        <v>4.5375933460627405E-3</v>
      </c>
    </row>
    <row r="6722" spans="1:4">
      <c r="A6722" s="21">
        <v>39902</v>
      </c>
      <c r="B6722" s="22">
        <v>9568.14</v>
      </c>
      <c r="C6722" s="22">
        <f t="shared" si="210"/>
        <v>-480.35000000000036</v>
      </c>
      <c r="D6722" s="23">
        <f t="shared" si="211"/>
        <v>-4.7803202272182266E-2</v>
      </c>
    </row>
    <row r="6723" spans="1:4">
      <c r="A6723" s="21">
        <v>39903</v>
      </c>
      <c r="B6723" s="22">
        <v>9708.5</v>
      </c>
      <c r="C6723" s="22">
        <f t="shared" si="210"/>
        <v>140.36000000000058</v>
      </c>
      <c r="D6723" s="23">
        <f t="shared" si="211"/>
        <v>1.4669517795517173E-2</v>
      </c>
    </row>
    <row r="6724" spans="1:4">
      <c r="A6724" s="21">
        <v>39904</v>
      </c>
      <c r="B6724" s="22">
        <v>9901.99</v>
      </c>
      <c r="C6724" s="22">
        <f t="shared" si="210"/>
        <v>193.48999999999978</v>
      </c>
      <c r="D6724" s="23">
        <f t="shared" si="211"/>
        <v>1.9929958283978033E-2</v>
      </c>
    </row>
    <row r="6725" spans="1:4">
      <c r="A6725" s="21">
        <v>39905</v>
      </c>
      <c r="B6725" s="22">
        <v>10348.83</v>
      </c>
      <c r="C6725" s="22">
        <f t="shared" si="210"/>
        <v>446.84000000000015</v>
      </c>
      <c r="D6725" s="23">
        <f t="shared" si="211"/>
        <v>4.5126282696710485E-2</v>
      </c>
    </row>
    <row r="6726" spans="1:4">
      <c r="A6726" s="21">
        <v>39909</v>
      </c>
      <c r="B6726" s="22">
        <v>10534.87</v>
      </c>
      <c r="C6726" s="22">
        <f t="shared" si="210"/>
        <v>186.04000000000087</v>
      </c>
      <c r="D6726" s="23">
        <f t="shared" si="211"/>
        <v>1.7976911399646189E-2</v>
      </c>
    </row>
    <row r="6727" spans="1:4">
      <c r="A6727" s="21">
        <v>39911</v>
      </c>
      <c r="B6727" s="22">
        <v>10742.34</v>
      </c>
      <c r="C6727" s="22">
        <f t="shared" si="210"/>
        <v>207.46999999999935</v>
      </c>
      <c r="D6727" s="23">
        <f t="shared" si="211"/>
        <v>1.9693645958611672E-2</v>
      </c>
    </row>
    <row r="6728" spans="1:4">
      <c r="A6728" s="21">
        <v>39912</v>
      </c>
      <c r="B6728" s="22">
        <v>10803.86</v>
      </c>
      <c r="C6728" s="22">
        <f t="shared" ref="C6728:C6791" si="212">B6728-B6727</f>
        <v>61.520000000000437</v>
      </c>
      <c r="D6728" s="23">
        <f t="shared" ref="D6728:D6791" si="213">B6728/B6727-1</f>
        <v>5.7268714265235054E-3</v>
      </c>
    </row>
    <row r="6729" spans="1:4">
      <c r="A6729" s="21">
        <v>39916</v>
      </c>
      <c r="B6729" s="22">
        <v>10967.22</v>
      </c>
      <c r="C6729" s="22">
        <f t="shared" si="212"/>
        <v>163.35999999999876</v>
      </c>
      <c r="D6729" s="23">
        <f t="shared" si="213"/>
        <v>1.5120521739452331E-2</v>
      </c>
    </row>
    <row r="6730" spans="1:4">
      <c r="A6730" s="21">
        <v>39918</v>
      </c>
      <c r="B6730" s="22">
        <v>11284.73</v>
      </c>
      <c r="C6730" s="22">
        <f t="shared" si="212"/>
        <v>317.51000000000022</v>
      </c>
      <c r="D6730" s="23">
        <f t="shared" si="213"/>
        <v>2.8950818894852182E-2</v>
      </c>
    </row>
    <row r="6731" spans="1:4">
      <c r="A6731" s="21">
        <v>39919</v>
      </c>
      <c r="B6731" s="22">
        <v>10947.4</v>
      </c>
      <c r="C6731" s="22">
        <f t="shared" si="212"/>
        <v>-337.32999999999993</v>
      </c>
      <c r="D6731" s="23">
        <f t="shared" si="213"/>
        <v>-2.9892607089403112E-2</v>
      </c>
    </row>
    <row r="6732" spans="1:4">
      <c r="A6732" s="21">
        <v>39920</v>
      </c>
      <c r="B6732" s="22">
        <v>11023.09</v>
      </c>
      <c r="C6732" s="22">
        <f t="shared" si="212"/>
        <v>75.690000000000509</v>
      </c>
      <c r="D6732" s="23">
        <f t="shared" si="213"/>
        <v>6.9139704404699298E-3</v>
      </c>
    </row>
    <row r="6733" spans="1:4">
      <c r="A6733" s="21">
        <v>39923</v>
      </c>
      <c r="B6733" s="22">
        <v>10979.5</v>
      </c>
      <c r="C6733" s="22">
        <f t="shared" si="212"/>
        <v>-43.590000000000146</v>
      </c>
      <c r="D6733" s="23">
        <f t="shared" si="213"/>
        <v>-3.9544265718596261E-3</v>
      </c>
    </row>
    <row r="6734" spans="1:4">
      <c r="A6734" s="21">
        <v>39924</v>
      </c>
      <c r="B6734" s="22">
        <v>10898.11</v>
      </c>
      <c r="C6734" s="22">
        <f t="shared" si="212"/>
        <v>-81.389999999999418</v>
      </c>
      <c r="D6734" s="23">
        <f t="shared" si="213"/>
        <v>-7.4129058700304062E-3</v>
      </c>
    </row>
    <row r="6735" spans="1:4">
      <c r="A6735" s="21">
        <v>39925</v>
      </c>
      <c r="B6735" s="22">
        <v>10817.54</v>
      </c>
      <c r="C6735" s="22">
        <f t="shared" si="212"/>
        <v>-80.569999999999709</v>
      </c>
      <c r="D6735" s="23">
        <f t="shared" si="213"/>
        <v>-7.3930250291105448E-3</v>
      </c>
    </row>
    <row r="6736" spans="1:4">
      <c r="A6736" s="21">
        <v>39926</v>
      </c>
      <c r="B6736" s="22">
        <v>11134.99</v>
      </c>
      <c r="C6736" s="22">
        <f t="shared" si="212"/>
        <v>317.44999999999891</v>
      </c>
      <c r="D6736" s="23">
        <f t="shared" si="213"/>
        <v>2.9345858670270619E-2</v>
      </c>
    </row>
    <row r="6737" spans="1:4">
      <c r="A6737" s="21">
        <v>39927</v>
      </c>
      <c r="B6737" s="22">
        <v>11329.05</v>
      </c>
      <c r="C6737" s="22">
        <f t="shared" si="212"/>
        <v>194.05999999999949</v>
      </c>
      <c r="D6737" s="23">
        <f t="shared" si="213"/>
        <v>1.7427945602106476E-2</v>
      </c>
    </row>
    <row r="6738" spans="1:4">
      <c r="A6738" s="21">
        <v>39930</v>
      </c>
      <c r="B6738" s="22">
        <v>11371.85</v>
      </c>
      <c r="C6738" s="22">
        <f t="shared" si="212"/>
        <v>42.800000000001091</v>
      </c>
      <c r="D6738" s="23">
        <f t="shared" si="213"/>
        <v>3.7778984116056957E-3</v>
      </c>
    </row>
    <row r="6739" spans="1:4">
      <c r="A6739" s="21">
        <v>39931</v>
      </c>
      <c r="B6739" s="22">
        <v>11001.75</v>
      </c>
      <c r="C6739" s="22">
        <f t="shared" si="212"/>
        <v>-370.10000000000036</v>
      </c>
      <c r="D6739" s="23">
        <f t="shared" si="213"/>
        <v>-3.2545276274308921E-2</v>
      </c>
    </row>
    <row r="6740" spans="1:4">
      <c r="A6740" s="21">
        <v>39932</v>
      </c>
      <c r="B6740" s="22">
        <v>11403.25</v>
      </c>
      <c r="C6740" s="22">
        <f t="shared" si="212"/>
        <v>401.5</v>
      </c>
      <c r="D6740" s="23">
        <f t="shared" si="213"/>
        <v>3.6494194105483269E-2</v>
      </c>
    </row>
    <row r="6741" spans="1:4">
      <c r="A6741" s="21">
        <v>39937</v>
      </c>
      <c r="B6741" s="22">
        <v>12134.75</v>
      </c>
      <c r="C6741" s="22">
        <f t="shared" si="212"/>
        <v>731.5</v>
      </c>
      <c r="D6741" s="23">
        <f t="shared" si="213"/>
        <v>6.4148378751671675E-2</v>
      </c>
    </row>
    <row r="6742" spans="1:4">
      <c r="A6742" s="21">
        <v>39938</v>
      </c>
      <c r="B6742" s="22">
        <v>12131.08</v>
      </c>
      <c r="C6742" s="22">
        <f t="shared" si="212"/>
        <v>-3.6700000000000728</v>
      </c>
      <c r="D6742" s="23">
        <f t="shared" si="213"/>
        <v>-3.0243721543499191E-4</v>
      </c>
    </row>
    <row r="6743" spans="1:4">
      <c r="A6743" s="21">
        <v>39939</v>
      </c>
      <c r="B6743" s="22">
        <v>11952.75</v>
      </c>
      <c r="C6743" s="22">
        <f t="shared" si="212"/>
        <v>-178.32999999999993</v>
      </c>
      <c r="D6743" s="23">
        <f t="shared" si="213"/>
        <v>-1.4700257520352644E-2</v>
      </c>
    </row>
    <row r="6744" spans="1:4">
      <c r="A6744" s="21">
        <v>39940</v>
      </c>
      <c r="B6744" s="22">
        <v>12116.94</v>
      </c>
      <c r="C6744" s="22">
        <f t="shared" si="212"/>
        <v>164.19000000000051</v>
      </c>
      <c r="D6744" s="23">
        <f t="shared" si="213"/>
        <v>1.3736587814519696E-2</v>
      </c>
    </row>
    <row r="6745" spans="1:4">
      <c r="A6745" s="21">
        <v>39941</v>
      </c>
      <c r="B6745" s="22">
        <v>11876.43</v>
      </c>
      <c r="C6745" s="22">
        <f t="shared" si="212"/>
        <v>-240.51000000000022</v>
      </c>
      <c r="D6745" s="23">
        <f t="shared" si="213"/>
        <v>-1.9849070805005198E-2</v>
      </c>
    </row>
    <row r="6746" spans="1:4">
      <c r="A6746" s="21">
        <v>39944</v>
      </c>
      <c r="B6746" s="22">
        <v>11682.99</v>
      </c>
      <c r="C6746" s="22">
        <f t="shared" si="212"/>
        <v>-193.44000000000051</v>
      </c>
      <c r="D6746" s="23">
        <f t="shared" si="213"/>
        <v>-1.6287722825798712E-2</v>
      </c>
    </row>
    <row r="6747" spans="1:4">
      <c r="A6747" s="21">
        <v>39945</v>
      </c>
      <c r="B6747" s="22">
        <v>12158.03</v>
      </c>
      <c r="C6747" s="22">
        <f t="shared" si="212"/>
        <v>475.04000000000087</v>
      </c>
      <c r="D6747" s="23">
        <f t="shared" si="213"/>
        <v>4.0660823984271177E-2</v>
      </c>
    </row>
    <row r="6748" spans="1:4">
      <c r="A6748" s="21">
        <v>39946</v>
      </c>
      <c r="B6748" s="22">
        <v>12019.65</v>
      </c>
      <c r="C6748" s="22">
        <f t="shared" si="212"/>
        <v>-138.38000000000102</v>
      </c>
      <c r="D6748" s="23">
        <f t="shared" si="213"/>
        <v>-1.1381778133464193E-2</v>
      </c>
    </row>
    <row r="6749" spans="1:4">
      <c r="A6749" s="21">
        <v>39947</v>
      </c>
      <c r="B6749" s="22">
        <v>11872.91</v>
      </c>
      <c r="C6749" s="22">
        <f t="shared" si="212"/>
        <v>-146.73999999999978</v>
      </c>
      <c r="D6749" s="23">
        <f t="shared" si="213"/>
        <v>-1.2208342173025022E-2</v>
      </c>
    </row>
    <row r="6750" spans="1:4">
      <c r="A6750" s="21">
        <v>39948</v>
      </c>
      <c r="B6750" s="22">
        <v>12173.42</v>
      </c>
      <c r="C6750" s="22">
        <f t="shared" si="212"/>
        <v>300.51000000000022</v>
      </c>
      <c r="D6750" s="23">
        <f t="shared" si="213"/>
        <v>2.5310559921704057E-2</v>
      </c>
    </row>
    <row r="6751" spans="1:4">
      <c r="A6751" s="21">
        <v>39951</v>
      </c>
      <c r="B6751" s="22">
        <v>14284.21</v>
      </c>
      <c r="C6751" s="22">
        <f t="shared" si="212"/>
        <v>2110.7899999999991</v>
      </c>
      <c r="D6751" s="23">
        <f t="shared" si="213"/>
        <v>0.17339334385899763</v>
      </c>
    </row>
    <row r="6752" spans="1:4">
      <c r="A6752" s="21">
        <v>39952</v>
      </c>
      <c r="B6752" s="22">
        <v>14302.03</v>
      </c>
      <c r="C6752" s="22">
        <f t="shared" si="212"/>
        <v>17.820000000001528</v>
      </c>
      <c r="D6752" s="23">
        <f t="shared" si="213"/>
        <v>1.2475313650528452E-3</v>
      </c>
    </row>
    <row r="6753" spans="1:4">
      <c r="A6753" s="21">
        <v>39953</v>
      </c>
      <c r="B6753" s="22">
        <v>14060.66</v>
      </c>
      <c r="C6753" s="22">
        <f t="shared" si="212"/>
        <v>-241.3700000000008</v>
      </c>
      <c r="D6753" s="23">
        <f t="shared" si="213"/>
        <v>-1.6876625206351914E-2</v>
      </c>
    </row>
    <row r="6754" spans="1:4">
      <c r="A6754" s="21">
        <v>39954</v>
      </c>
      <c r="B6754" s="22">
        <v>13736.54</v>
      </c>
      <c r="C6754" s="22">
        <f t="shared" si="212"/>
        <v>-324.11999999999898</v>
      </c>
      <c r="D6754" s="23">
        <f t="shared" si="213"/>
        <v>-2.305154950052124E-2</v>
      </c>
    </row>
    <row r="6755" spans="1:4">
      <c r="A6755" s="21">
        <v>39955</v>
      </c>
      <c r="B6755" s="22">
        <v>13887.15</v>
      </c>
      <c r="C6755" s="22">
        <f t="shared" si="212"/>
        <v>150.60999999999876</v>
      </c>
      <c r="D6755" s="23">
        <f t="shared" si="213"/>
        <v>1.0964187488261112E-2</v>
      </c>
    </row>
    <row r="6756" spans="1:4">
      <c r="A6756" s="21">
        <v>39958</v>
      </c>
      <c r="B6756" s="22">
        <v>13913.22</v>
      </c>
      <c r="C6756" s="22">
        <f t="shared" si="212"/>
        <v>26.069999999999709</v>
      </c>
      <c r="D6756" s="23">
        <f t="shared" si="213"/>
        <v>1.8772750348343692E-3</v>
      </c>
    </row>
    <row r="6757" spans="1:4">
      <c r="A6757" s="21">
        <v>39959</v>
      </c>
      <c r="B6757" s="22">
        <v>13589.23</v>
      </c>
      <c r="C6757" s="22">
        <f t="shared" si="212"/>
        <v>-323.98999999999978</v>
      </c>
      <c r="D6757" s="23">
        <f t="shared" si="213"/>
        <v>-2.328648580271131E-2</v>
      </c>
    </row>
    <row r="6758" spans="1:4">
      <c r="A6758" s="21">
        <v>39960</v>
      </c>
      <c r="B6758" s="22">
        <v>14109.64</v>
      </c>
      <c r="C6758" s="22">
        <f t="shared" si="212"/>
        <v>520.40999999999985</v>
      </c>
      <c r="D6758" s="23">
        <f t="shared" si="213"/>
        <v>3.8295768045724543E-2</v>
      </c>
    </row>
    <row r="6759" spans="1:4">
      <c r="A6759" s="21">
        <v>39961</v>
      </c>
      <c r="B6759" s="22">
        <v>14296.01</v>
      </c>
      <c r="C6759" s="22">
        <f t="shared" si="212"/>
        <v>186.3700000000008</v>
      </c>
      <c r="D6759" s="23">
        <f t="shared" si="213"/>
        <v>1.3208699867608198E-2</v>
      </c>
    </row>
    <row r="6760" spans="1:4">
      <c r="A6760" s="21">
        <v>39962</v>
      </c>
      <c r="B6760" s="22">
        <v>14625.25</v>
      </c>
      <c r="C6760" s="22">
        <f t="shared" si="212"/>
        <v>329.23999999999978</v>
      </c>
      <c r="D6760" s="23">
        <f t="shared" si="213"/>
        <v>2.3030202133322408E-2</v>
      </c>
    </row>
    <row r="6761" spans="1:4">
      <c r="A6761" s="21">
        <v>39965</v>
      </c>
      <c r="B6761" s="22">
        <v>14840.63</v>
      </c>
      <c r="C6761" s="22">
        <f t="shared" si="212"/>
        <v>215.3799999999992</v>
      </c>
      <c r="D6761" s="23">
        <f t="shared" si="213"/>
        <v>1.4726585870326936E-2</v>
      </c>
    </row>
    <row r="6762" spans="1:4">
      <c r="A6762" s="21">
        <v>39966</v>
      </c>
      <c r="B6762" s="22">
        <v>14874.91</v>
      </c>
      <c r="C6762" s="22">
        <f t="shared" si="212"/>
        <v>34.280000000000655</v>
      </c>
      <c r="D6762" s="23">
        <f t="shared" si="213"/>
        <v>2.3098749850916089E-3</v>
      </c>
    </row>
    <row r="6763" spans="1:4">
      <c r="A6763" s="21">
        <v>39967</v>
      </c>
      <c r="B6763" s="22">
        <v>14870.9</v>
      </c>
      <c r="C6763" s="22">
        <f t="shared" si="212"/>
        <v>-4.0100000000002183</v>
      </c>
      <c r="D6763" s="23">
        <f t="shared" si="213"/>
        <v>-2.6958146301392372E-4</v>
      </c>
    </row>
    <row r="6764" spans="1:4">
      <c r="A6764" s="21">
        <v>39968</v>
      </c>
      <c r="B6764" s="22">
        <v>15008.68</v>
      </c>
      <c r="C6764" s="22">
        <f t="shared" si="212"/>
        <v>137.78000000000065</v>
      </c>
      <c r="D6764" s="23">
        <f t="shared" si="213"/>
        <v>9.2650747432905245E-3</v>
      </c>
    </row>
    <row r="6765" spans="1:4">
      <c r="A6765" s="21">
        <v>39969</v>
      </c>
      <c r="B6765" s="22">
        <v>15103.55</v>
      </c>
      <c r="C6765" s="22">
        <f t="shared" si="212"/>
        <v>94.869999999998981</v>
      </c>
      <c r="D6765" s="23">
        <f t="shared" si="213"/>
        <v>6.3210089095109279E-3</v>
      </c>
    </row>
    <row r="6766" spans="1:4">
      <c r="A6766" s="21">
        <v>39972</v>
      </c>
      <c r="B6766" s="22">
        <v>14665.92</v>
      </c>
      <c r="C6766" s="22">
        <f t="shared" si="212"/>
        <v>-437.6299999999992</v>
      </c>
      <c r="D6766" s="23">
        <f t="shared" si="213"/>
        <v>-2.8975307129780692E-2</v>
      </c>
    </row>
    <row r="6767" spans="1:4">
      <c r="A6767" s="21">
        <v>39973</v>
      </c>
      <c r="B6767" s="22">
        <v>15127</v>
      </c>
      <c r="C6767" s="22">
        <f t="shared" si="212"/>
        <v>461.07999999999993</v>
      </c>
      <c r="D6767" s="23">
        <f t="shared" si="213"/>
        <v>3.1438873251729227E-2</v>
      </c>
    </row>
    <row r="6768" spans="1:4">
      <c r="A6768" s="21">
        <v>39974</v>
      </c>
      <c r="B6768" s="22">
        <v>15466.81</v>
      </c>
      <c r="C6768" s="22">
        <f t="shared" si="212"/>
        <v>339.80999999999949</v>
      </c>
      <c r="D6768" s="23">
        <f t="shared" si="213"/>
        <v>2.2463806438818068E-2</v>
      </c>
    </row>
    <row r="6769" spans="1:4">
      <c r="A6769" s="21">
        <v>39975</v>
      </c>
      <c r="B6769" s="22">
        <v>15411.47</v>
      </c>
      <c r="C6769" s="22">
        <f t="shared" si="212"/>
        <v>-55.340000000000146</v>
      </c>
      <c r="D6769" s="23">
        <f t="shared" si="213"/>
        <v>-3.5779840833372045E-3</v>
      </c>
    </row>
    <row r="6770" spans="1:4">
      <c r="A6770" s="21">
        <v>39976</v>
      </c>
      <c r="B6770" s="22">
        <v>15237.94</v>
      </c>
      <c r="C6770" s="22">
        <f t="shared" si="212"/>
        <v>-173.52999999999884</v>
      </c>
      <c r="D6770" s="23">
        <f t="shared" si="213"/>
        <v>-1.1259795464027667E-2</v>
      </c>
    </row>
    <row r="6771" spans="1:4">
      <c r="A6771" s="21">
        <v>39979</v>
      </c>
      <c r="B6771" s="22">
        <v>14875.52</v>
      </c>
      <c r="C6771" s="22">
        <f t="shared" si="212"/>
        <v>-362.42000000000007</v>
      </c>
      <c r="D6771" s="23">
        <f t="shared" si="213"/>
        <v>-2.3784054800058296E-2</v>
      </c>
    </row>
    <row r="6772" spans="1:4">
      <c r="A6772" s="21">
        <v>39980</v>
      </c>
      <c r="B6772" s="22">
        <v>14957.91</v>
      </c>
      <c r="C6772" s="22">
        <f t="shared" si="212"/>
        <v>82.389999999999418</v>
      </c>
      <c r="D6772" s="23">
        <f t="shared" si="213"/>
        <v>5.5386299100803615E-3</v>
      </c>
    </row>
    <row r="6773" spans="1:4">
      <c r="A6773" s="21">
        <v>39981</v>
      </c>
      <c r="B6773" s="22">
        <v>14522.84</v>
      </c>
      <c r="C6773" s="22">
        <f t="shared" si="212"/>
        <v>-435.06999999999971</v>
      </c>
      <c r="D6773" s="23">
        <f t="shared" si="213"/>
        <v>-2.9086282776136452E-2</v>
      </c>
    </row>
    <row r="6774" spans="1:4">
      <c r="A6774" s="21">
        <v>39982</v>
      </c>
      <c r="B6774" s="22">
        <v>14265.53</v>
      </c>
      <c r="C6774" s="22">
        <f t="shared" si="212"/>
        <v>-257.30999999999949</v>
      </c>
      <c r="D6774" s="23">
        <f t="shared" si="213"/>
        <v>-1.7717608952518948E-2</v>
      </c>
    </row>
    <row r="6775" spans="1:4">
      <c r="A6775" s="21">
        <v>39983</v>
      </c>
      <c r="B6775" s="22">
        <v>14521.89</v>
      </c>
      <c r="C6775" s="22">
        <f t="shared" si="212"/>
        <v>256.35999999999876</v>
      </c>
      <c r="D6775" s="23">
        <f t="shared" si="213"/>
        <v>1.7970590647525819E-2</v>
      </c>
    </row>
    <row r="6776" spans="1:4">
      <c r="A6776" s="21">
        <v>39986</v>
      </c>
      <c r="B6776" s="22">
        <v>14326.22</v>
      </c>
      <c r="C6776" s="22">
        <f t="shared" si="212"/>
        <v>-195.67000000000007</v>
      </c>
      <c r="D6776" s="23">
        <f t="shared" si="213"/>
        <v>-1.3474141451284893E-2</v>
      </c>
    </row>
    <row r="6777" spans="1:4">
      <c r="A6777" s="21">
        <v>39987</v>
      </c>
      <c r="B6777" s="22">
        <v>14324.01</v>
      </c>
      <c r="C6777" s="22">
        <f t="shared" si="212"/>
        <v>-2.2099999999991269</v>
      </c>
      <c r="D6777" s="23">
        <f t="shared" si="213"/>
        <v>-1.5426260381312673E-4</v>
      </c>
    </row>
    <row r="6778" spans="1:4">
      <c r="A6778" s="21">
        <v>39988</v>
      </c>
      <c r="B6778" s="22">
        <v>14422.73</v>
      </c>
      <c r="C6778" s="22">
        <f t="shared" si="212"/>
        <v>98.719999999999345</v>
      </c>
      <c r="D6778" s="23">
        <f t="shared" si="213"/>
        <v>6.8919248171426251E-3</v>
      </c>
    </row>
    <row r="6779" spans="1:4">
      <c r="A6779" s="21">
        <v>39989</v>
      </c>
      <c r="B6779" s="22">
        <v>14345.62</v>
      </c>
      <c r="C6779" s="22">
        <f t="shared" si="212"/>
        <v>-77.109999999998763</v>
      </c>
      <c r="D6779" s="23">
        <f t="shared" si="213"/>
        <v>-5.3464219326021523E-3</v>
      </c>
    </row>
    <row r="6780" spans="1:4">
      <c r="A6780" s="21">
        <v>39990</v>
      </c>
      <c r="B6780" s="22">
        <v>14764.64</v>
      </c>
      <c r="C6780" s="22">
        <f t="shared" si="212"/>
        <v>419.01999999999862</v>
      </c>
      <c r="D6780" s="23">
        <f t="shared" si="213"/>
        <v>2.9208915334436369E-2</v>
      </c>
    </row>
    <row r="6781" spans="1:4">
      <c r="A6781" s="21">
        <v>39993</v>
      </c>
      <c r="B6781" s="22">
        <v>14785.74</v>
      </c>
      <c r="C6781" s="22">
        <f t="shared" si="212"/>
        <v>21.100000000000364</v>
      </c>
      <c r="D6781" s="23">
        <f t="shared" si="213"/>
        <v>1.4290900421547459E-3</v>
      </c>
    </row>
    <row r="6782" spans="1:4">
      <c r="A6782" s="21">
        <v>39994</v>
      </c>
      <c r="B6782" s="22">
        <v>14493.84</v>
      </c>
      <c r="C6782" s="22">
        <f t="shared" si="212"/>
        <v>-291.89999999999964</v>
      </c>
      <c r="D6782" s="23">
        <f t="shared" si="213"/>
        <v>-1.9741994651603534E-2</v>
      </c>
    </row>
    <row r="6783" spans="1:4">
      <c r="A6783" s="21">
        <v>39995</v>
      </c>
      <c r="B6783" s="22">
        <v>14645.47</v>
      </c>
      <c r="C6783" s="22">
        <f t="shared" si="212"/>
        <v>151.6299999999992</v>
      </c>
      <c r="D6783" s="23">
        <f t="shared" si="213"/>
        <v>1.0461685792032993E-2</v>
      </c>
    </row>
    <row r="6784" spans="1:4">
      <c r="A6784" s="21">
        <v>39996</v>
      </c>
      <c r="B6784" s="22">
        <v>14658.49</v>
      </c>
      <c r="C6784" s="22">
        <f t="shared" si="212"/>
        <v>13.020000000000437</v>
      </c>
      <c r="D6784" s="23">
        <f t="shared" si="213"/>
        <v>8.8901209725600339E-4</v>
      </c>
    </row>
    <row r="6785" spans="1:4">
      <c r="A6785" s="21">
        <v>39997</v>
      </c>
      <c r="B6785" s="22">
        <v>14913.05</v>
      </c>
      <c r="C6785" s="22">
        <f t="shared" si="212"/>
        <v>254.55999999999949</v>
      </c>
      <c r="D6785" s="23">
        <f t="shared" si="213"/>
        <v>1.7366045206566261E-2</v>
      </c>
    </row>
    <row r="6786" spans="1:4">
      <c r="A6786" s="21">
        <v>40000</v>
      </c>
      <c r="B6786" s="22">
        <v>14043.4</v>
      </c>
      <c r="C6786" s="22">
        <f t="shared" si="212"/>
        <v>-869.64999999999964</v>
      </c>
      <c r="D6786" s="23">
        <f t="shared" si="213"/>
        <v>-5.8314697530015613E-2</v>
      </c>
    </row>
    <row r="6787" spans="1:4">
      <c r="A6787" s="21">
        <v>40001</v>
      </c>
      <c r="B6787" s="22">
        <v>14170.45</v>
      </c>
      <c r="C6787" s="22">
        <f t="shared" si="212"/>
        <v>127.05000000000109</v>
      </c>
      <c r="D6787" s="23">
        <f t="shared" si="213"/>
        <v>9.0469544412321579E-3</v>
      </c>
    </row>
    <row r="6788" spans="1:4">
      <c r="A6788" s="21">
        <v>40002</v>
      </c>
      <c r="B6788" s="22">
        <v>13769.15</v>
      </c>
      <c r="C6788" s="22">
        <f t="shared" si="212"/>
        <v>-401.30000000000109</v>
      </c>
      <c r="D6788" s="23">
        <f t="shared" si="213"/>
        <v>-2.8319495852284216E-2</v>
      </c>
    </row>
    <row r="6789" spans="1:4">
      <c r="A6789" s="21">
        <v>40003</v>
      </c>
      <c r="B6789" s="22">
        <v>13757.46</v>
      </c>
      <c r="C6789" s="22">
        <f t="shared" si="212"/>
        <v>-11.690000000000509</v>
      </c>
      <c r="D6789" s="23">
        <f t="shared" si="213"/>
        <v>-8.4899939357185872E-4</v>
      </c>
    </row>
    <row r="6790" spans="1:4">
      <c r="A6790" s="21">
        <v>40004</v>
      </c>
      <c r="B6790" s="22">
        <v>13504.22</v>
      </c>
      <c r="C6790" s="22">
        <f t="shared" si="212"/>
        <v>-253.23999999999978</v>
      </c>
      <c r="D6790" s="23">
        <f t="shared" si="213"/>
        <v>-1.8407467657547194E-2</v>
      </c>
    </row>
    <row r="6791" spans="1:4">
      <c r="A6791" s="21">
        <v>40007</v>
      </c>
      <c r="B6791" s="22">
        <v>13400.32</v>
      </c>
      <c r="C6791" s="22">
        <f t="shared" si="212"/>
        <v>-103.89999999999964</v>
      </c>
      <c r="D6791" s="23">
        <f t="shared" si="213"/>
        <v>-7.6938912428855533E-3</v>
      </c>
    </row>
    <row r="6792" spans="1:4">
      <c r="A6792" s="21">
        <v>40008</v>
      </c>
      <c r="B6792" s="22">
        <v>13853.7</v>
      </c>
      <c r="C6792" s="22">
        <f t="shared" ref="C6792:C6855" si="214">B6792-B6791</f>
        <v>453.38000000000102</v>
      </c>
      <c r="D6792" s="23">
        <f t="shared" ref="D6792:D6855" si="215">B6792/B6791-1</f>
        <v>3.3833520393542926E-2</v>
      </c>
    </row>
    <row r="6793" spans="1:4">
      <c r="A6793" s="21">
        <v>40009</v>
      </c>
      <c r="B6793" s="22">
        <v>14253.24</v>
      </c>
      <c r="C6793" s="22">
        <f t="shared" si="214"/>
        <v>399.53999999999905</v>
      </c>
      <c r="D6793" s="23">
        <f t="shared" si="215"/>
        <v>2.8839948894519019E-2</v>
      </c>
    </row>
    <row r="6794" spans="1:4">
      <c r="A6794" s="21">
        <v>40010</v>
      </c>
      <c r="B6794" s="22">
        <v>14250.25</v>
      </c>
      <c r="C6794" s="22">
        <f t="shared" si="214"/>
        <v>-2.9899999999997817</v>
      </c>
      <c r="D6794" s="23">
        <f t="shared" si="215"/>
        <v>-2.097768647689735E-4</v>
      </c>
    </row>
    <row r="6795" spans="1:4">
      <c r="A6795" s="21">
        <v>40011</v>
      </c>
      <c r="B6795" s="22">
        <v>14744.92</v>
      </c>
      <c r="C6795" s="22">
        <f t="shared" si="214"/>
        <v>494.67000000000007</v>
      </c>
      <c r="D6795" s="23">
        <f t="shared" si="215"/>
        <v>3.4713075209206856E-2</v>
      </c>
    </row>
    <row r="6796" spans="1:4">
      <c r="A6796" s="21">
        <v>40014</v>
      </c>
      <c r="B6796" s="22">
        <v>15191.01</v>
      </c>
      <c r="C6796" s="22">
        <f t="shared" si="214"/>
        <v>446.09000000000015</v>
      </c>
      <c r="D6796" s="23">
        <f t="shared" si="215"/>
        <v>3.0253809447592817E-2</v>
      </c>
    </row>
    <row r="6797" spans="1:4">
      <c r="A6797" s="21">
        <v>40015</v>
      </c>
      <c r="B6797" s="22">
        <v>15062.49</v>
      </c>
      <c r="C6797" s="22">
        <f t="shared" si="214"/>
        <v>-128.52000000000044</v>
      </c>
      <c r="D6797" s="23">
        <f t="shared" si="215"/>
        <v>-8.4602669605247094E-3</v>
      </c>
    </row>
    <row r="6798" spans="1:4">
      <c r="A6798" s="21">
        <v>40016</v>
      </c>
      <c r="B6798" s="22">
        <v>14843.12</v>
      </c>
      <c r="C6798" s="22">
        <f t="shared" si="214"/>
        <v>-219.36999999999898</v>
      </c>
      <c r="D6798" s="23">
        <f t="shared" si="215"/>
        <v>-1.4563993071530557E-2</v>
      </c>
    </row>
    <row r="6799" spans="1:4">
      <c r="A6799" s="21">
        <v>40017</v>
      </c>
      <c r="B6799" s="22">
        <v>15231.04</v>
      </c>
      <c r="C6799" s="22">
        <f t="shared" si="214"/>
        <v>387.92000000000007</v>
      </c>
      <c r="D6799" s="23">
        <f t="shared" si="215"/>
        <v>2.6134667105029097E-2</v>
      </c>
    </row>
    <row r="6800" spans="1:4">
      <c r="A6800" s="21">
        <v>40018</v>
      </c>
      <c r="B6800" s="22">
        <v>15378.96</v>
      </c>
      <c r="C6800" s="22">
        <f t="shared" si="214"/>
        <v>147.91999999999825</v>
      </c>
      <c r="D6800" s="23">
        <f t="shared" si="215"/>
        <v>9.71174653864737E-3</v>
      </c>
    </row>
    <row r="6801" spans="1:4">
      <c r="A6801" s="21">
        <v>40021</v>
      </c>
      <c r="B6801" s="22">
        <v>15375.04</v>
      </c>
      <c r="C6801" s="22">
        <f t="shared" si="214"/>
        <v>-3.9199999999982538</v>
      </c>
      <c r="D6801" s="23">
        <f t="shared" si="215"/>
        <v>-2.5489369892361946E-4</v>
      </c>
    </row>
    <row r="6802" spans="1:4">
      <c r="A6802" s="21">
        <v>40022</v>
      </c>
      <c r="B6802" s="22">
        <v>15331.94</v>
      </c>
      <c r="C6802" s="22">
        <f t="shared" si="214"/>
        <v>-43.100000000000364</v>
      </c>
      <c r="D6802" s="23">
        <f t="shared" si="215"/>
        <v>-2.8032447395258675E-3</v>
      </c>
    </row>
    <row r="6803" spans="1:4">
      <c r="A6803" s="21">
        <v>40023</v>
      </c>
      <c r="B6803" s="22">
        <v>15173.46</v>
      </c>
      <c r="C6803" s="22">
        <f t="shared" si="214"/>
        <v>-158.48000000000138</v>
      </c>
      <c r="D6803" s="23">
        <f t="shared" si="215"/>
        <v>-1.033659145548449E-2</v>
      </c>
    </row>
    <row r="6804" spans="1:4">
      <c r="A6804" s="21">
        <v>40024</v>
      </c>
      <c r="B6804" s="22">
        <v>15387.96</v>
      </c>
      <c r="C6804" s="22">
        <f t="shared" si="214"/>
        <v>214.5</v>
      </c>
      <c r="D6804" s="23">
        <f t="shared" si="215"/>
        <v>1.4136525222328888E-2</v>
      </c>
    </row>
    <row r="6805" spans="1:4">
      <c r="A6805" s="21">
        <v>40025</v>
      </c>
      <c r="B6805" s="22">
        <v>15670.31</v>
      </c>
      <c r="C6805" s="22">
        <f t="shared" si="214"/>
        <v>282.35000000000036</v>
      </c>
      <c r="D6805" s="23">
        <f t="shared" si="215"/>
        <v>1.834876097936311E-2</v>
      </c>
    </row>
    <row r="6806" spans="1:4">
      <c r="A6806" s="21">
        <v>40028</v>
      </c>
      <c r="B6806" s="22">
        <v>15924.23</v>
      </c>
      <c r="C6806" s="22">
        <f t="shared" si="214"/>
        <v>253.92000000000007</v>
      </c>
      <c r="D6806" s="23">
        <f t="shared" si="215"/>
        <v>1.6203891307829954E-2</v>
      </c>
    </row>
    <row r="6807" spans="1:4">
      <c r="A6807" s="21">
        <v>40029</v>
      </c>
      <c r="B6807" s="22">
        <v>15830.98</v>
      </c>
      <c r="C6807" s="22">
        <f t="shared" si="214"/>
        <v>-93.25</v>
      </c>
      <c r="D6807" s="23">
        <f t="shared" si="215"/>
        <v>-5.855856138726967E-3</v>
      </c>
    </row>
    <row r="6808" spans="1:4">
      <c r="A6808" s="21">
        <v>40030</v>
      </c>
      <c r="B6808" s="22">
        <v>15903.83</v>
      </c>
      <c r="C6808" s="22">
        <f t="shared" si="214"/>
        <v>72.850000000000364</v>
      </c>
      <c r="D6808" s="23">
        <f t="shared" si="215"/>
        <v>4.6017365949548861E-3</v>
      </c>
    </row>
    <row r="6809" spans="1:4">
      <c r="A6809" s="21">
        <v>40031</v>
      </c>
      <c r="B6809" s="22">
        <v>15514.03</v>
      </c>
      <c r="C6809" s="22">
        <f t="shared" si="214"/>
        <v>-389.79999999999927</v>
      </c>
      <c r="D6809" s="23">
        <f t="shared" si="215"/>
        <v>-2.4509819332827365E-2</v>
      </c>
    </row>
    <row r="6810" spans="1:4">
      <c r="A6810" s="21">
        <v>40032</v>
      </c>
      <c r="B6810" s="22">
        <v>15160.24</v>
      </c>
      <c r="C6810" s="22">
        <f t="shared" si="214"/>
        <v>-353.79000000000087</v>
      </c>
      <c r="D6810" s="23">
        <f t="shared" si="215"/>
        <v>-2.2804519522006905E-2</v>
      </c>
    </row>
    <row r="6811" spans="1:4">
      <c r="A6811" s="21">
        <v>40035</v>
      </c>
      <c r="B6811" s="22">
        <v>15009.77</v>
      </c>
      <c r="C6811" s="22">
        <f t="shared" si="214"/>
        <v>-150.46999999999935</v>
      </c>
      <c r="D6811" s="23">
        <f t="shared" si="215"/>
        <v>-9.9253046125918898E-3</v>
      </c>
    </row>
    <row r="6812" spans="1:4">
      <c r="A6812" s="21">
        <v>40036</v>
      </c>
      <c r="B6812" s="22">
        <v>15074.59</v>
      </c>
      <c r="C6812" s="22">
        <f t="shared" si="214"/>
        <v>64.819999999999709</v>
      </c>
      <c r="D6812" s="23">
        <f t="shared" si="215"/>
        <v>4.3185205369569157E-3</v>
      </c>
    </row>
    <row r="6813" spans="1:4">
      <c r="A6813" s="21">
        <v>40037</v>
      </c>
      <c r="B6813" s="22">
        <v>15020.16</v>
      </c>
      <c r="C6813" s="22">
        <f t="shared" si="214"/>
        <v>-54.430000000000291</v>
      </c>
      <c r="D6813" s="23">
        <f t="shared" si="215"/>
        <v>-3.610711800453581E-3</v>
      </c>
    </row>
    <row r="6814" spans="1:4">
      <c r="A6814" s="21">
        <v>40038</v>
      </c>
      <c r="B6814" s="22">
        <v>15518.49</v>
      </c>
      <c r="C6814" s="22">
        <f t="shared" si="214"/>
        <v>498.32999999999993</v>
      </c>
      <c r="D6814" s="23">
        <f t="shared" si="215"/>
        <v>3.3177409561549354E-2</v>
      </c>
    </row>
    <row r="6815" spans="1:4">
      <c r="A6815" s="21">
        <v>40039</v>
      </c>
      <c r="B6815" s="22">
        <v>15411.63</v>
      </c>
      <c r="C6815" s="22">
        <f t="shared" si="214"/>
        <v>-106.86000000000058</v>
      </c>
      <c r="D6815" s="23">
        <f t="shared" si="215"/>
        <v>-6.8859792415371102E-3</v>
      </c>
    </row>
    <row r="6816" spans="1:4">
      <c r="A6816" s="21">
        <v>40042</v>
      </c>
      <c r="B6816" s="22">
        <v>14784.92</v>
      </c>
      <c r="C6816" s="22">
        <f t="shared" si="214"/>
        <v>-626.70999999999913</v>
      </c>
      <c r="D6816" s="23">
        <f t="shared" si="215"/>
        <v>-4.0664744741471193E-2</v>
      </c>
    </row>
    <row r="6817" spans="1:4">
      <c r="A6817" s="21">
        <v>40043</v>
      </c>
      <c r="B6817" s="22">
        <v>15035.26</v>
      </c>
      <c r="C6817" s="22">
        <f t="shared" si="214"/>
        <v>250.34000000000015</v>
      </c>
      <c r="D6817" s="23">
        <f t="shared" si="215"/>
        <v>1.6932117319539142E-2</v>
      </c>
    </row>
    <row r="6818" spans="1:4">
      <c r="A6818" s="21">
        <v>40044</v>
      </c>
      <c r="B6818" s="22">
        <v>14809.64</v>
      </c>
      <c r="C6818" s="22">
        <f t="shared" si="214"/>
        <v>-225.6200000000008</v>
      </c>
      <c r="D6818" s="23">
        <f t="shared" si="215"/>
        <v>-1.5006059090431512E-2</v>
      </c>
    </row>
    <row r="6819" spans="1:4">
      <c r="A6819" s="21">
        <v>40045</v>
      </c>
      <c r="B6819" s="22">
        <v>15012.32</v>
      </c>
      <c r="C6819" s="22">
        <f t="shared" si="214"/>
        <v>202.68000000000029</v>
      </c>
      <c r="D6819" s="23">
        <f t="shared" si="215"/>
        <v>1.3685680408166645E-2</v>
      </c>
    </row>
    <row r="6820" spans="1:4">
      <c r="A6820" s="21">
        <v>40046</v>
      </c>
      <c r="B6820" s="22">
        <v>15240.83</v>
      </c>
      <c r="C6820" s="22">
        <f t="shared" si="214"/>
        <v>228.51000000000022</v>
      </c>
      <c r="D6820" s="23">
        <f t="shared" si="215"/>
        <v>1.522149807624662E-2</v>
      </c>
    </row>
    <row r="6821" spans="1:4">
      <c r="A6821" s="21">
        <v>40049</v>
      </c>
      <c r="B6821" s="22">
        <v>15628.75</v>
      </c>
      <c r="C6821" s="22">
        <f t="shared" si="214"/>
        <v>387.92000000000007</v>
      </c>
      <c r="D6821" s="23">
        <f t="shared" si="215"/>
        <v>2.545268203897022E-2</v>
      </c>
    </row>
    <row r="6822" spans="1:4">
      <c r="A6822" s="21">
        <v>40050</v>
      </c>
      <c r="B6822" s="22">
        <v>15688.47</v>
      </c>
      <c r="C6822" s="22">
        <f t="shared" si="214"/>
        <v>59.719999999999345</v>
      </c>
      <c r="D6822" s="23">
        <f t="shared" si="215"/>
        <v>3.8211629208988462E-3</v>
      </c>
    </row>
    <row r="6823" spans="1:4">
      <c r="A6823" s="21">
        <v>40051</v>
      </c>
      <c r="B6823" s="22">
        <v>15769.85</v>
      </c>
      <c r="C6823" s="22">
        <f t="shared" si="214"/>
        <v>81.380000000001019</v>
      </c>
      <c r="D6823" s="23">
        <f t="shared" si="215"/>
        <v>5.1872489796647159E-3</v>
      </c>
    </row>
    <row r="6824" spans="1:4">
      <c r="A6824" s="21">
        <v>40052</v>
      </c>
      <c r="B6824" s="22">
        <v>15781.07</v>
      </c>
      <c r="C6824" s="22">
        <f t="shared" si="214"/>
        <v>11.219999999999345</v>
      </c>
      <c r="D6824" s="23">
        <f t="shared" si="215"/>
        <v>7.1148425634981471E-4</v>
      </c>
    </row>
    <row r="6825" spans="1:4">
      <c r="A6825" s="21">
        <v>40053</v>
      </c>
      <c r="B6825" s="22">
        <v>15922.34</v>
      </c>
      <c r="C6825" s="22">
        <f t="shared" si="214"/>
        <v>141.27000000000044</v>
      </c>
      <c r="D6825" s="23">
        <f t="shared" si="215"/>
        <v>8.9518644806720893E-3</v>
      </c>
    </row>
    <row r="6826" spans="1:4">
      <c r="A6826" s="21">
        <v>40056</v>
      </c>
      <c r="B6826" s="22">
        <v>15666.64</v>
      </c>
      <c r="C6826" s="22">
        <f t="shared" si="214"/>
        <v>-255.70000000000073</v>
      </c>
      <c r="D6826" s="23">
        <f t="shared" si="215"/>
        <v>-1.6059197329035824E-2</v>
      </c>
    </row>
    <row r="6827" spans="1:4">
      <c r="A6827" s="21">
        <v>40057</v>
      </c>
      <c r="B6827" s="22">
        <v>15551.19</v>
      </c>
      <c r="C6827" s="22">
        <f t="shared" si="214"/>
        <v>-115.44999999999891</v>
      </c>
      <c r="D6827" s="23">
        <f t="shared" si="215"/>
        <v>-7.3691614794236804E-3</v>
      </c>
    </row>
    <row r="6828" spans="1:4">
      <c r="A6828" s="21">
        <v>40058</v>
      </c>
      <c r="B6828" s="22">
        <v>15467.46</v>
      </c>
      <c r="C6828" s="22">
        <f t="shared" si="214"/>
        <v>-83.730000000001382</v>
      </c>
      <c r="D6828" s="23">
        <f t="shared" si="215"/>
        <v>-5.3841538814715095E-3</v>
      </c>
    </row>
    <row r="6829" spans="1:4">
      <c r="A6829" s="21">
        <v>40059</v>
      </c>
      <c r="B6829" s="22">
        <v>15398.33</v>
      </c>
      <c r="C6829" s="22">
        <f t="shared" si="214"/>
        <v>-69.1299999999992</v>
      </c>
      <c r="D6829" s="23">
        <f t="shared" si="215"/>
        <v>-4.469382820450063E-3</v>
      </c>
    </row>
    <row r="6830" spans="1:4">
      <c r="A6830" s="21">
        <v>40060</v>
      </c>
      <c r="B6830" s="22">
        <v>15689.12</v>
      </c>
      <c r="C6830" s="22">
        <f t="shared" si="214"/>
        <v>290.79000000000087</v>
      </c>
      <c r="D6830" s="23">
        <f t="shared" si="215"/>
        <v>1.8884515398747803E-2</v>
      </c>
    </row>
    <row r="6831" spans="1:4">
      <c r="A6831" s="21">
        <v>40063</v>
      </c>
      <c r="B6831" s="22">
        <v>16016.32</v>
      </c>
      <c r="C6831" s="22">
        <f t="shared" si="214"/>
        <v>327.19999999999891</v>
      </c>
      <c r="D6831" s="23">
        <f t="shared" si="215"/>
        <v>2.0855216863660875E-2</v>
      </c>
    </row>
    <row r="6832" spans="1:4">
      <c r="A6832" s="21">
        <v>40064</v>
      </c>
      <c r="B6832" s="22">
        <v>16123.67</v>
      </c>
      <c r="C6832" s="22">
        <f t="shared" si="214"/>
        <v>107.35000000000036</v>
      </c>
      <c r="D6832" s="23">
        <f t="shared" si="215"/>
        <v>6.702538410821024E-3</v>
      </c>
    </row>
    <row r="6833" spans="1:4">
      <c r="A6833" s="21">
        <v>40065</v>
      </c>
      <c r="B6833" s="22">
        <v>16183.55</v>
      </c>
      <c r="C6833" s="22">
        <f t="shared" si="214"/>
        <v>59.8799999999992</v>
      </c>
      <c r="D6833" s="23">
        <f t="shared" si="215"/>
        <v>3.7137946881820039E-3</v>
      </c>
    </row>
    <row r="6834" spans="1:4">
      <c r="A6834" s="21">
        <v>40066</v>
      </c>
      <c r="B6834" s="22">
        <v>16216.86</v>
      </c>
      <c r="C6834" s="22">
        <f t="shared" si="214"/>
        <v>33.31000000000131</v>
      </c>
      <c r="D6834" s="23">
        <f t="shared" si="215"/>
        <v>2.0582628656877766E-3</v>
      </c>
    </row>
    <row r="6835" spans="1:4">
      <c r="A6835" s="21">
        <v>40067</v>
      </c>
      <c r="B6835" s="22">
        <v>16264.3</v>
      </c>
      <c r="C6835" s="22">
        <f t="shared" si="214"/>
        <v>47.43999999999869</v>
      </c>
      <c r="D6835" s="23">
        <f t="shared" si="215"/>
        <v>2.9253505302504479E-3</v>
      </c>
    </row>
    <row r="6836" spans="1:4">
      <c r="A6836" s="21">
        <v>40070</v>
      </c>
      <c r="B6836" s="22">
        <v>16214.19</v>
      </c>
      <c r="C6836" s="22">
        <f t="shared" si="214"/>
        <v>-50.109999999998763</v>
      </c>
      <c r="D6836" s="23">
        <f t="shared" si="215"/>
        <v>-3.0809810443731545E-3</v>
      </c>
    </row>
    <row r="6837" spans="1:4">
      <c r="A6837" s="21">
        <v>40071</v>
      </c>
      <c r="B6837" s="22">
        <v>16454.45</v>
      </c>
      <c r="C6837" s="22">
        <f t="shared" si="214"/>
        <v>240.26000000000022</v>
      </c>
      <c r="D6837" s="23">
        <f t="shared" si="215"/>
        <v>1.4817884828042693E-2</v>
      </c>
    </row>
    <row r="6838" spans="1:4">
      <c r="A6838" s="21">
        <v>40072</v>
      </c>
      <c r="B6838" s="22">
        <v>16677.04</v>
      </c>
      <c r="C6838" s="22">
        <f t="shared" si="214"/>
        <v>222.59000000000015</v>
      </c>
      <c r="D6838" s="23">
        <f t="shared" si="215"/>
        <v>1.3527647536076826E-2</v>
      </c>
    </row>
    <row r="6839" spans="1:4">
      <c r="A6839" s="21">
        <v>40073</v>
      </c>
      <c r="B6839" s="22">
        <v>16711.11</v>
      </c>
      <c r="C6839" s="22">
        <f t="shared" si="214"/>
        <v>34.069999999999709</v>
      </c>
      <c r="D6839" s="23">
        <f t="shared" si="215"/>
        <v>2.0429284813132664E-3</v>
      </c>
    </row>
    <row r="6840" spans="1:4">
      <c r="A6840" s="21">
        <v>40074</v>
      </c>
      <c r="B6840" s="22">
        <v>16741.3</v>
      </c>
      <c r="C6840" s="22">
        <f t="shared" si="214"/>
        <v>30.18999999999869</v>
      </c>
      <c r="D6840" s="23">
        <f t="shared" si="215"/>
        <v>1.8065825669268953E-3</v>
      </c>
    </row>
    <row r="6841" spans="1:4">
      <c r="A6841" s="21">
        <v>40078</v>
      </c>
      <c r="B6841" s="22">
        <v>16886.43</v>
      </c>
      <c r="C6841" s="22">
        <f t="shared" si="214"/>
        <v>145.13000000000102</v>
      </c>
      <c r="D6841" s="23">
        <f t="shared" si="215"/>
        <v>8.6689803061890114E-3</v>
      </c>
    </row>
    <row r="6842" spans="1:4">
      <c r="A6842" s="21">
        <v>40079</v>
      </c>
      <c r="B6842" s="22">
        <v>16719.5</v>
      </c>
      <c r="C6842" s="22">
        <f t="shared" si="214"/>
        <v>-166.93000000000029</v>
      </c>
      <c r="D6842" s="23">
        <f t="shared" si="215"/>
        <v>-9.8854524017214507E-3</v>
      </c>
    </row>
    <row r="6843" spans="1:4">
      <c r="A6843" s="21">
        <v>40080</v>
      </c>
      <c r="B6843" s="22">
        <v>16781.43</v>
      </c>
      <c r="C6843" s="22">
        <f t="shared" si="214"/>
        <v>61.930000000000291</v>
      </c>
      <c r="D6843" s="23">
        <f t="shared" si="215"/>
        <v>3.7040581357097313E-3</v>
      </c>
    </row>
    <row r="6844" spans="1:4">
      <c r="A6844" s="21">
        <v>40081</v>
      </c>
      <c r="B6844" s="22">
        <v>16693</v>
      </c>
      <c r="C6844" s="22">
        <f t="shared" si="214"/>
        <v>-88.430000000000291</v>
      </c>
      <c r="D6844" s="23">
        <f t="shared" si="215"/>
        <v>-5.2695151724256872E-3</v>
      </c>
    </row>
    <row r="6845" spans="1:4">
      <c r="A6845" s="21">
        <v>40085</v>
      </c>
      <c r="B6845" s="22">
        <v>16852.91</v>
      </c>
      <c r="C6845" s="22">
        <f t="shared" si="214"/>
        <v>159.90999999999985</v>
      </c>
      <c r="D6845" s="23">
        <f t="shared" si="215"/>
        <v>9.5794644461750789E-3</v>
      </c>
    </row>
    <row r="6846" spans="1:4">
      <c r="A6846" s="21">
        <v>40086</v>
      </c>
      <c r="B6846" s="22">
        <v>17126.84</v>
      </c>
      <c r="C6846" s="22">
        <f t="shared" si="214"/>
        <v>273.93000000000029</v>
      </c>
      <c r="D6846" s="23">
        <f t="shared" si="215"/>
        <v>1.6254166194443531E-2</v>
      </c>
    </row>
    <row r="6847" spans="1:4">
      <c r="A6847" s="21">
        <v>40087</v>
      </c>
      <c r="B6847" s="22">
        <v>17134.55</v>
      </c>
      <c r="C6847" s="22">
        <f t="shared" si="214"/>
        <v>7.7099999999991269</v>
      </c>
      <c r="D6847" s="23">
        <f t="shared" si="215"/>
        <v>4.5017060940599762E-4</v>
      </c>
    </row>
    <row r="6848" spans="1:4">
      <c r="A6848" s="21">
        <v>40091</v>
      </c>
      <c r="B6848" s="22">
        <v>16866.41</v>
      </c>
      <c r="C6848" s="22">
        <f t="shared" si="214"/>
        <v>-268.13999999999942</v>
      </c>
      <c r="D6848" s="23">
        <f t="shared" si="215"/>
        <v>-1.5649083284941745E-2</v>
      </c>
    </row>
    <row r="6849" spans="1:4">
      <c r="A6849" s="21">
        <v>40092</v>
      </c>
      <c r="B6849" s="22">
        <v>16958.54</v>
      </c>
      <c r="C6849" s="22">
        <f t="shared" si="214"/>
        <v>92.130000000001019</v>
      </c>
      <c r="D6849" s="23">
        <f t="shared" si="215"/>
        <v>5.4623360869325843E-3</v>
      </c>
    </row>
    <row r="6850" spans="1:4">
      <c r="A6850" s="21">
        <v>40093</v>
      </c>
      <c r="B6850" s="22">
        <v>16806.66</v>
      </c>
      <c r="C6850" s="22">
        <f t="shared" si="214"/>
        <v>-151.88000000000102</v>
      </c>
      <c r="D6850" s="23">
        <f t="shared" si="215"/>
        <v>-8.9559596521870954E-3</v>
      </c>
    </row>
    <row r="6851" spans="1:4">
      <c r="A6851" s="21">
        <v>40094</v>
      </c>
      <c r="B6851" s="22">
        <v>16843.54</v>
      </c>
      <c r="C6851" s="22">
        <f t="shared" si="214"/>
        <v>36.880000000001019</v>
      </c>
      <c r="D6851" s="23">
        <f t="shared" si="215"/>
        <v>2.1943681849934116E-3</v>
      </c>
    </row>
    <row r="6852" spans="1:4">
      <c r="A6852" s="21">
        <v>40095</v>
      </c>
      <c r="B6852" s="22">
        <v>16642.66</v>
      </c>
      <c r="C6852" s="22">
        <f t="shared" si="214"/>
        <v>-200.88000000000102</v>
      </c>
      <c r="D6852" s="23">
        <f t="shared" si="215"/>
        <v>-1.1926234033938332E-2</v>
      </c>
    </row>
    <row r="6853" spans="1:4">
      <c r="A6853" s="21">
        <v>40098</v>
      </c>
      <c r="B6853" s="22">
        <v>17026.669999999998</v>
      </c>
      <c r="C6853" s="22">
        <f t="shared" si="214"/>
        <v>384.0099999999984</v>
      </c>
      <c r="D6853" s="23">
        <f t="shared" si="215"/>
        <v>2.3073835552730015E-2</v>
      </c>
    </row>
    <row r="6854" spans="1:4">
      <c r="A6854" s="21">
        <v>40100</v>
      </c>
      <c r="B6854" s="22">
        <v>17231.11</v>
      </c>
      <c r="C6854" s="22">
        <f t="shared" si="214"/>
        <v>204.44000000000233</v>
      </c>
      <c r="D6854" s="23">
        <f t="shared" si="215"/>
        <v>1.2007045417571582E-2</v>
      </c>
    </row>
    <row r="6855" spans="1:4">
      <c r="A6855" s="21">
        <v>40101</v>
      </c>
      <c r="B6855" s="22">
        <v>17195.2</v>
      </c>
      <c r="C6855" s="22">
        <f t="shared" si="214"/>
        <v>-35.909999999999854</v>
      </c>
      <c r="D6855" s="23">
        <f t="shared" si="215"/>
        <v>-2.0840212847575978E-3</v>
      </c>
    </row>
    <row r="6856" spans="1:4">
      <c r="A6856" s="21">
        <v>40102</v>
      </c>
      <c r="B6856" s="22">
        <v>17322.82</v>
      </c>
      <c r="C6856" s="22">
        <f t="shared" ref="C6856:C6919" si="216">B6856-B6855</f>
        <v>127.61999999999898</v>
      </c>
      <c r="D6856" s="23">
        <f t="shared" ref="D6856:D6919" si="217">B6856/B6855-1</f>
        <v>7.421838652647228E-3</v>
      </c>
    </row>
    <row r="6857" spans="1:4">
      <c r="A6857" s="21">
        <v>40103</v>
      </c>
      <c r="B6857" s="22">
        <v>17326.009999999998</v>
      </c>
      <c r="C6857" s="22">
        <f t="shared" si="216"/>
        <v>3.1899999999986903</v>
      </c>
      <c r="D6857" s="23">
        <f t="shared" si="217"/>
        <v>1.8415015569051008E-4</v>
      </c>
    </row>
    <row r="6858" spans="1:4">
      <c r="A6858" s="21">
        <v>40106</v>
      </c>
      <c r="B6858" s="22">
        <v>17223.009999999998</v>
      </c>
      <c r="C6858" s="22">
        <f t="shared" si="216"/>
        <v>-103</v>
      </c>
      <c r="D6858" s="23">
        <f t="shared" si="217"/>
        <v>-5.9448193784951142E-3</v>
      </c>
    </row>
    <row r="6859" spans="1:4">
      <c r="A6859" s="21">
        <v>40107</v>
      </c>
      <c r="B6859" s="22">
        <v>17009.169999999998</v>
      </c>
      <c r="C6859" s="22">
        <f t="shared" si="216"/>
        <v>-213.84000000000015</v>
      </c>
      <c r="D6859" s="23">
        <f t="shared" si="217"/>
        <v>-1.2415948199530735E-2</v>
      </c>
    </row>
    <row r="6860" spans="1:4">
      <c r="A6860" s="21">
        <v>40108</v>
      </c>
      <c r="B6860" s="22">
        <v>16789.740000000002</v>
      </c>
      <c r="C6860" s="22">
        <f t="shared" si="216"/>
        <v>-219.42999999999665</v>
      </c>
      <c r="D6860" s="23">
        <f t="shared" si="217"/>
        <v>-1.2900688275794603E-2</v>
      </c>
    </row>
    <row r="6861" spans="1:4">
      <c r="A6861" s="21">
        <v>40109</v>
      </c>
      <c r="B6861" s="22">
        <v>16810.810000000001</v>
      </c>
      <c r="C6861" s="22">
        <f t="shared" si="216"/>
        <v>21.069999999999709</v>
      </c>
      <c r="D6861" s="23">
        <f t="shared" si="217"/>
        <v>1.2549330722215757E-3</v>
      </c>
    </row>
    <row r="6862" spans="1:4">
      <c r="A6862" s="21">
        <v>40112</v>
      </c>
      <c r="B6862" s="22">
        <v>16740.5</v>
      </c>
      <c r="C6862" s="22">
        <f t="shared" si="216"/>
        <v>-70.31000000000131</v>
      </c>
      <c r="D6862" s="23">
        <f t="shared" si="217"/>
        <v>-4.1824278544579929E-3</v>
      </c>
    </row>
    <row r="6863" spans="1:4">
      <c r="A6863" s="21">
        <v>40113</v>
      </c>
      <c r="B6863" s="22">
        <v>16353.4</v>
      </c>
      <c r="C6863" s="22">
        <f t="shared" si="216"/>
        <v>-387.10000000000036</v>
      </c>
      <c r="D6863" s="23">
        <f t="shared" si="217"/>
        <v>-2.3123562617604065E-2</v>
      </c>
    </row>
    <row r="6864" spans="1:4">
      <c r="A6864" s="21">
        <v>40114</v>
      </c>
      <c r="B6864" s="22">
        <v>16283.49</v>
      </c>
      <c r="C6864" s="22">
        <f t="shared" si="216"/>
        <v>-69.909999999999854</v>
      </c>
      <c r="D6864" s="23">
        <f t="shared" si="217"/>
        <v>-4.274951997749743E-3</v>
      </c>
    </row>
    <row r="6865" spans="1:4">
      <c r="A6865" s="21">
        <v>40115</v>
      </c>
      <c r="B6865" s="22">
        <v>16052.72</v>
      </c>
      <c r="C6865" s="22">
        <f t="shared" si="216"/>
        <v>-230.77000000000044</v>
      </c>
      <c r="D6865" s="23">
        <f t="shared" si="217"/>
        <v>-1.4172023319325322E-2</v>
      </c>
    </row>
    <row r="6866" spans="1:4">
      <c r="A6866" s="21">
        <v>40116</v>
      </c>
      <c r="B6866" s="22">
        <v>15896.28</v>
      </c>
      <c r="C6866" s="22">
        <f t="shared" si="216"/>
        <v>-156.43999999999869</v>
      </c>
      <c r="D6866" s="23">
        <f t="shared" si="217"/>
        <v>-9.7453889434313545E-3</v>
      </c>
    </row>
    <row r="6867" spans="1:4">
      <c r="A6867" s="21">
        <v>40120</v>
      </c>
      <c r="B6867" s="22">
        <v>15404.94</v>
      </c>
      <c r="C6867" s="22">
        <f t="shared" si="216"/>
        <v>-491.34000000000015</v>
      </c>
      <c r="D6867" s="23">
        <f t="shared" si="217"/>
        <v>-3.0909118359767174E-2</v>
      </c>
    </row>
    <row r="6868" spans="1:4">
      <c r="A6868" s="21">
        <v>40121</v>
      </c>
      <c r="B6868" s="22">
        <v>15912.13</v>
      </c>
      <c r="C6868" s="22">
        <f t="shared" si="216"/>
        <v>507.18999999999869</v>
      </c>
      <c r="D6868" s="23">
        <f t="shared" si="217"/>
        <v>3.2923854296089461E-2</v>
      </c>
    </row>
    <row r="6869" spans="1:4">
      <c r="A6869" s="21">
        <v>40122</v>
      </c>
      <c r="B6869" s="22">
        <v>16063.9</v>
      </c>
      <c r="C6869" s="22">
        <f t="shared" si="216"/>
        <v>151.77000000000044</v>
      </c>
      <c r="D6869" s="23">
        <f t="shared" si="217"/>
        <v>9.5380065396650782E-3</v>
      </c>
    </row>
    <row r="6870" spans="1:4">
      <c r="A6870" s="21">
        <v>40123</v>
      </c>
      <c r="B6870" s="22">
        <v>16158.28</v>
      </c>
      <c r="C6870" s="22">
        <f t="shared" si="216"/>
        <v>94.380000000001019</v>
      </c>
      <c r="D6870" s="23">
        <f t="shared" si="217"/>
        <v>5.8752855782220337E-3</v>
      </c>
    </row>
    <row r="6871" spans="1:4">
      <c r="A6871" s="21">
        <v>40126</v>
      </c>
      <c r="B6871" s="22">
        <v>16498.72</v>
      </c>
      <c r="C6871" s="22">
        <f t="shared" si="216"/>
        <v>340.44000000000051</v>
      </c>
      <c r="D6871" s="23">
        <f t="shared" si="217"/>
        <v>2.1069074183638348E-2</v>
      </c>
    </row>
    <row r="6872" spans="1:4">
      <c r="A6872" s="21">
        <v>40127</v>
      </c>
      <c r="B6872" s="22">
        <v>16440.560000000001</v>
      </c>
      <c r="C6872" s="22">
        <f t="shared" si="216"/>
        <v>-58.159999999999854</v>
      </c>
      <c r="D6872" s="23">
        <f t="shared" si="217"/>
        <v>-3.5251219488542374E-3</v>
      </c>
    </row>
    <row r="6873" spans="1:4">
      <c r="A6873" s="21">
        <v>40128</v>
      </c>
      <c r="B6873" s="22">
        <v>16849.599999999999</v>
      </c>
      <c r="C6873" s="22">
        <f t="shared" si="216"/>
        <v>409.03999999999724</v>
      </c>
      <c r="D6873" s="23">
        <f t="shared" si="217"/>
        <v>2.4879931097237407E-2</v>
      </c>
    </row>
    <row r="6874" spans="1:4">
      <c r="A6874" s="21">
        <v>40129</v>
      </c>
      <c r="B6874" s="22">
        <v>16696.03</v>
      </c>
      <c r="C6874" s="22">
        <f t="shared" si="216"/>
        <v>-153.56999999999971</v>
      </c>
      <c r="D6874" s="23">
        <f t="shared" si="217"/>
        <v>-9.1141629474883468E-3</v>
      </c>
    </row>
    <row r="6875" spans="1:4">
      <c r="A6875" s="21">
        <v>40130</v>
      </c>
      <c r="B6875" s="22">
        <v>16848.830000000002</v>
      </c>
      <c r="C6875" s="22">
        <f t="shared" si="216"/>
        <v>152.80000000000291</v>
      </c>
      <c r="D6875" s="23">
        <f t="shared" si="217"/>
        <v>9.151876224468003E-3</v>
      </c>
    </row>
    <row r="6876" spans="1:4">
      <c r="A6876" s="21">
        <v>40133</v>
      </c>
      <c r="B6876" s="22">
        <v>17032.509999999998</v>
      </c>
      <c r="C6876" s="22">
        <f t="shared" si="216"/>
        <v>183.67999999999665</v>
      </c>
      <c r="D6876" s="23">
        <f t="shared" si="217"/>
        <v>1.0901647176688067E-2</v>
      </c>
    </row>
    <row r="6877" spans="1:4">
      <c r="A6877" s="21">
        <v>40134</v>
      </c>
      <c r="B6877" s="22">
        <v>17050.650000000001</v>
      </c>
      <c r="C6877" s="22">
        <f t="shared" si="216"/>
        <v>18.140000000003056</v>
      </c>
      <c r="D6877" s="23">
        <f t="shared" si="217"/>
        <v>1.0650221253358794E-3</v>
      </c>
    </row>
    <row r="6878" spans="1:4">
      <c r="A6878" s="21">
        <v>40135</v>
      </c>
      <c r="B6878" s="22">
        <v>16998.78</v>
      </c>
      <c r="C6878" s="22">
        <f t="shared" si="216"/>
        <v>-51.870000000002619</v>
      </c>
      <c r="D6878" s="23">
        <f t="shared" si="217"/>
        <v>-3.0421127640296586E-3</v>
      </c>
    </row>
    <row r="6879" spans="1:4">
      <c r="A6879" s="21">
        <v>40136</v>
      </c>
      <c r="B6879" s="22">
        <v>16785.650000000001</v>
      </c>
      <c r="C6879" s="22">
        <f t="shared" si="216"/>
        <v>-213.12999999999738</v>
      </c>
      <c r="D6879" s="23">
        <f t="shared" si="217"/>
        <v>-1.2537958606441024E-2</v>
      </c>
    </row>
    <row r="6880" spans="1:4">
      <c r="A6880" s="21">
        <v>40137</v>
      </c>
      <c r="B6880" s="22">
        <v>17021.849999999999</v>
      </c>
      <c r="C6880" s="22">
        <f t="shared" si="216"/>
        <v>236.19999999999709</v>
      </c>
      <c r="D6880" s="23">
        <f t="shared" si="217"/>
        <v>1.4071543252718755E-2</v>
      </c>
    </row>
    <row r="6881" spans="1:4">
      <c r="A6881" s="21">
        <v>40140</v>
      </c>
      <c r="B6881" s="22">
        <v>17180.18</v>
      </c>
      <c r="C6881" s="22">
        <f t="shared" si="216"/>
        <v>158.33000000000175</v>
      </c>
      <c r="D6881" s="23">
        <f t="shared" si="217"/>
        <v>9.3015741532207485E-3</v>
      </c>
    </row>
    <row r="6882" spans="1:4">
      <c r="A6882" s="21">
        <v>40141</v>
      </c>
      <c r="B6882" s="22">
        <v>17131.080000000002</v>
      </c>
      <c r="C6882" s="22">
        <f t="shared" si="216"/>
        <v>-49.099999999998545</v>
      </c>
      <c r="D6882" s="23">
        <f t="shared" si="217"/>
        <v>-2.8579444452850877E-3</v>
      </c>
    </row>
    <row r="6883" spans="1:4">
      <c r="A6883" s="21">
        <v>40142</v>
      </c>
      <c r="B6883" s="22">
        <v>17198.95</v>
      </c>
      <c r="C6883" s="22">
        <f t="shared" si="216"/>
        <v>67.869999999998981</v>
      </c>
      <c r="D6883" s="23">
        <f t="shared" si="217"/>
        <v>3.9618050934324689E-3</v>
      </c>
    </row>
    <row r="6884" spans="1:4">
      <c r="A6884" s="21">
        <v>40143</v>
      </c>
      <c r="B6884" s="22">
        <v>16854.93</v>
      </c>
      <c r="C6884" s="22">
        <f t="shared" si="216"/>
        <v>-344.02000000000044</v>
      </c>
      <c r="D6884" s="23">
        <f t="shared" si="217"/>
        <v>-2.000238386645703E-2</v>
      </c>
    </row>
    <row r="6885" spans="1:4">
      <c r="A6885" s="21">
        <v>40144</v>
      </c>
      <c r="B6885" s="22">
        <v>16632.009999999998</v>
      </c>
      <c r="C6885" s="22">
        <f t="shared" si="216"/>
        <v>-222.92000000000189</v>
      </c>
      <c r="D6885" s="23">
        <f t="shared" si="217"/>
        <v>-1.322580396358819E-2</v>
      </c>
    </row>
    <row r="6886" spans="1:4">
      <c r="A6886" s="21">
        <v>40147</v>
      </c>
      <c r="B6886" s="22">
        <v>16926.22</v>
      </c>
      <c r="C6886" s="22">
        <f t="shared" si="216"/>
        <v>294.21000000000276</v>
      </c>
      <c r="D6886" s="23">
        <f t="shared" si="217"/>
        <v>1.7689383303641781E-2</v>
      </c>
    </row>
    <row r="6887" spans="1:4">
      <c r="A6887" s="21">
        <v>40148</v>
      </c>
      <c r="B6887" s="22">
        <v>17198.27</v>
      </c>
      <c r="C6887" s="22">
        <f t="shared" si="216"/>
        <v>272.04999999999927</v>
      </c>
      <c r="D6887" s="23">
        <f t="shared" si="217"/>
        <v>1.6072696680061949E-2</v>
      </c>
    </row>
    <row r="6888" spans="1:4">
      <c r="A6888" s="21">
        <v>40149</v>
      </c>
      <c r="B6888" s="22">
        <v>17169.91</v>
      </c>
      <c r="C6888" s="22">
        <f t="shared" si="216"/>
        <v>-28.360000000000582</v>
      </c>
      <c r="D6888" s="23">
        <f t="shared" si="217"/>
        <v>-1.6490030683319334E-3</v>
      </c>
    </row>
    <row r="6889" spans="1:4">
      <c r="A6889" s="21">
        <v>40150</v>
      </c>
      <c r="B6889" s="22">
        <v>17185.68</v>
      </c>
      <c r="C6889" s="22">
        <f t="shared" si="216"/>
        <v>15.770000000000437</v>
      </c>
      <c r="D6889" s="23">
        <f t="shared" si="217"/>
        <v>9.1846724880917385E-4</v>
      </c>
    </row>
    <row r="6890" spans="1:4">
      <c r="A6890" s="21">
        <v>40151</v>
      </c>
      <c r="B6890" s="22">
        <v>17101.54</v>
      </c>
      <c r="C6890" s="22">
        <f t="shared" si="216"/>
        <v>-84.139999999999418</v>
      </c>
      <c r="D6890" s="23">
        <f t="shared" si="217"/>
        <v>-4.8959366169973872E-3</v>
      </c>
    </row>
    <row r="6891" spans="1:4">
      <c r="A6891" s="21">
        <v>40154</v>
      </c>
      <c r="B6891" s="22">
        <v>16983.14</v>
      </c>
      <c r="C6891" s="22">
        <f t="shared" si="216"/>
        <v>-118.40000000000146</v>
      </c>
      <c r="D6891" s="23">
        <f t="shared" si="217"/>
        <v>-6.9233531015335803E-3</v>
      </c>
    </row>
    <row r="6892" spans="1:4">
      <c r="A6892" s="21">
        <v>40155</v>
      </c>
      <c r="B6892" s="22">
        <v>17227.68</v>
      </c>
      <c r="C6892" s="22">
        <f t="shared" si="216"/>
        <v>244.54000000000087</v>
      </c>
      <c r="D6892" s="23">
        <f t="shared" si="217"/>
        <v>1.4398986288754578E-2</v>
      </c>
    </row>
    <row r="6893" spans="1:4">
      <c r="A6893" s="21">
        <v>40156</v>
      </c>
      <c r="B6893" s="22">
        <v>17125.22</v>
      </c>
      <c r="C6893" s="22">
        <f t="shared" si="216"/>
        <v>-102.45999999999913</v>
      </c>
      <c r="D6893" s="23">
        <f t="shared" si="217"/>
        <v>-5.9474055705700524E-3</v>
      </c>
    </row>
    <row r="6894" spans="1:4">
      <c r="A6894" s="21">
        <v>40157</v>
      </c>
      <c r="B6894" s="22">
        <v>17189.310000000001</v>
      </c>
      <c r="C6894" s="22">
        <f t="shared" si="216"/>
        <v>64.090000000000146</v>
      </c>
      <c r="D6894" s="23">
        <f t="shared" si="217"/>
        <v>3.7424336738447472E-3</v>
      </c>
    </row>
    <row r="6895" spans="1:4">
      <c r="A6895" s="21">
        <v>40158</v>
      </c>
      <c r="B6895" s="22">
        <v>17119.03</v>
      </c>
      <c r="C6895" s="22">
        <f t="shared" si="216"/>
        <v>-70.280000000002474</v>
      </c>
      <c r="D6895" s="23">
        <f t="shared" si="217"/>
        <v>-4.0885876163733181E-3</v>
      </c>
    </row>
    <row r="6896" spans="1:4">
      <c r="A6896" s="21">
        <v>40161</v>
      </c>
      <c r="B6896" s="22">
        <v>17097.55</v>
      </c>
      <c r="C6896" s="22">
        <f t="shared" si="216"/>
        <v>-21.479999999999563</v>
      </c>
      <c r="D6896" s="23">
        <f t="shared" si="217"/>
        <v>-1.2547439895834733E-3</v>
      </c>
    </row>
    <row r="6897" spans="1:6">
      <c r="A6897" s="21">
        <v>40162</v>
      </c>
      <c r="B6897" s="22">
        <v>16877.16</v>
      </c>
      <c r="C6897" s="22">
        <f t="shared" si="216"/>
        <v>-220.38999999999942</v>
      </c>
      <c r="D6897" s="23">
        <f t="shared" si="217"/>
        <v>-1.2890150928056898E-2</v>
      </c>
    </row>
    <row r="6898" spans="1:6">
      <c r="A6898" s="21">
        <v>40163</v>
      </c>
      <c r="B6898" s="22">
        <v>16912.77</v>
      </c>
      <c r="C6898" s="22">
        <f t="shared" si="216"/>
        <v>35.610000000000582</v>
      </c>
      <c r="D6898" s="23">
        <f t="shared" si="217"/>
        <v>2.1099521483471939E-3</v>
      </c>
    </row>
    <row r="6899" spans="1:6">
      <c r="A6899" s="21">
        <v>40164</v>
      </c>
      <c r="B6899" s="22">
        <v>16894.25</v>
      </c>
      <c r="C6899" s="22">
        <f t="shared" si="216"/>
        <v>-18.520000000000437</v>
      </c>
      <c r="D6899" s="23">
        <f t="shared" si="217"/>
        <v>-1.0950305597486887E-3</v>
      </c>
    </row>
    <row r="6900" spans="1:6">
      <c r="A6900" s="21">
        <v>40165</v>
      </c>
      <c r="B6900" s="22">
        <v>16719.830000000002</v>
      </c>
      <c r="C6900" s="22">
        <f t="shared" si="216"/>
        <v>-174.41999999999825</v>
      </c>
      <c r="D6900" s="23">
        <f t="shared" si="217"/>
        <v>-1.032422273850564E-2</v>
      </c>
    </row>
    <row r="6901" spans="1:6">
      <c r="A6901" s="21">
        <v>40168</v>
      </c>
      <c r="B6901" s="22">
        <v>16601.2</v>
      </c>
      <c r="C6901" s="22">
        <f t="shared" si="216"/>
        <v>-118.63000000000102</v>
      </c>
      <c r="D6901" s="23">
        <f t="shared" si="217"/>
        <v>-7.0951678336442781E-3</v>
      </c>
    </row>
    <row r="6902" spans="1:6">
      <c r="A6902" s="21">
        <v>40169</v>
      </c>
      <c r="B6902" s="22">
        <v>16692</v>
      </c>
      <c r="C6902" s="22">
        <f t="shared" si="216"/>
        <v>90.799999999999272</v>
      </c>
      <c r="D6902" s="23">
        <f t="shared" si="217"/>
        <v>5.4694841336770939E-3</v>
      </c>
    </row>
    <row r="6903" spans="1:6">
      <c r="A6903" s="21">
        <v>40170</v>
      </c>
      <c r="B6903" s="22">
        <v>17231.11</v>
      </c>
      <c r="C6903" s="22">
        <f t="shared" si="216"/>
        <v>539.11000000000058</v>
      </c>
      <c r="D6903" s="23">
        <f t="shared" si="217"/>
        <v>3.2297507788161983E-2</v>
      </c>
    </row>
    <row r="6904" spans="1:6">
      <c r="A6904" s="21">
        <v>40171</v>
      </c>
      <c r="B6904" s="22">
        <v>17360.61</v>
      </c>
      <c r="C6904" s="22">
        <f t="shared" si="216"/>
        <v>129.5</v>
      </c>
      <c r="D6904" s="23">
        <f t="shared" si="217"/>
        <v>7.5154763680342906E-3</v>
      </c>
    </row>
    <row r="6905" spans="1:6">
      <c r="A6905" s="21">
        <v>40176</v>
      </c>
      <c r="B6905" s="22">
        <v>17401.560000000001</v>
      </c>
      <c r="C6905" s="22">
        <f t="shared" si="216"/>
        <v>40.950000000000728</v>
      </c>
      <c r="D6905" s="23">
        <f t="shared" si="217"/>
        <v>2.3587880840592046E-3</v>
      </c>
    </row>
    <row r="6906" spans="1:6">
      <c r="A6906" s="21">
        <v>40177</v>
      </c>
      <c r="B6906" s="22">
        <v>17343.82</v>
      </c>
      <c r="C6906" s="22">
        <f t="shared" si="216"/>
        <v>-57.740000000001601</v>
      </c>
      <c r="D6906" s="23">
        <f t="shared" si="217"/>
        <v>-3.318093320369031E-3</v>
      </c>
    </row>
    <row r="6907" spans="1:6">
      <c r="A6907" s="21">
        <v>40178</v>
      </c>
      <c r="B6907" s="22">
        <v>17464.810000000001</v>
      </c>
      <c r="C6907" s="22">
        <f t="shared" si="216"/>
        <v>120.9900000000016</v>
      </c>
      <c r="D6907" s="23">
        <f t="shared" si="217"/>
        <v>6.9759718447264252E-3</v>
      </c>
      <c r="F6907" s="24">
        <f>B6907/B6664-1</f>
        <v>0.81032951154259614</v>
      </c>
    </row>
    <row r="6908" spans="1:6">
      <c r="A6908" s="21">
        <v>40182</v>
      </c>
      <c r="B6908" s="22">
        <v>17558.73</v>
      </c>
      <c r="C6908" s="22">
        <f t="shared" si="216"/>
        <v>93.919999999998254</v>
      </c>
      <c r="D6908" s="23">
        <f t="shared" si="217"/>
        <v>5.3776708707393706E-3</v>
      </c>
    </row>
    <row r="6909" spans="1:6">
      <c r="A6909" s="21">
        <v>40183</v>
      </c>
      <c r="B6909" s="22">
        <v>17686.240000000002</v>
      </c>
      <c r="C6909" s="22">
        <f t="shared" si="216"/>
        <v>127.51000000000204</v>
      </c>
      <c r="D6909" s="23">
        <f t="shared" si="217"/>
        <v>7.2619147284571639E-3</v>
      </c>
    </row>
    <row r="6910" spans="1:6">
      <c r="A6910" s="21">
        <v>40184</v>
      </c>
      <c r="B6910" s="22">
        <v>17701.13</v>
      </c>
      <c r="C6910" s="22">
        <f t="shared" si="216"/>
        <v>14.889999999999418</v>
      </c>
      <c r="D6910" s="23">
        <f t="shared" si="217"/>
        <v>8.4189742986628957E-4</v>
      </c>
    </row>
    <row r="6911" spans="1:6">
      <c r="A6911" s="21">
        <v>40185</v>
      </c>
      <c r="B6911" s="22">
        <v>17615.72</v>
      </c>
      <c r="C6911" s="22">
        <f t="shared" si="216"/>
        <v>-85.409999999999854</v>
      </c>
      <c r="D6911" s="23">
        <f t="shared" si="217"/>
        <v>-4.8251156847048948E-3</v>
      </c>
    </row>
    <row r="6912" spans="1:6">
      <c r="A6912" s="21">
        <v>40186</v>
      </c>
      <c r="B6912" s="22">
        <v>17540.29</v>
      </c>
      <c r="C6912" s="22">
        <f t="shared" si="216"/>
        <v>-75.430000000000291</v>
      </c>
      <c r="D6912" s="23">
        <f t="shared" si="217"/>
        <v>-4.2819708760130082E-3</v>
      </c>
    </row>
    <row r="6913" spans="1:4">
      <c r="A6913" s="21">
        <v>40189</v>
      </c>
      <c r="B6913" s="22">
        <v>17526.71</v>
      </c>
      <c r="C6913" s="22">
        <f t="shared" si="216"/>
        <v>-13.580000000001746</v>
      </c>
      <c r="D6913" s="23">
        <f t="shared" si="217"/>
        <v>-7.7421753004092153E-4</v>
      </c>
    </row>
    <row r="6914" spans="1:4">
      <c r="A6914" s="21">
        <v>40190</v>
      </c>
      <c r="B6914" s="22">
        <v>17422.509999999998</v>
      </c>
      <c r="C6914" s="22">
        <f t="shared" si="216"/>
        <v>-104.20000000000073</v>
      </c>
      <c r="D6914" s="23">
        <f t="shared" si="217"/>
        <v>-5.94521162271755E-3</v>
      </c>
    </row>
    <row r="6915" spans="1:4">
      <c r="A6915" s="21">
        <v>40191</v>
      </c>
      <c r="B6915" s="22">
        <v>17509.8</v>
      </c>
      <c r="C6915" s="22">
        <f t="shared" si="216"/>
        <v>87.290000000000873</v>
      </c>
      <c r="D6915" s="23">
        <f t="shared" si="217"/>
        <v>5.010185099621145E-3</v>
      </c>
    </row>
    <row r="6916" spans="1:4">
      <c r="A6916" s="21">
        <v>40192</v>
      </c>
      <c r="B6916" s="22">
        <v>17584.87</v>
      </c>
      <c r="C6916" s="22">
        <f t="shared" si="216"/>
        <v>75.069999999999709</v>
      </c>
      <c r="D6916" s="23">
        <f t="shared" si="217"/>
        <v>4.2873133902157079E-3</v>
      </c>
    </row>
    <row r="6917" spans="1:4">
      <c r="A6917" s="21">
        <v>40193</v>
      </c>
      <c r="B6917" s="22">
        <v>17554.3</v>
      </c>
      <c r="C6917" s="22">
        <f t="shared" si="216"/>
        <v>-30.569999999999709</v>
      </c>
      <c r="D6917" s="23">
        <f t="shared" si="217"/>
        <v>-1.7384262721304999E-3</v>
      </c>
    </row>
    <row r="6918" spans="1:4">
      <c r="A6918" s="21">
        <v>40196</v>
      </c>
      <c r="B6918" s="22">
        <v>17641.080000000002</v>
      </c>
      <c r="C6918" s="22">
        <f t="shared" si="216"/>
        <v>86.780000000002474</v>
      </c>
      <c r="D6918" s="23">
        <f t="shared" si="217"/>
        <v>4.9435181123713701E-3</v>
      </c>
    </row>
    <row r="6919" spans="1:4">
      <c r="A6919" s="21">
        <v>40197</v>
      </c>
      <c r="B6919" s="22">
        <v>17486.060000000001</v>
      </c>
      <c r="C6919" s="22">
        <f t="shared" si="216"/>
        <v>-155.02000000000044</v>
      </c>
      <c r="D6919" s="23">
        <f t="shared" si="217"/>
        <v>-8.7874438526439613E-3</v>
      </c>
    </row>
    <row r="6920" spans="1:4">
      <c r="A6920" s="21">
        <v>40198</v>
      </c>
      <c r="B6920" s="22">
        <v>17474.490000000002</v>
      </c>
      <c r="C6920" s="22">
        <f t="shared" ref="C6920:C6983" si="218">B6920-B6919</f>
        <v>-11.569999999999709</v>
      </c>
      <c r="D6920" s="23">
        <f t="shared" ref="D6920:D6983" si="219">B6920/B6919-1</f>
        <v>-6.6166992449989692E-4</v>
      </c>
    </row>
    <row r="6921" spans="1:4">
      <c r="A6921" s="21">
        <v>40199</v>
      </c>
      <c r="B6921" s="22">
        <v>17051.14</v>
      </c>
      <c r="C6921" s="22">
        <f t="shared" si="218"/>
        <v>-423.35000000000218</v>
      </c>
      <c r="D6921" s="23">
        <f t="shared" si="219"/>
        <v>-2.4226744242607512E-2</v>
      </c>
    </row>
    <row r="6922" spans="1:4">
      <c r="A6922" s="21">
        <v>40200</v>
      </c>
      <c r="B6922" s="22">
        <v>16859.68</v>
      </c>
      <c r="C6922" s="22">
        <f t="shared" si="218"/>
        <v>-191.45999999999913</v>
      </c>
      <c r="D6922" s="23">
        <f t="shared" si="219"/>
        <v>-1.1228574746321884E-2</v>
      </c>
    </row>
    <row r="6923" spans="1:4">
      <c r="A6923" s="21">
        <v>40203</v>
      </c>
      <c r="B6923" s="22">
        <v>16780.46</v>
      </c>
      <c r="C6923" s="22">
        <f t="shared" si="218"/>
        <v>-79.220000000001164</v>
      </c>
      <c r="D6923" s="23">
        <f t="shared" si="219"/>
        <v>-4.6987843185636313E-3</v>
      </c>
    </row>
    <row r="6924" spans="1:4">
      <c r="A6924" s="21">
        <v>40205</v>
      </c>
      <c r="B6924" s="22">
        <v>16289.82</v>
      </c>
      <c r="C6924" s="22">
        <f t="shared" si="218"/>
        <v>-490.63999999999942</v>
      </c>
      <c r="D6924" s="23">
        <f t="shared" si="219"/>
        <v>-2.9238769378193363E-2</v>
      </c>
    </row>
    <row r="6925" spans="1:4">
      <c r="A6925" s="21">
        <v>40206</v>
      </c>
      <c r="B6925" s="22">
        <v>16306.87</v>
      </c>
      <c r="C6925" s="22">
        <f t="shared" si="218"/>
        <v>17.050000000001091</v>
      </c>
      <c r="D6925" s="23">
        <f t="shared" si="219"/>
        <v>1.0466659545655954E-3</v>
      </c>
    </row>
    <row r="6926" spans="1:4">
      <c r="A6926" s="21">
        <v>40207</v>
      </c>
      <c r="B6926" s="22">
        <v>16357.96</v>
      </c>
      <c r="C6926" s="22">
        <f t="shared" si="218"/>
        <v>51.089999999998327</v>
      </c>
      <c r="D6926" s="23">
        <f t="shared" si="219"/>
        <v>3.1330353403196121E-3</v>
      </c>
    </row>
    <row r="6927" spans="1:4">
      <c r="A6927" s="21">
        <v>40210</v>
      </c>
      <c r="B6927" s="22">
        <v>16356.03</v>
      </c>
      <c r="C6927" s="22">
        <f t="shared" si="218"/>
        <v>-1.929999999998472</v>
      </c>
      <c r="D6927" s="23">
        <f t="shared" si="219"/>
        <v>-1.1798537225904404E-4</v>
      </c>
    </row>
    <row r="6928" spans="1:4">
      <c r="A6928" s="21">
        <v>40211</v>
      </c>
      <c r="B6928" s="22">
        <v>16163.44</v>
      </c>
      <c r="C6928" s="22">
        <f t="shared" si="218"/>
        <v>-192.59000000000015</v>
      </c>
      <c r="D6928" s="23">
        <f t="shared" si="219"/>
        <v>-1.1774862237352246E-2</v>
      </c>
    </row>
    <row r="6929" spans="1:4">
      <c r="A6929" s="21">
        <v>40212</v>
      </c>
      <c r="B6929" s="22">
        <v>16496.05</v>
      </c>
      <c r="C6929" s="22">
        <f t="shared" si="218"/>
        <v>332.60999999999876</v>
      </c>
      <c r="D6929" s="23">
        <f t="shared" si="219"/>
        <v>2.0577921531555132E-2</v>
      </c>
    </row>
    <row r="6930" spans="1:4">
      <c r="A6930" s="21">
        <v>40213</v>
      </c>
      <c r="B6930" s="22">
        <v>16224.95</v>
      </c>
      <c r="C6930" s="22">
        <f t="shared" si="218"/>
        <v>-271.09999999999854</v>
      </c>
      <c r="D6930" s="23">
        <f t="shared" si="219"/>
        <v>-1.6434237287108022E-2</v>
      </c>
    </row>
    <row r="6931" spans="1:4">
      <c r="A6931" s="21">
        <v>40214</v>
      </c>
      <c r="B6931" s="22">
        <v>15790.93</v>
      </c>
      <c r="C6931" s="22">
        <f t="shared" si="218"/>
        <v>-434.02000000000044</v>
      </c>
      <c r="D6931" s="23">
        <f t="shared" si="219"/>
        <v>-2.6750159476608637E-2</v>
      </c>
    </row>
    <row r="6932" spans="1:4">
      <c r="A6932" s="21">
        <v>40215</v>
      </c>
      <c r="B6932" s="22">
        <v>15915.65</v>
      </c>
      <c r="C6932" s="22">
        <f t="shared" si="218"/>
        <v>124.71999999999935</v>
      </c>
      <c r="D6932" s="23">
        <f t="shared" si="219"/>
        <v>7.8982048555720219E-3</v>
      </c>
    </row>
    <row r="6933" spans="1:4">
      <c r="A6933" s="21">
        <v>40217</v>
      </c>
      <c r="B6933" s="22">
        <v>15935.61</v>
      </c>
      <c r="C6933" s="22">
        <f t="shared" si="218"/>
        <v>19.960000000000946</v>
      </c>
      <c r="D6933" s="23">
        <f t="shared" si="219"/>
        <v>1.254111519165102E-3</v>
      </c>
    </row>
    <row r="6934" spans="1:4">
      <c r="A6934" s="21">
        <v>40218</v>
      </c>
      <c r="B6934" s="22">
        <v>16042.18</v>
      </c>
      <c r="C6934" s="22">
        <f t="shared" si="218"/>
        <v>106.56999999999971</v>
      </c>
      <c r="D6934" s="23">
        <f t="shared" si="219"/>
        <v>6.687538161388229E-3</v>
      </c>
    </row>
    <row r="6935" spans="1:4">
      <c r="A6935" s="21">
        <v>40219</v>
      </c>
      <c r="B6935" s="22">
        <v>15922.17</v>
      </c>
      <c r="C6935" s="22">
        <f t="shared" si="218"/>
        <v>-120.01000000000022</v>
      </c>
      <c r="D6935" s="23">
        <f t="shared" si="219"/>
        <v>-7.4809034682319364E-3</v>
      </c>
    </row>
    <row r="6936" spans="1:4">
      <c r="A6936" s="21">
        <v>40220</v>
      </c>
      <c r="B6936" s="22">
        <v>16152.59</v>
      </c>
      <c r="C6936" s="22">
        <f t="shared" si="218"/>
        <v>230.42000000000007</v>
      </c>
      <c r="D6936" s="23">
        <f t="shared" si="219"/>
        <v>1.4471645510630848E-2</v>
      </c>
    </row>
    <row r="6937" spans="1:4">
      <c r="A6937" s="21">
        <v>40224</v>
      </c>
      <c r="B6937" s="22">
        <v>16038.35</v>
      </c>
      <c r="C6937" s="22">
        <f t="shared" si="218"/>
        <v>-114.23999999999978</v>
      </c>
      <c r="D6937" s="23">
        <f t="shared" si="219"/>
        <v>-7.0725499749575427E-3</v>
      </c>
    </row>
    <row r="6938" spans="1:4">
      <c r="A6938" s="21">
        <v>40225</v>
      </c>
      <c r="B6938" s="22">
        <v>16226.68</v>
      </c>
      <c r="C6938" s="22">
        <f t="shared" si="218"/>
        <v>188.32999999999993</v>
      </c>
      <c r="D6938" s="23">
        <f t="shared" si="219"/>
        <v>1.1742479743863887E-2</v>
      </c>
    </row>
    <row r="6939" spans="1:4">
      <c r="A6939" s="21">
        <v>40226</v>
      </c>
      <c r="B6939" s="22">
        <v>16428.91</v>
      </c>
      <c r="C6939" s="22">
        <f t="shared" si="218"/>
        <v>202.22999999999956</v>
      </c>
      <c r="D6939" s="23">
        <f t="shared" si="219"/>
        <v>1.2462808165317751E-2</v>
      </c>
    </row>
    <row r="6940" spans="1:4">
      <c r="A6940" s="21">
        <v>40227</v>
      </c>
      <c r="B6940" s="22">
        <v>16327.84</v>
      </c>
      <c r="C6940" s="22">
        <f t="shared" si="218"/>
        <v>-101.06999999999971</v>
      </c>
      <c r="D6940" s="23">
        <f t="shared" si="219"/>
        <v>-6.1519601726468531E-3</v>
      </c>
    </row>
    <row r="6941" spans="1:4">
      <c r="A6941" s="21">
        <v>40228</v>
      </c>
      <c r="B6941" s="22">
        <v>16191.63</v>
      </c>
      <c r="C6941" s="22">
        <f t="shared" si="218"/>
        <v>-136.21000000000095</v>
      </c>
      <c r="D6941" s="23">
        <f t="shared" si="219"/>
        <v>-8.3421934560848898E-3</v>
      </c>
    </row>
    <row r="6942" spans="1:4">
      <c r="A6942" s="21">
        <v>40231</v>
      </c>
      <c r="B6942" s="22">
        <v>16237.05</v>
      </c>
      <c r="C6942" s="22">
        <f t="shared" si="218"/>
        <v>45.420000000000073</v>
      </c>
      <c r="D6942" s="23">
        <f t="shared" si="219"/>
        <v>2.8051530327706242E-3</v>
      </c>
    </row>
    <row r="6943" spans="1:4">
      <c r="A6943" s="21">
        <v>40232</v>
      </c>
      <c r="B6943" s="22">
        <v>16286.32</v>
      </c>
      <c r="C6943" s="22">
        <f t="shared" si="218"/>
        <v>49.270000000000437</v>
      </c>
      <c r="D6943" s="23">
        <f t="shared" si="219"/>
        <v>3.0344181978869678E-3</v>
      </c>
    </row>
    <row r="6944" spans="1:4">
      <c r="A6944" s="21">
        <v>40233</v>
      </c>
      <c r="B6944" s="22">
        <v>16255.97</v>
      </c>
      <c r="C6944" s="22">
        <f t="shared" si="218"/>
        <v>-30.350000000000364</v>
      </c>
      <c r="D6944" s="23">
        <f t="shared" si="219"/>
        <v>-1.8635271810943932E-3</v>
      </c>
    </row>
    <row r="6945" spans="1:4">
      <c r="A6945" s="21">
        <v>40234</v>
      </c>
      <c r="B6945" s="22">
        <v>16254.2</v>
      </c>
      <c r="C6945" s="22">
        <f t="shared" si="218"/>
        <v>-1.7699999999986176</v>
      </c>
      <c r="D6945" s="23">
        <f t="shared" si="219"/>
        <v>-1.088830749563785E-4</v>
      </c>
    </row>
    <row r="6946" spans="1:4">
      <c r="A6946" s="21">
        <v>40235</v>
      </c>
      <c r="B6946" s="22">
        <v>16429.55</v>
      </c>
      <c r="C6946" s="22">
        <f t="shared" si="218"/>
        <v>175.34999999999854</v>
      </c>
      <c r="D6946" s="23">
        <f t="shared" si="219"/>
        <v>1.0787980952615239E-2</v>
      </c>
    </row>
    <row r="6947" spans="1:4">
      <c r="A6947" s="21">
        <v>40239</v>
      </c>
      <c r="B6947" s="22">
        <v>16772.560000000001</v>
      </c>
      <c r="C6947" s="22">
        <f t="shared" si="218"/>
        <v>343.01000000000204</v>
      </c>
      <c r="D6947" s="23">
        <f t="shared" si="219"/>
        <v>2.0877625984887072E-2</v>
      </c>
    </row>
    <row r="6948" spans="1:4">
      <c r="A6948" s="21">
        <v>40240</v>
      </c>
      <c r="B6948" s="22">
        <v>17000.009999999998</v>
      </c>
      <c r="C6948" s="22">
        <f t="shared" si="218"/>
        <v>227.44999999999709</v>
      </c>
      <c r="D6948" s="23">
        <f t="shared" si="219"/>
        <v>1.3560839847941875E-2</v>
      </c>
    </row>
    <row r="6949" spans="1:4">
      <c r="A6949" s="21">
        <v>40241</v>
      </c>
      <c r="B6949" s="22">
        <v>16971.7</v>
      </c>
      <c r="C6949" s="22">
        <f t="shared" si="218"/>
        <v>-28.309999999997672</v>
      </c>
      <c r="D6949" s="23">
        <f t="shared" si="219"/>
        <v>-1.66529313806274E-3</v>
      </c>
    </row>
    <row r="6950" spans="1:4">
      <c r="A6950" s="21">
        <v>40242</v>
      </c>
      <c r="B6950" s="22">
        <v>16994.490000000002</v>
      </c>
      <c r="C6950" s="22">
        <f t="shared" si="218"/>
        <v>22.790000000000873</v>
      </c>
      <c r="D6950" s="23">
        <f t="shared" si="219"/>
        <v>1.3428236417094563E-3</v>
      </c>
    </row>
    <row r="6951" spans="1:4">
      <c r="A6951" s="21">
        <v>40245</v>
      </c>
      <c r="B6951" s="22">
        <v>17102.599999999999</v>
      </c>
      <c r="C6951" s="22">
        <f t="shared" si="218"/>
        <v>108.10999999999694</v>
      </c>
      <c r="D6951" s="23">
        <f t="shared" si="219"/>
        <v>6.3614736305706021E-3</v>
      </c>
    </row>
    <row r="6952" spans="1:4">
      <c r="A6952" s="21">
        <v>40246</v>
      </c>
      <c r="B6952" s="22">
        <v>17052.54</v>
      </c>
      <c r="C6952" s="22">
        <f t="shared" si="218"/>
        <v>-50.059999999997672</v>
      </c>
      <c r="D6952" s="23">
        <f t="shared" si="219"/>
        <v>-2.9270403330486916E-3</v>
      </c>
    </row>
    <row r="6953" spans="1:4">
      <c r="A6953" s="21">
        <v>40247</v>
      </c>
      <c r="B6953" s="22">
        <v>17098.330000000002</v>
      </c>
      <c r="C6953" s="22">
        <f t="shared" si="218"/>
        <v>45.790000000000873</v>
      </c>
      <c r="D6953" s="23">
        <f t="shared" si="219"/>
        <v>2.6852304700648588E-3</v>
      </c>
    </row>
    <row r="6954" spans="1:4">
      <c r="A6954" s="21">
        <v>40248</v>
      </c>
      <c r="B6954" s="22">
        <v>17167.96</v>
      </c>
      <c r="C6954" s="22">
        <f t="shared" si="218"/>
        <v>69.629999999997381</v>
      </c>
      <c r="D6954" s="23">
        <f t="shared" si="219"/>
        <v>4.0723275314020757E-3</v>
      </c>
    </row>
    <row r="6955" spans="1:4">
      <c r="A6955" s="21">
        <v>40249</v>
      </c>
      <c r="B6955" s="22">
        <v>17166.62</v>
      </c>
      <c r="C6955" s="22">
        <f t="shared" si="218"/>
        <v>-1.3400000000001455</v>
      </c>
      <c r="D6955" s="23">
        <f t="shared" si="219"/>
        <v>-7.8052371976666812E-5</v>
      </c>
    </row>
    <row r="6956" spans="1:4">
      <c r="A6956" s="21">
        <v>40252</v>
      </c>
      <c r="B6956" s="22">
        <v>17164.990000000002</v>
      </c>
      <c r="C6956" s="22">
        <f t="shared" si="218"/>
        <v>-1.6299999999973807</v>
      </c>
      <c r="D6956" s="23">
        <f t="shared" si="219"/>
        <v>-9.4951714431745771E-5</v>
      </c>
    </row>
    <row r="6957" spans="1:4">
      <c r="A6957" s="21">
        <v>40253</v>
      </c>
      <c r="B6957" s="22">
        <v>17383.18</v>
      </c>
      <c r="C6957" s="22">
        <f t="shared" si="218"/>
        <v>218.18999999999869</v>
      </c>
      <c r="D6957" s="23">
        <f t="shared" si="219"/>
        <v>1.2711338602585665E-2</v>
      </c>
    </row>
    <row r="6958" spans="1:4">
      <c r="A6958" s="21">
        <v>40254</v>
      </c>
      <c r="B6958" s="22">
        <v>17490.080000000002</v>
      </c>
      <c r="C6958" s="22">
        <f t="shared" si="218"/>
        <v>106.90000000000146</v>
      </c>
      <c r="D6958" s="23">
        <f t="shared" si="219"/>
        <v>6.149622796289389E-3</v>
      </c>
    </row>
    <row r="6959" spans="1:4">
      <c r="A6959" s="21">
        <v>40255</v>
      </c>
      <c r="B6959" s="22">
        <v>17519.259999999998</v>
      </c>
      <c r="C6959" s="22">
        <f t="shared" si="218"/>
        <v>29.179999999996653</v>
      </c>
      <c r="D6959" s="23">
        <f t="shared" si="219"/>
        <v>1.6683743013179431E-3</v>
      </c>
    </row>
    <row r="6960" spans="1:4">
      <c r="A6960" s="21">
        <v>40256</v>
      </c>
      <c r="B6960" s="22">
        <v>17578.23</v>
      </c>
      <c r="C6960" s="22">
        <f t="shared" si="218"/>
        <v>58.970000000001164</v>
      </c>
      <c r="D6960" s="23">
        <f t="shared" si="219"/>
        <v>3.3660097515535448E-3</v>
      </c>
    </row>
    <row r="6961" spans="1:4">
      <c r="A6961" s="21">
        <v>40259</v>
      </c>
      <c r="B6961" s="22">
        <v>17410.57</v>
      </c>
      <c r="C6961" s="22">
        <f t="shared" si="218"/>
        <v>-167.65999999999985</v>
      </c>
      <c r="D6961" s="23">
        <f t="shared" si="219"/>
        <v>-9.5379341378512006E-3</v>
      </c>
    </row>
    <row r="6962" spans="1:4">
      <c r="A6962" s="21">
        <v>40260</v>
      </c>
      <c r="B6962" s="22">
        <v>17451.02</v>
      </c>
      <c r="C6962" s="22">
        <f t="shared" si="218"/>
        <v>40.450000000000728</v>
      </c>
      <c r="D6962" s="23">
        <f t="shared" si="219"/>
        <v>2.3233013048971074E-3</v>
      </c>
    </row>
    <row r="6963" spans="1:4">
      <c r="A6963" s="21">
        <v>40262</v>
      </c>
      <c r="B6963" s="22">
        <v>17558.849999999999</v>
      </c>
      <c r="C6963" s="22">
        <f t="shared" si="218"/>
        <v>107.82999999999811</v>
      </c>
      <c r="D6963" s="23">
        <f t="shared" si="219"/>
        <v>6.1790084476436302E-3</v>
      </c>
    </row>
    <row r="6964" spans="1:4">
      <c r="A6964" s="21">
        <v>40263</v>
      </c>
      <c r="B6964" s="22">
        <v>17644.759999999998</v>
      </c>
      <c r="C6964" s="22">
        <f t="shared" si="218"/>
        <v>85.909999999999854</v>
      </c>
      <c r="D6964" s="23">
        <f t="shared" si="219"/>
        <v>4.8926894415066702E-3</v>
      </c>
    </row>
    <row r="6965" spans="1:4">
      <c r="A6965" s="21">
        <v>40266</v>
      </c>
      <c r="B6965" s="22">
        <v>17711.349999999999</v>
      </c>
      <c r="C6965" s="22">
        <f t="shared" si="218"/>
        <v>66.590000000000146</v>
      </c>
      <c r="D6965" s="23">
        <f t="shared" si="219"/>
        <v>3.773924949956875E-3</v>
      </c>
    </row>
    <row r="6966" spans="1:4">
      <c r="A6966" s="21">
        <v>40267</v>
      </c>
      <c r="B6966" s="22">
        <v>17590.169999999998</v>
      </c>
      <c r="C6966" s="22">
        <f t="shared" si="218"/>
        <v>-121.18000000000029</v>
      </c>
      <c r="D6966" s="23">
        <f t="shared" si="219"/>
        <v>-6.841940337693031E-3</v>
      </c>
    </row>
    <row r="6967" spans="1:4">
      <c r="A6967" s="21">
        <v>40268</v>
      </c>
      <c r="B6967" s="22">
        <v>17527.77</v>
      </c>
      <c r="C6967" s="22">
        <f t="shared" si="218"/>
        <v>-62.399999999997817</v>
      </c>
      <c r="D6967" s="23">
        <f t="shared" si="219"/>
        <v>-3.547435869010851E-3</v>
      </c>
    </row>
    <row r="6968" spans="1:4">
      <c r="A6968" s="21">
        <v>40269</v>
      </c>
      <c r="B6968" s="22">
        <v>17692.62</v>
      </c>
      <c r="C6968" s="22">
        <f t="shared" si="218"/>
        <v>164.84999999999854</v>
      </c>
      <c r="D6968" s="23">
        <f t="shared" si="219"/>
        <v>9.4050754887813337E-3</v>
      </c>
    </row>
    <row r="6969" spans="1:4">
      <c r="A6969" s="21">
        <v>40273</v>
      </c>
      <c r="B6969" s="22">
        <v>17935.68</v>
      </c>
      <c r="C6969" s="22">
        <f t="shared" si="218"/>
        <v>243.06000000000131</v>
      </c>
      <c r="D6969" s="23">
        <f t="shared" si="219"/>
        <v>1.3737931408689175E-2</v>
      </c>
    </row>
    <row r="6970" spans="1:4">
      <c r="A6970" s="21">
        <v>40274</v>
      </c>
      <c r="B6970" s="22">
        <v>17941.37</v>
      </c>
      <c r="C6970" s="22">
        <f t="shared" si="218"/>
        <v>5.6899999999986903</v>
      </c>
      <c r="D6970" s="23">
        <f t="shared" si="219"/>
        <v>3.1724473228766925E-4</v>
      </c>
    </row>
    <row r="6971" spans="1:4">
      <c r="A6971" s="21">
        <v>40275</v>
      </c>
      <c r="B6971" s="22">
        <v>17970.02</v>
      </c>
      <c r="C6971" s="22">
        <f t="shared" si="218"/>
        <v>28.650000000001455</v>
      </c>
      <c r="D6971" s="23">
        <f t="shared" si="219"/>
        <v>1.5968680206697172E-3</v>
      </c>
    </row>
    <row r="6972" spans="1:4">
      <c r="A6972" s="21">
        <v>40276</v>
      </c>
      <c r="B6972" s="22">
        <v>17714.400000000001</v>
      </c>
      <c r="C6972" s="22">
        <f t="shared" si="218"/>
        <v>-255.61999999999898</v>
      </c>
      <c r="D6972" s="23">
        <f t="shared" si="219"/>
        <v>-1.4224803311292833E-2</v>
      </c>
    </row>
    <row r="6973" spans="1:4">
      <c r="A6973" s="21">
        <v>40277</v>
      </c>
      <c r="B6973" s="22">
        <v>17933.14</v>
      </c>
      <c r="C6973" s="22">
        <f t="shared" si="218"/>
        <v>218.73999999999796</v>
      </c>
      <c r="D6973" s="23">
        <f t="shared" si="219"/>
        <v>1.2348146140992444E-2</v>
      </c>
    </row>
    <row r="6974" spans="1:4">
      <c r="A6974" s="21">
        <v>40280</v>
      </c>
      <c r="B6974" s="22">
        <v>17853</v>
      </c>
      <c r="C6974" s="22">
        <f t="shared" si="218"/>
        <v>-80.139999999999418</v>
      </c>
      <c r="D6974" s="23">
        <f t="shared" si="219"/>
        <v>-4.4688214110858437E-3</v>
      </c>
    </row>
    <row r="6975" spans="1:4">
      <c r="A6975" s="21">
        <v>40281</v>
      </c>
      <c r="B6975" s="22">
        <v>17821.96</v>
      </c>
      <c r="C6975" s="22">
        <f t="shared" si="218"/>
        <v>-31.040000000000873</v>
      </c>
      <c r="D6975" s="23">
        <f t="shared" si="219"/>
        <v>-1.7386433652607503E-3</v>
      </c>
    </row>
    <row r="6976" spans="1:4">
      <c r="A6976" s="21">
        <v>40283</v>
      </c>
      <c r="B6976" s="22">
        <v>17639.259999999998</v>
      </c>
      <c r="C6976" s="22">
        <f t="shared" si="218"/>
        <v>-182.70000000000073</v>
      </c>
      <c r="D6976" s="23">
        <f t="shared" si="219"/>
        <v>-1.0251397713831767E-2</v>
      </c>
    </row>
    <row r="6977" spans="1:4">
      <c r="A6977" s="21">
        <v>40284</v>
      </c>
      <c r="B6977" s="22">
        <v>17591.18</v>
      </c>
      <c r="C6977" s="22">
        <f t="shared" si="218"/>
        <v>-48.079999999998108</v>
      </c>
      <c r="D6977" s="23">
        <f t="shared" si="219"/>
        <v>-2.7257379277814131E-3</v>
      </c>
    </row>
    <row r="6978" spans="1:4">
      <c r="A6978" s="21">
        <v>40287</v>
      </c>
      <c r="B6978" s="22">
        <v>17400.68</v>
      </c>
      <c r="C6978" s="22">
        <f t="shared" si="218"/>
        <v>-190.5</v>
      </c>
      <c r="D6978" s="23">
        <f t="shared" si="219"/>
        <v>-1.082929058766946E-2</v>
      </c>
    </row>
    <row r="6979" spans="1:4">
      <c r="A6979" s="21">
        <v>40288</v>
      </c>
      <c r="B6979" s="22">
        <v>17460.580000000002</v>
      </c>
      <c r="C6979" s="22">
        <f t="shared" si="218"/>
        <v>59.900000000001455</v>
      </c>
      <c r="D6979" s="23">
        <f t="shared" si="219"/>
        <v>3.4423942052839163E-3</v>
      </c>
    </row>
    <row r="6980" spans="1:4">
      <c r="A6980" s="21">
        <v>40289</v>
      </c>
      <c r="B6980" s="22">
        <v>17472.560000000001</v>
      </c>
      <c r="C6980" s="22">
        <f t="shared" si="218"/>
        <v>11.979999999999563</v>
      </c>
      <c r="D6980" s="23">
        <f t="shared" si="219"/>
        <v>6.8611695602327494E-4</v>
      </c>
    </row>
    <row r="6981" spans="1:4">
      <c r="A6981" s="21">
        <v>40290</v>
      </c>
      <c r="B6981" s="22">
        <v>17573.990000000002</v>
      </c>
      <c r="C6981" s="22">
        <f t="shared" si="218"/>
        <v>101.43000000000029</v>
      </c>
      <c r="D6981" s="23">
        <f t="shared" si="219"/>
        <v>5.8051024005640883E-3</v>
      </c>
    </row>
    <row r="6982" spans="1:4">
      <c r="A6982" s="21">
        <v>40291</v>
      </c>
      <c r="B6982" s="22">
        <v>17694.2</v>
      </c>
      <c r="C6982" s="22">
        <f t="shared" si="218"/>
        <v>120.20999999999913</v>
      </c>
      <c r="D6982" s="23">
        <f t="shared" si="219"/>
        <v>6.840222396848894E-3</v>
      </c>
    </row>
    <row r="6983" spans="1:4">
      <c r="A6983" s="21">
        <v>40294</v>
      </c>
      <c r="B6983" s="22">
        <v>17745.28</v>
      </c>
      <c r="C6983" s="22">
        <f t="shared" si="218"/>
        <v>51.079999999998108</v>
      </c>
      <c r="D6983" s="23">
        <f t="shared" si="219"/>
        <v>2.8868216703776817E-3</v>
      </c>
    </row>
    <row r="6984" spans="1:4">
      <c r="A6984" s="21">
        <v>40295</v>
      </c>
      <c r="B6984" s="22">
        <v>17690.62</v>
      </c>
      <c r="C6984" s="22">
        <f t="shared" ref="C6984:C7047" si="220">B6984-B6983</f>
        <v>-54.659999999999854</v>
      </c>
      <c r="D6984" s="23">
        <f t="shared" ref="D6984:D7047" si="221">B6984/B6983-1</f>
        <v>-3.0802557074331993E-3</v>
      </c>
    </row>
    <row r="6985" spans="1:4">
      <c r="A6985" s="21">
        <v>40296</v>
      </c>
      <c r="B6985" s="22">
        <v>17380.080000000002</v>
      </c>
      <c r="C6985" s="22">
        <f t="shared" si="220"/>
        <v>-310.53999999999724</v>
      </c>
      <c r="D6985" s="23">
        <f t="shared" si="221"/>
        <v>-1.7553935362355721E-2</v>
      </c>
    </row>
    <row r="6986" spans="1:4">
      <c r="A6986" s="21">
        <v>40297</v>
      </c>
      <c r="B6986" s="22">
        <v>17503.47</v>
      </c>
      <c r="C6986" s="22">
        <f t="shared" si="220"/>
        <v>123.38999999999942</v>
      </c>
      <c r="D6986" s="23">
        <f t="shared" si="221"/>
        <v>7.099507021831819E-3</v>
      </c>
    </row>
    <row r="6987" spans="1:4">
      <c r="A6987" s="21">
        <v>40298</v>
      </c>
      <c r="B6987" s="22">
        <v>17558.71</v>
      </c>
      <c r="C6987" s="22">
        <f t="shared" si="220"/>
        <v>55.239999999997963</v>
      </c>
      <c r="D6987" s="23">
        <f t="shared" si="221"/>
        <v>3.1559456496339511E-3</v>
      </c>
    </row>
    <row r="6988" spans="1:4">
      <c r="A6988" s="21">
        <v>40301</v>
      </c>
      <c r="B6988" s="22">
        <v>17386.080000000002</v>
      </c>
      <c r="C6988" s="22">
        <f t="shared" si="220"/>
        <v>-172.62999999999738</v>
      </c>
      <c r="D6988" s="23">
        <f t="shared" si="221"/>
        <v>-9.8315878558274949E-3</v>
      </c>
    </row>
    <row r="6989" spans="1:4">
      <c r="A6989" s="21">
        <v>40302</v>
      </c>
      <c r="B6989" s="22">
        <v>17137.14</v>
      </c>
      <c r="C6989" s="22">
        <f t="shared" si="220"/>
        <v>-248.94000000000233</v>
      </c>
      <c r="D6989" s="23">
        <f t="shared" si="221"/>
        <v>-1.4318351232710413E-2</v>
      </c>
    </row>
    <row r="6990" spans="1:4">
      <c r="A6990" s="21">
        <v>40303</v>
      </c>
      <c r="B6990" s="22">
        <v>17087.96</v>
      </c>
      <c r="C6990" s="22">
        <f t="shared" si="220"/>
        <v>-49.180000000000291</v>
      </c>
      <c r="D6990" s="23">
        <f t="shared" si="221"/>
        <v>-2.8697904084346026E-3</v>
      </c>
    </row>
    <row r="6991" spans="1:4">
      <c r="A6991" s="21">
        <v>40304</v>
      </c>
      <c r="B6991" s="22">
        <v>16987.53</v>
      </c>
      <c r="C6991" s="22">
        <f t="shared" si="220"/>
        <v>-100.43000000000029</v>
      </c>
      <c r="D6991" s="23">
        <f t="shared" si="221"/>
        <v>-5.8772375403500776E-3</v>
      </c>
    </row>
    <row r="6992" spans="1:4">
      <c r="A6992" s="21">
        <v>40305</v>
      </c>
      <c r="B6992" s="22">
        <v>16769.11</v>
      </c>
      <c r="C6992" s="22">
        <f t="shared" si="220"/>
        <v>-218.41999999999825</v>
      </c>
      <c r="D6992" s="23">
        <f t="shared" si="221"/>
        <v>-1.2857666770860643E-2</v>
      </c>
    </row>
    <row r="6993" spans="1:4">
      <c r="A6993" s="21">
        <v>40308</v>
      </c>
      <c r="B6993" s="22">
        <v>17330.55</v>
      </c>
      <c r="C6993" s="22">
        <f t="shared" si="220"/>
        <v>561.43999999999869</v>
      </c>
      <c r="D6993" s="23">
        <f t="shared" si="221"/>
        <v>3.3480608094287545E-2</v>
      </c>
    </row>
    <row r="6994" spans="1:4">
      <c r="A6994" s="21">
        <v>40309</v>
      </c>
      <c r="B6994" s="22">
        <v>17141.53</v>
      </c>
      <c r="C6994" s="22">
        <f t="shared" si="220"/>
        <v>-189.02000000000044</v>
      </c>
      <c r="D6994" s="23">
        <f t="shared" si="221"/>
        <v>-1.090675137257624E-2</v>
      </c>
    </row>
    <row r="6995" spans="1:4">
      <c r="A6995" s="21">
        <v>40310</v>
      </c>
      <c r="B6995" s="22">
        <v>17195.810000000001</v>
      </c>
      <c r="C6995" s="22">
        <f t="shared" si="220"/>
        <v>54.280000000002474</v>
      </c>
      <c r="D6995" s="23">
        <f t="shared" si="221"/>
        <v>3.1665784792840324E-3</v>
      </c>
    </row>
    <row r="6996" spans="1:4">
      <c r="A6996" s="21">
        <v>40311</v>
      </c>
      <c r="B6996" s="22">
        <v>17265.87</v>
      </c>
      <c r="C6996" s="22">
        <f t="shared" si="220"/>
        <v>70.059999999997672</v>
      </c>
      <c r="D6996" s="23">
        <f t="shared" si="221"/>
        <v>4.0742483197939716E-3</v>
      </c>
    </row>
    <row r="6997" spans="1:4">
      <c r="A6997" s="21">
        <v>40312</v>
      </c>
      <c r="B6997" s="22">
        <v>16994.599999999999</v>
      </c>
      <c r="C6997" s="22">
        <f t="shared" si="220"/>
        <v>-271.27000000000044</v>
      </c>
      <c r="D6997" s="23">
        <f t="shared" si="221"/>
        <v>-1.5711342666196448E-2</v>
      </c>
    </row>
    <row r="6998" spans="1:4">
      <c r="A6998" s="21">
        <v>40315</v>
      </c>
      <c r="B6998" s="22">
        <v>16835.560000000001</v>
      </c>
      <c r="C6998" s="22">
        <f t="shared" si="220"/>
        <v>-159.03999999999724</v>
      </c>
      <c r="D6998" s="23">
        <f t="shared" si="221"/>
        <v>-9.3582667435536671E-3</v>
      </c>
    </row>
    <row r="6999" spans="1:4">
      <c r="A6999" s="21">
        <v>40316</v>
      </c>
      <c r="B6999" s="22">
        <v>16875.759999999998</v>
      </c>
      <c r="C6999" s="22">
        <f t="shared" si="220"/>
        <v>40.19999999999709</v>
      </c>
      <c r="D6999" s="23">
        <f t="shared" si="221"/>
        <v>2.3878029599251338E-3</v>
      </c>
    </row>
    <row r="7000" spans="1:4">
      <c r="A7000" s="21">
        <v>40317</v>
      </c>
      <c r="B7000" s="22">
        <v>16408.490000000002</v>
      </c>
      <c r="C7000" s="22">
        <f t="shared" si="220"/>
        <v>-467.2699999999968</v>
      </c>
      <c r="D7000" s="23">
        <f t="shared" si="221"/>
        <v>-2.7688827051344456E-2</v>
      </c>
    </row>
    <row r="7001" spans="1:4">
      <c r="A7001" s="21">
        <v>40318</v>
      </c>
      <c r="B7001" s="22">
        <v>16519.68</v>
      </c>
      <c r="C7001" s="22">
        <f t="shared" si="220"/>
        <v>111.18999999999869</v>
      </c>
      <c r="D7001" s="23">
        <f t="shared" si="221"/>
        <v>6.7763700377059255E-3</v>
      </c>
    </row>
    <row r="7002" spans="1:4">
      <c r="A7002" s="21">
        <v>40319</v>
      </c>
      <c r="B7002" s="22">
        <v>16445.61</v>
      </c>
      <c r="C7002" s="22">
        <f t="shared" si="220"/>
        <v>-74.069999999999709</v>
      </c>
      <c r="D7002" s="23">
        <f t="shared" si="221"/>
        <v>-4.4837430264992317E-3</v>
      </c>
    </row>
    <row r="7003" spans="1:4">
      <c r="A7003" s="21">
        <v>40322</v>
      </c>
      <c r="B7003" s="22">
        <v>16469.55</v>
      </c>
      <c r="C7003" s="22">
        <f t="shared" si="220"/>
        <v>23.93999999999869</v>
      </c>
      <c r="D7003" s="23">
        <f t="shared" si="221"/>
        <v>1.4557076326142671E-3</v>
      </c>
    </row>
    <row r="7004" spans="1:4">
      <c r="A7004" s="21">
        <v>40323</v>
      </c>
      <c r="B7004" s="22">
        <v>16022.48</v>
      </c>
      <c r="C7004" s="22">
        <f t="shared" si="220"/>
        <v>-447.06999999999971</v>
      </c>
      <c r="D7004" s="23">
        <f t="shared" si="221"/>
        <v>-2.7145246834309411E-2</v>
      </c>
    </row>
    <row r="7005" spans="1:4">
      <c r="A7005" s="21">
        <v>40324</v>
      </c>
      <c r="B7005" s="22">
        <v>16387.84</v>
      </c>
      <c r="C7005" s="22">
        <f t="shared" si="220"/>
        <v>365.36000000000058</v>
      </c>
      <c r="D7005" s="23">
        <f t="shared" si="221"/>
        <v>2.2802961838616742E-2</v>
      </c>
    </row>
    <row r="7006" spans="1:4">
      <c r="A7006" s="21">
        <v>40325</v>
      </c>
      <c r="B7006" s="22">
        <v>16666.400000000001</v>
      </c>
      <c r="C7006" s="22">
        <f t="shared" si="220"/>
        <v>278.56000000000131</v>
      </c>
      <c r="D7006" s="23">
        <f t="shared" si="221"/>
        <v>1.699796922596275E-2</v>
      </c>
    </row>
    <row r="7007" spans="1:4">
      <c r="A7007" s="21">
        <v>40326</v>
      </c>
      <c r="B7007" s="22">
        <v>16863.060000000001</v>
      </c>
      <c r="C7007" s="22">
        <f t="shared" si="220"/>
        <v>196.65999999999985</v>
      </c>
      <c r="D7007" s="23">
        <f t="shared" si="221"/>
        <v>1.1799788796620803E-2</v>
      </c>
    </row>
    <row r="7008" spans="1:4">
      <c r="A7008" s="21">
        <v>40329</v>
      </c>
      <c r="B7008" s="22">
        <v>16944.63</v>
      </c>
      <c r="C7008" s="22">
        <f t="shared" si="220"/>
        <v>81.569999999999709</v>
      </c>
      <c r="D7008" s="23">
        <f t="shared" si="221"/>
        <v>4.8372003657699558E-3</v>
      </c>
    </row>
    <row r="7009" spans="1:4">
      <c r="A7009" s="21">
        <v>40330</v>
      </c>
      <c r="B7009" s="22">
        <v>16572.03</v>
      </c>
      <c r="C7009" s="22">
        <f t="shared" si="220"/>
        <v>-372.60000000000218</v>
      </c>
      <c r="D7009" s="23">
        <f t="shared" si="221"/>
        <v>-2.1989267396219425E-2</v>
      </c>
    </row>
    <row r="7010" spans="1:4">
      <c r="A7010" s="21">
        <v>40331</v>
      </c>
      <c r="B7010" s="22">
        <v>16741.84</v>
      </c>
      <c r="C7010" s="22">
        <f t="shared" si="220"/>
        <v>169.81000000000131</v>
      </c>
      <c r="D7010" s="23">
        <f t="shared" si="221"/>
        <v>1.0246783284848071E-2</v>
      </c>
    </row>
    <row r="7011" spans="1:4">
      <c r="A7011" s="21">
        <v>40332</v>
      </c>
      <c r="B7011" s="22">
        <v>17022.330000000002</v>
      </c>
      <c r="C7011" s="22">
        <f t="shared" si="220"/>
        <v>280.4900000000016</v>
      </c>
      <c r="D7011" s="23">
        <f t="shared" si="221"/>
        <v>1.6753833509339566E-2</v>
      </c>
    </row>
    <row r="7012" spans="1:4">
      <c r="A7012" s="21">
        <v>40333</v>
      </c>
      <c r="B7012" s="22">
        <v>17117.689999999999</v>
      </c>
      <c r="C7012" s="22">
        <f t="shared" si="220"/>
        <v>95.359999999996944</v>
      </c>
      <c r="D7012" s="23">
        <f t="shared" si="221"/>
        <v>5.6020533029259578E-3</v>
      </c>
    </row>
    <row r="7013" spans="1:4">
      <c r="A7013" s="21">
        <v>40336</v>
      </c>
      <c r="B7013" s="22">
        <v>16781.07</v>
      </c>
      <c r="C7013" s="22">
        <f t="shared" si="220"/>
        <v>-336.61999999999898</v>
      </c>
      <c r="D7013" s="23">
        <f t="shared" si="221"/>
        <v>-1.9665036579117778E-2</v>
      </c>
    </row>
    <row r="7014" spans="1:4">
      <c r="A7014" s="21">
        <v>40337</v>
      </c>
      <c r="B7014" s="22">
        <v>16617.099999999999</v>
      </c>
      <c r="C7014" s="22">
        <f t="shared" si="220"/>
        <v>-163.97000000000116</v>
      </c>
      <c r="D7014" s="23">
        <f t="shared" si="221"/>
        <v>-9.7711290162070252E-3</v>
      </c>
    </row>
    <row r="7015" spans="1:4">
      <c r="A7015" s="21">
        <v>40338</v>
      </c>
      <c r="B7015" s="22">
        <v>16657.89</v>
      </c>
      <c r="C7015" s="22">
        <f t="shared" si="220"/>
        <v>40.790000000000873</v>
      </c>
      <c r="D7015" s="23">
        <f t="shared" si="221"/>
        <v>2.4547002786285965E-3</v>
      </c>
    </row>
    <row r="7016" spans="1:4">
      <c r="A7016" s="21">
        <v>40339</v>
      </c>
      <c r="B7016" s="22">
        <v>16922.080000000002</v>
      </c>
      <c r="C7016" s="22">
        <f t="shared" si="220"/>
        <v>264.19000000000233</v>
      </c>
      <c r="D7016" s="23">
        <f t="shared" si="221"/>
        <v>1.5859751745269213E-2</v>
      </c>
    </row>
    <row r="7017" spans="1:4">
      <c r="A7017" s="21">
        <v>40340</v>
      </c>
      <c r="B7017" s="22">
        <v>17064.95</v>
      </c>
      <c r="C7017" s="22">
        <f t="shared" si="220"/>
        <v>142.86999999999898</v>
      </c>
      <c r="D7017" s="23">
        <f t="shared" si="221"/>
        <v>8.4428155404063787E-3</v>
      </c>
    </row>
    <row r="7018" spans="1:4">
      <c r="A7018" s="21">
        <v>40343</v>
      </c>
      <c r="B7018" s="22">
        <v>17338.169999999998</v>
      </c>
      <c r="C7018" s="22">
        <f t="shared" si="220"/>
        <v>273.21999999999753</v>
      </c>
      <c r="D7018" s="23">
        <f t="shared" si="221"/>
        <v>1.6010594815689227E-2</v>
      </c>
    </row>
    <row r="7019" spans="1:4">
      <c r="A7019" s="21">
        <v>40344</v>
      </c>
      <c r="B7019" s="22">
        <v>17412.830000000002</v>
      </c>
      <c r="C7019" s="22">
        <f t="shared" si="220"/>
        <v>74.660000000003492</v>
      </c>
      <c r="D7019" s="23">
        <f t="shared" si="221"/>
        <v>4.3061061230800224E-3</v>
      </c>
    </row>
    <row r="7020" spans="1:4">
      <c r="A7020" s="21">
        <v>40345</v>
      </c>
      <c r="B7020" s="22">
        <v>17462.87</v>
      </c>
      <c r="C7020" s="22">
        <f t="shared" si="220"/>
        <v>50.039999999997235</v>
      </c>
      <c r="D7020" s="23">
        <f t="shared" si="221"/>
        <v>2.8737430963259314E-3</v>
      </c>
    </row>
    <row r="7021" spans="1:4">
      <c r="A7021" s="21">
        <v>40346</v>
      </c>
      <c r="B7021" s="22">
        <v>17616.689999999999</v>
      </c>
      <c r="C7021" s="22">
        <f t="shared" si="220"/>
        <v>153.81999999999971</v>
      </c>
      <c r="D7021" s="23">
        <f t="shared" si="221"/>
        <v>8.8084032006192636E-3</v>
      </c>
    </row>
    <row r="7022" spans="1:4">
      <c r="A7022" s="21">
        <v>40347</v>
      </c>
      <c r="B7022" s="22">
        <v>17570.82</v>
      </c>
      <c r="C7022" s="22">
        <f t="shared" si="220"/>
        <v>-45.869999999998981</v>
      </c>
      <c r="D7022" s="23">
        <f t="shared" si="221"/>
        <v>-2.6037808464586254E-3</v>
      </c>
    </row>
    <row r="7023" spans="1:4">
      <c r="A7023" s="21">
        <v>40350</v>
      </c>
      <c r="B7023" s="22">
        <v>17876.55</v>
      </c>
      <c r="C7023" s="22">
        <f t="shared" si="220"/>
        <v>305.72999999999956</v>
      </c>
      <c r="D7023" s="23">
        <f t="shared" si="221"/>
        <v>1.739987092235884E-2</v>
      </c>
    </row>
    <row r="7024" spans="1:4">
      <c r="A7024" s="21">
        <v>40351</v>
      </c>
      <c r="B7024" s="22">
        <v>17749.689999999999</v>
      </c>
      <c r="C7024" s="22">
        <f t="shared" si="220"/>
        <v>-126.86000000000058</v>
      </c>
      <c r="D7024" s="23">
        <f t="shared" si="221"/>
        <v>-7.0964475807692162E-3</v>
      </c>
    </row>
    <row r="7025" spans="1:4">
      <c r="A7025" s="21">
        <v>40352</v>
      </c>
      <c r="B7025" s="22">
        <v>17755.939999999999</v>
      </c>
      <c r="C7025" s="22">
        <f t="shared" si="220"/>
        <v>6.25</v>
      </c>
      <c r="D7025" s="23">
        <f t="shared" si="221"/>
        <v>3.5211882573715769E-4</v>
      </c>
    </row>
    <row r="7026" spans="1:4">
      <c r="A7026" s="21">
        <v>40353</v>
      </c>
      <c r="B7026" s="22">
        <v>17730.240000000002</v>
      </c>
      <c r="C7026" s="22">
        <f t="shared" si="220"/>
        <v>-25.69999999999709</v>
      </c>
      <c r="D7026" s="23">
        <f t="shared" si="221"/>
        <v>-1.4474029536030164E-3</v>
      </c>
    </row>
    <row r="7027" spans="1:4">
      <c r="A7027" s="21">
        <v>40354</v>
      </c>
      <c r="B7027" s="22">
        <v>17574.53</v>
      </c>
      <c r="C7027" s="22">
        <f t="shared" si="220"/>
        <v>-155.71000000000276</v>
      </c>
      <c r="D7027" s="23">
        <f t="shared" si="221"/>
        <v>-8.782171025321861E-3</v>
      </c>
    </row>
    <row r="7028" spans="1:4">
      <c r="A7028" s="21">
        <v>40357</v>
      </c>
      <c r="B7028" s="22">
        <v>17774.259999999998</v>
      </c>
      <c r="C7028" s="22">
        <f t="shared" si="220"/>
        <v>199.72999999999956</v>
      </c>
      <c r="D7028" s="23">
        <f t="shared" si="221"/>
        <v>1.1364742044310594E-2</v>
      </c>
    </row>
    <row r="7029" spans="1:4">
      <c r="A7029" s="21">
        <v>40358</v>
      </c>
      <c r="B7029" s="22">
        <v>17534.09</v>
      </c>
      <c r="C7029" s="22">
        <f t="shared" si="220"/>
        <v>-240.16999999999825</v>
      </c>
      <c r="D7029" s="23">
        <f t="shared" si="221"/>
        <v>-1.3512236233744646E-2</v>
      </c>
    </row>
    <row r="7030" spans="1:4">
      <c r="A7030" s="21">
        <v>40359</v>
      </c>
      <c r="B7030" s="22">
        <v>17700.900000000001</v>
      </c>
      <c r="C7030" s="22">
        <f t="shared" si="220"/>
        <v>166.81000000000131</v>
      </c>
      <c r="D7030" s="23">
        <f t="shared" si="221"/>
        <v>9.5134677647943366E-3</v>
      </c>
    </row>
    <row r="7031" spans="1:4">
      <c r="A7031" s="21">
        <v>40360</v>
      </c>
      <c r="B7031" s="22">
        <v>17509.330000000002</v>
      </c>
      <c r="C7031" s="22">
        <f t="shared" si="220"/>
        <v>-191.56999999999971</v>
      </c>
      <c r="D7031" s="23">
        <f t="shared" si="221"/>
        <v>-1.0822613539424486E-2</v>
      </c>
    </row>
    <row r="7032" spans="1:4">
      <c r="A7032" s="21">
        <v>40361</v>
      </c>
      <c r="B7032" s="22">
        <v>17460.95</v>
      </c>
      <c r="C7032" s="22">
        <f t="shared" si="220"/>
        <v>-48.380000000001019</v>
      </c>
      <c r="D7032" s="23">
        <f t="shared" si="221"/>
        <v>-2.7630983024479194E-3</v>
      </c>
    </row>
    <row r="7033" spans="1:4">
      <c r="A7033" s="21">
        <v>40364</v>
      </c>
      <c r="B7033" s="22">
        <v>17441.439999999999</v>
      </c>
      <c r="C7033" s="22">
        <f t="shared" si="220"/>
        <v>-19.510000000002037</v>
      </c>
      <c r="D7033" s="23">
        <f t="shared" si="221"/>
        <v>-1.1173504305322934E-3</v>
      </c>
    </row>
    <row r="7034" spans="1:4">
      <c r="A7034" s="21">
        <v>40365</v>
      </c>
      <c r="B7034" s="22">
        <v>17614.48</v>
      </c>
      <c r="C7034" s="22">
        <f t="shared" si="220"/>
        <v>173.04000000000087</v>
      </c>
      <c r="D7034" s="23">
        <f t="shared" si="221"/>
        <v>9.9211991670413724E-3</v>
      </c>
    </row>
    <row r="7035" spans="1:4">
      <c r="A7035" s="21">
        <v>40366</v>
      </c>
      <c r="B7035" s="22">
        <v>17471.03</v>
      </c>
      <c r="C7035" s="22">
        <f t="shared" si="220"/>
        <v>-143.45000000000073</v>
      </c>
      <c r="D7035" s="23">
        <f t="shared" si="221"/>
        <v>-8.143867999509502E-3</v>
      </c>
    </row>
    <row r="7036" spans="1:4">
      <c r="A7036" s="21">
        <v>40367</v>
      </c>
      <c r="B7036" s="22">
        <v>17651.73</v>
      </c>
      <c r="C7036" s="22">
        <f t="shared" si="220"/>
        <v>180.70000000000073</v>
      </c>
      <c r="D7036" s="23">
        <f t="shared" si="221"/>
        <v>1.0342836112123832E-2</v>
      </c>
    </row>
    <row r="7037" spans="1:4">
      <c r="A7037" s="21">
        <v>40368</v>
      </c>
      <c r="B7037" s="22">
        <v>17833.54</v>
      </c>
      <c r="C7037" s="22">
        <f t="shared" si="220"/>
        <v>181.81000000000131</v>
      </c>
      <c r="D7037" s="23">
        <f t="shared" si="221"/>
        <v>1.02998402989396E-2</v>
      </c>
    </row>
    <row r="7038" spans="1:4">
      <c r="A7038" s="21">
        <v>40371</v>
      </c>
      <c r="B7038" s="22">
        <v>17937.2</v>
      </c>
      <c r="C7038" s="22">
        <f t="shared" si="220"/>
        <v>103.65999999999985</v>
      </c>
      <c r="D7038" s="23">
        <f t="shared" si="221"/>
        <v>5.812642918904487E-3</v>
      </c>
    </row>
    <row r="7039" spans="1:4">
      <c r="A7039" s="21">
        <v>40372</v>
      </c>
      <c r="B7039" s="22">
        <v>17985.900000000001</v>
      </c>
      <c r="C7039" s="22">
        <f t="shared" si="220"/>
        <v>48.700000000000728</v>
      </c>
      <c r="D7039" s="23">
        <f t="shared" si="221"/>
        <v>2.7150279865308935E-3</v>
      </c>
    </row>
    <row r="7040" spans="1:4">
      <c r="A7040" s="21">
        <v>40373</v>
      </c>
      <c r="B7040" s="22">
        <v>17938.16</v>
      </c>
      <c r="C7040" s="22">
        <f t="shared" si="220"/>
        <v>-47.740000000001601</v>
      </c>
      <c r="D7040" s="23">
        <f t="shared" si="221"/>
        <v>-2.6543014250052233E-3</v>
      </c>
    </row>
    <row r="7041" spans="1:4">
      <c r="A7041" s="21">
        <v>40374</v>
      </c>
      <c r="B7041" s="22">
        <v>17909.46</v>
      </c>
      <c r="C7041" s="22">
        <f t="shared" si="220"/>
        <v>-28.700000000000728</v>
      </c>
      <c r="D7041" s="23">
        <f t="shared" si="221"/>
        <v>-1.599941131085969E-3</v>
      </c>
    </row>
    <row r="7042" spans="1:4">
      <c r="A7042" s="21">
        <v>40375</v>
      </c>
      <c r="B7042" s="22">
        <v>17955.82</v>
      </c>
      <c r="C7042" s="22">
        <f t="shared" si="220"/>
        <v>46.360000000000582</v>
      </c>
      <c r="D7042" s="23">
        <f t="shared" si="221"/>
        <v>2.5885760933048729E-3</v>
      </c>
    </row>
    <row r="7043" spans="1:4">
      <c r="A7043" s="21">
        <v>40378</v>
      </c>
      <c r="B7043" s="22">
        <v>17928.419999999998</v>
      </c>
      <c r="C7043" s="22">
        <f t="shared" si="220"/>
        <v>-27.400000000001455</v>
      </c>
      <c r="D7043" s="23">
        <f t="shared" si="221"/>
        <v>-1.5259676249818055E-3</v>
      </c>
    </row>
    <row r="7044" spans="1:4">
      <c r="A7044" s="21">
        <v>40379</v>
      </c>
      <c r="B7044" s="22">
        <v>17878.14</v>
      </c>
      <c r="C7044" s="22">
        <f t="shared" si="220"/>
        <v>-50.279999999998836</v>
      </c>
      <c r="D7044" s="23">
        <f t="shared" si="221"/>
        <v>-2.804485838685089E-3</v>
      </c>
    </row>
    <row r="7045" spans="1:4">
      <c r="A7045" s="21">
        <v>40380</v>
      </c>
      <c r="B7045" s="22">
        <v>17977.23</v>
      </c>
      <c r="C7045" s="22">
        <f t="shared" si="220"/>
        <v>99.090000000000146</v>
      </c>
      <c r="D7045" s="23">
        <f t="shared" si="221"/>
        <v>5.5425228798968718E-3</v>
      </c>
    </row>
    <row r="7046" spans="1:4">
      <c r="A7046" s="21">
        <v>40381</v>
      </c>
      <c r="B7046" s="22">
        <v>18113.150000000001</v>
      </c>
      <c r="C7046" s="22">
        <f t="shared" si="220"/>
        <v>135.92000000000189</v>
      </c>
      <c r="D7046" s="23">
        <f t="shared" si="221"/>
        <v>7.560675365448466E-3</v>
      </c>
    </row>
    <row r="7047" spans="1:4">
      <c r="A7047" s="21">
        <v>40382</v>
      </c>
      <c r="B7047" s="22">
        <v>18130.98</v>
      </c>
      <c r="C7047" s="22">
        <f t="shared" si="220"/>
        <v>17.829999999998108</v>
      </c>
      <c r="D7047" s="23">
        <f t="shared" si="221"/>
        <v>9.843677107514992E-4</v>
      </c>
    </row>
    <row r="7048" spans="1:4">
      <c r="A7048" s="21">
        <v>40385</v>
      </c>
      <c r="B7048" s="22">
        <v>18020.05</v>
      </c>
      <c r="C7048" s="22">
        <f t="shared" ref="C7048:C7111" si="222">B7048-B7047</f>
        <v>-110.93000000000029</v>
      </c>
      <c r="D7048" s="23">
        <f t="shared" ref="D7048:D7111" si="223">B7048/B7047-1</f>
        <v>-6.118257259122295E-3</v>
      </c>
    </row>
    <row r="7049" spans="1:4">
      <c r="A7049" s="21">
        <v>40386</v>
      </c>
      <c r="B7049" s="22">
        <v>18077.61</v>
      </c>
      <c r="C7049" s="22">
        <f t="shared" si="222"/>
        <v>57.56000000000131</v>
      </c>
      <c r="D7049" s="23">
        <f t="shared" si="223"/>
        <v>3.194219771865292E-3</v>
      </c>
    </row>
    <row r="7050" spans="1:4">
      <c r="A7050" s="21">
        <v>40387</v>
      </c>
      <c r="B7050" s="22">
        <v>17957.37</v>
      </c>
      <c r="C7050" s="22">
        <f t="shared" si="222"/>
        <v>-120.2400000000016</v>
      </c>
      <c r="D7050" s="23">
        <f t="shared" si="223"/>
        <v>-6.6513217178598705E-3</v>
      </c>
    </row>
    <row r="7051" spans="1:4">
      <c r="A7051" s="21">
        <v>40388</v>
      </c>
      <c r="B7051" s="22">
        <v>17992</v>
      </c>
      <c r="C7051" s="22">
        <f t="shared" si="222"/>
        <v>34.630000000001019</v>
      </c>
      <c r="D7051" s="23">
        <f t="shared" si="223"/>
        <v>1.928456115789734E-3</v>
      </c>
    </row>
    <row r="7052" spans="1:4">
      <c r="A7052" s="21">
        <v>40389</v>
      </c>
      <c r="B7052" s="22">
        <v>17868.29</v>
      </c>
      <c r="C7052" s="22">
        <f t="shared" si="222"/>
        <v>-123.70999999999913</v>
      </c>
      <c r="D7052" s="23">
        <f t="shared" si="223"/>
        <v>-6.8758337038683504E-3</v>
      </c>
    </row>
    <row r="7053" spans="1:4">
      <c r="A7053" s="21">
        <v>40392</v>
      </c>
      <c r="B7053" s="22">
        <v>18081.21</v>
      </c>
      <c r="C7053" s="22">
        <f t="shared" si="222"/>
        <v>212.91999999999825</v>
      </c>
      <c r="D7053" s="23">
        <f t="shared" si="223"/>
        <v>1.1916081505281007E-2</v>
      </c>
    </row>
    <row r="7054" spans="1:4">
      <c r="A7054" s="21">
        <v>40393</v>
      </c>
      <c r="B7054" s="22">
        <v>18114.830000000002</v>
      </c>
      <c r="C7054" s="22">
        <f t="shared" si="222"/>
        <v>33.620000000002619</v>
      </c>
      <c r="D7054" s="23">
        <f t="shared" si="223"/>
        <v>1.859388835149911E-3</v>
      </c>
    </row>
    <row r="7055" spans="1:4">
      <c r="A7055" s="21">
        <v>40394</v>
      </c>
      <c r="B7055" s="22">
        <v>18217.439999999999</v>
      </c>
      <c r="C7055" s="22">
        <f t="shared" si="222"/>
        <v>102.60999999999694</v>
      </c>
      <c r="D7055" s="23">
        <f t="shared" si="223"/>
        <v>5.6644197047390765E-3</v>
      </c>
    </row>
    <row r="7056" spans="1:4">
      <c r="A7056" s="21">
        <v>40395</v>
      </c>
      <c r="B7056" s="22">
        <v>18172.830000000002</v>
      </c>
      <c r="C7056" s="22">
        <f t="shared" si="222"/>
        <v>-44.609999999996944</v>
      </c>
      <c r="D7056" s="23">
        <f t="shared" si="223"/>
        <v>-2.4487524042893227E-3</v>
      </c>
    </row>
    <row r="7057" spans="1:4">
      <c r="A7057" s="21">
        <v>40396</v>
      </c>
      <c r="B7057" s="22">
        <v>18143.990000000002</v>
      </c>
      <c r="C7057" s="22">
        <f t="shared" si="222"/>
        <v>-28.840000000000146</v>
      </c>
      <c r="D7057" s="23">
        <f t="shared" si="223"/>
        <v>-1.5869845258003057E-3</v>
      </c>
    </row>
    <row r="7058" spans="1:4">
      <c r="A7058" s="21">
        <v>40399</v>
      </c>
      <c r="B7058" s="22">
        <v>18287.5</v>
      </c>
      <c r="C7058" s="22">
        <f t="shared" si="222"/>
        <v>143.5099999999984</v>
      </c>
      <c r="D7058" s="23">
        <f t="shared" si="223"/>
        <v>7.9095061229641495E-3</v>
      </c>
    </row>
    <row r="7059" spans="1:4">
      <c r="A7059" s="21">
        <v>40400</v>
      </c>
      <c r="B7059" s="22">
        <v>18219.990000000002</v>
      </c>
      <c r="C7059" s="22">
        <f t="shared" si="222"/>
        <v>-67.509999999998399</v>
      </c>
      <c r="D7059" s="23">
        <f t="shared" si="223"/>
        <v>-3.6915926179083014E-3</v>
      </c>
    </row>
    <row r="7060" spans="1:4">
      <c r="A7060" s="21">
        <v>40401</v>
      </c>
      <c r="B7060" s="22">
        <v>18070.189999999999</v>
      </c>
      <c r="C7060" s="22">
        <f t="shared" si="222"/>
        <v>-149.80000000000291</v>
      </c>
      <c r="D7060" s="23">
        <f t="shared" si="223"/>
        <v>-8.221738870328843E-3</v>
      </c>
    </row>
    <row r="7061" spans="1:4">
      <c r="A7061" s="21">
        <v>40402</v>
      </c>
      <c r="B7061" s="22">
        <v>18073.900000000001</v>
      </c>
      <c r="C7061" s="22">
        <f t="shared" si="222"/>
        <v>3.7100000000027649</v>
      </c>
      <c r="D7061" s="23">
        <f t="shared" si="223"/>
        <v>2.0531051416750046E-4</v>
      </c>
    </row>
    <row r="7062" spans="1:4">
      <c r="A7062" s="21">
        <v>40403</v>
      </c>
      <c r="B7062" s="22">
        <v>18167.03</v>
      </c>
      <c r="C7062" s="22">
        <f t="shared" si="222"/>
        <v>93.129999999997381</v>
      </c>
      <c r="D7062" s="23">
        <f t="shared" si="223"/>
        <v>5.1527340529713417E-3</v>
      </c>
    </row>
    <row r="7063" spans="1:4">
      <c r="A7063" s="21">
        <v>40406</v>
      </c>
      <c r="B7063" s="22">
        <v>18050.78</v>
      </c>
      <c r="C7063" s="22">
        <f t="shared" si="222"/>
        <v>-116.25</v>
      </c>
      <c r="D7063" s="23">
        <f t="shared" si="223"/>
        <v>-6.3989545897155109E-3</v>
      </c>
    </row>
    <row r="7064" spans="1:4">
      <c r="A7064" s="21">
        <v>40407</v>
      </c>
      <c r="B7064" s="22">
        <v>18048.849999999999</v>
      </c>
      <c r="C7064" s="22">
        <f t="shared" si="222"/>
        <v>-1.930000000000291</v>
      </c>
      <c r="D7064" s="23">
        <f t="shared" si="223"/>
        <v>-1.0692058736516685E-4</v>
      </c>
    </row>
    <row r="7065" spans="1:4">
      <c r="A7065" s="21">
        <v>40408</v>
      </c>
      <c r="B7065" s="22">
        <v>18257.12</v>
      </c>
      <c r="C7065" s="22">
        <f t="shared" si="222"/>
        <v>208.27000000000044</v>
      </c>
      <c r="D7065" s="23">
        <f t="shared" si="223"/>
        <v>1.1539239342118757E-2</v>
      </c>
    </row>
    <row r="7066" spans="1:4">
      <c r="A7066" s="21">
        <v>40409</v>
      </c>
      <c r="B7066" s="22">
        <v>18454.939999999999</v>
      </c>
      <c r="C7066" s="22">
        <f t="shared" si="222"/>
        <v>197.81999999999971</v>
      </c>
      <c r="D7066" s="23">
        <f t="shared" si="223"/>
        <v>1.083522483283228E-2</v>
      </c>
    </row>
    <row r="7067" spans="1:4">
      <c r="A7067" s="21">
        <v>40410</v>
      </c>
      <c r="B7067" s="22">
        <v>18401.82</v>
      </c>
      <c r="C7067" s="22">
        <f t="shared" si="222"/>
        <v>-53.119999999998981</v>
      </c>
      <c r="D7067" s="23">
        <f t="shared" si="223"/>
        <v>-2.8783621079233601E-3</v>
      </c>
    </row>
    <row r="7068" spans="1:4">
      <c r="A7068" s="21">
        <v>40413</v>
      </c>
      <c r="B7068" s="22">
        <v>18409.349999999999</v>
      </c>
      <c r="C7068" s="22">
        <f t="shared" si="222"/>
        <v>7.5299999999988358</v>
      </c>
      <c r="D7068" s="23">
        <f t="shared" si="223"/>
        <v>4.0919865535027355E-4</v>
      </c>
    </row>
    <row r="7069" spans="1:4">
      <c r="A7069" s="21">
        <v>40414</v>
      </c>
      <c r="B7069" s="22">
        <v>18311.59</v>
      </c>
      <c r="C7069" s="22">
        <f t="shared" si="222"/>
        <v>-97.759999999998399</v>
      </c>
      <c r="D7069" s="23">
        <f t="shared" si="223"/>
        <v>-5.3103450148972442E-3</v>
      </c>
    </row>
    <row r="7070" spans="1:4">
      <c r="A7070" s="21">
        <v>40415</v>
      </c>
      <c r="B7070" s="22">
        <v>18179.64</v>
      </c>
      <c r="C7070" s="22">
        <f t="shared" si="222"/>
        <v>-131.95000000000073</v>
      </c>
      <c r="D7070" s="23">
        <f t="shared" si="223"/>
        <v>-7.2058188284032099E-3</v>
      </c>
    </row>
    <row r="7071" spans="1:4">
      <c r="A7071" s="21">
        <v>40416</v>
      </c>
      <c r="B7071" s="22">
        <v>18226.349999999999</v>
      </c>
      <c r="C7071" s="22">
        <f t="shared" si="222"/>
        <v>46.709999999999127</v>
      </c>
      <c r="D7071" s="23">
        <f t="shared" si="223"/>
        <v>2.5693578090655311E-3</v>
      </c>
    </row>
    <row r="7072" spans="1:4">
      <c r="A7072" s="21">
        <v>40417</v>
      </c>
      <c r="B7072" s="22">
        <v>17998.41</v>
      </c>
      <c r="C7072" s="22">
        <f t="shared" si="222"/>
        <v>-227.93999999999869</v>
      </c>
      <c r="D7072" s="23">
        <f t="shared" si="223"/>
        <v>-1.2506069509254369E-2</v>
      </c>
    </row>
    <row r="7073" spans="1:4">
      <c r="A7073" s="21">
        <v>40420</v>
      </c>
      <c r="B7073" s="22">
        <v>18032.11</v>
      </c>
      <c r="C7073" s="22">
        <f t="shared" si="222"/>
        <v>33.700000000000728</v>
      </c>
      <c r="D7073" s="23">
        <f t="shared" si="223"/>
        <v>1.8723876164616904E-3</v>
      </c>
    </row>
    <row r="7074" spans="1:4">
      <c r="A7074" s="21">
        <v>40421</v>
      </c>
      <c r="B7074" s="22">
        <v>17971.12</v>
      </c>
      <c r="C7074" s="22">
        <f t="shared" si="222"/>
        <v>-60.990000000001601</v>
      </c>
      <c r="D7074" s="23">
        <f t="shared" si="223"/>
        <v>-3.3822996865037203E-3</v>
      </c>
    </row>
    <row r="7075" spans="1:4">
      <c r="A7075" s="21">
        <v>40422</v>
      </c>
      <c r="B7075" s="22">
        <v>18205.87</v>
      </c>
      <c r="C7075" s="22">
        <f t="shared" si="222"/>
        <v>234.75</v>
      </c>
      <c r="D7075" s="23">
        <f t="shared" si="223"/>
        <v>1.3062624922653754E-2</v>
      </c>
    </row>
    <row r="7076" spans="1:4">
      <c r="A7076" s="21">
        <v>40423</v>
      </c>
      <c r="B7076" s="22">
        <v>18238.310000000001</v>
      </c>
      <c r="C7076" s="22">
        <f t="shared" si="222"/>
        <v>32.440000000002328</v>
      </c>
      <c r="D7076" s="23">
        <f t="shared" si="223"/>
        <v>1.7818428891342997E-3</v>
      </c>
    </row>
    <row r="7077" spans="1:4">
      <c r="A7077" s="21">
        <v>40424</v>
      </c>
      <c r="B7077" s="22">
        <v>18221.43</v>
      </c>
      <c r="C7077" s="22">
        <f t="shared" si="222"/>
        <v>-16.880000000001019</v>
      </c>
      <c r="D7077" s="23">
        <f t="shared" si="223"/>
        <v>-9.2552434956971741E-4</v>
      </c>
    </row>
    <row r="7078" spans="1:4">
      <c r="A7078" s="21">
        <v>40427</v>
      </c>
      <c r="B7078" s="22">
        <v>18560.05</v>
      </c>
      <c r="C7078" s="22">
        <f t="shared" si="222"/>
        <v>338.61999999999898</v>
      </c>
      <c r="D7078" s="23">
        <f t="shared" si="223"/>
        <v>1.8583612811947203E-2</v>
      </c>
    </row>
    <row r="7079" spans="1:4">
      <c r="A7079" s="21">
        <v>40428</v>
      </c>
      <c r="B7079" s="22">
        <v>18645.060000000001</v>
      </c>
      <c r="C7079" s="22">
        <f t="shared" si="222"/>
        <v>85.010000000002037</v>
      </c>
      <c r="D7079" s="23">
        <f t="shared" si="223"/>
        <v>4.5802678333302094E-3</v>
      </c>
    </row>
    <row r="7080" spans="1:4">
      <c r="A7080" s="21">
        <v>40429</v>
      </c>
      <c r="B7080" s="22">
        <v>18666.71</v>
      </c>
      <c r="C7080" s="22">
        <f t="shared" si="222"/>
        <v>21.649999999997817</v>
      </c>
      <c r="D7080" s="23">
        <f t="shared" si="223"/>
        <v>1.161165477611581E-3</v>
      </c>
    </row>
    <row r="7081" spans="1:4">
      <c r="A7081" s="21">
        <v>40430</v>
      </c>
      <c r="B7081" s="22">
        <v>18799.66</v>
      </c>
      <c r="C7081" s="22">
        <f t="shared" si="222"/>
        <v>132.95000000000073</v>
      </c>
      <c r="D7081" s="23">
        <f t="shared" si="223"/>
        <v>7.1223048946493783E-3</v>
      </c>
    </row>
    <row r="7082" spans="1:4">
      <c r="A7082" s="21">
        <v>40434</v>
      </c>
      <c r="B7082" s="22">
        <v>19208.330000000002</v>
      </c>
      <c r="C7082" s="22">
        <f t="shared" si="222"/>
        <v>408.67000000000189</v>
      </c>
      <c r="D7082" s="23">
        <f t="shared" si="223"/>
        <v>2.1738159094366605E-2</v>
      </c>
    </row>
    <row r="7083" spans="1:4">
      <c r="A7083" s="21">
        <v>40435</v>
      </c>
      <c r="B7083" s="22">
        <v>19346.96</v>
      </c>
      <c r="C7083" s="22">
        <f t="shared" si="222"/>
        <v>138.62999999999738</v>
      </c>
      <c r="D7083" s="23">
        <f t="shared" si="223"/>
        <v>7.2171812958230497E-3</v>
      </c>
    </row>
    <row r="7084" spans="1:4">
      <c r="A7084" s="21">
        <v>40436</v>
      </c>
      <c r="B7084" s="22">
        <v>19502.11</v>
      </c>
      <c r="C7084" s="22">
        <f t="shared" si="222"/>
        <v>155.15000000000146</v>
      </c>
      <c r="D7084" s="23">
        <f t="shared" si="223"/>
        <v>8.0193477424876924E-3</v>
      </c>
    </row>
    <row r="7085" spans="1:4">
      <c r="A7085" s="21">
        <v>40437</v>
      </c>
      <c r="B7085" s="22">
        <v>19417.490000000002</v>
      </c>
      <c r="C7085" s="22">
        <f t="shared" si="222"/>
        <v>-84.619999999998981</v>
      </c>
      <c r="D7085" s="23">
        <f t="shared" si="223"/>
        <v>-4.339017675523249E-3</v>
      </c>
    </row>
    <row r="7086" spans="1:4">
      <c r="A7086" s="21">
        <v>40438</v>
      </c>
      <c r="B7086" s="22">
        <v>19594.75</v>
      </c>
      <c r="C7086" s="22">
        <f t="shared" si="222"/>
        <v>177.2599999999984</v>
      </c>
      <c r="D7086" s="23">
        <f t="shared" si="223"/>
        <v>9.1288832902707284E-3</v>
      </c>
    </row>
    <row r="7087" spans="1:4">
      <c r="A7087" s="21">
        <v>40441</v>
      </c>
      <c r="B7087" s="22">
        <v>19906.099999999999</v>
      </c>
      <c r="C7087" s="22">
        <f t="shared" si="222"/>
        <v>311.34999999999854</v>
      </c>
      <c r="D7087" s="23">
        <f t="shared" si="223"/>
        <v>1.588946018703985E-2</v>
      </c>
    </row>
    <row r="7088" spans="1:4">
      <c r="A7088" s="21">
        <v>40442</v>
      </c>
      <c r="B7088" s="22">
        <v>20001.55</v>
      </c>
      <c r="C7088" s="22">
        <f t="shared" si="222"/>
        <v>95.450000000000728</v>
      </c>
      <c r="D7088" s="23">
        <f t="shared" si="223"/>
        <v>4.7950125840823254E-3</v>
      </c>
    </row>
    <row r="7089" spans="1:4">
      <c r="A7089" s="21">
        <v>40443</v>
      </c>
      <c r="B7089" s="22">
        <v>19941.72</v>
      </c>
      <c r="C7089" s="22">
        <f t="shared" si="222"/>
        <v>-59.829999999998108</v>
      </c>
      <c r="D7089" s="23">
        <f t="shared" si="223"/>
        <v>-2.9912681767162441E-3</v>
      </c>
    </row>
    <row r="7090" spans="1:4">
      <c r="A7090" s="21">
        <v>40444</v>
      </c>
      <c r="B7090" s="22">
        <v>19861.009999999998</v>
      </c>
      <c r="C7090" s="22">
        <f t="shared" si="222"/>
        <v>-80.710000000002765</v>
      </c>
      <c r="D7090" s="23">
        <f t="shared" si="223"/>
        <v>-4.0472938141746795E-3</v>
      </c>
    </row>
    <row r="7091" spans="1:4">
      <c r="A7091" s="21">
        <v>40445</v>
      </c>
      <c r="B7091" s="22">
        <v>20045.18</v>
      </c>
      <c r="C7091" s="22">
        <f t="shared" si="222"/>
        <v>184.17000000000189</v>
      </c>
      <c r="D7091" s="23">
        <f t="shared" si="223"/>
        <v>9.272942312601451E-3</v>
      </c>
    </row>
    <row r="7092" spans="1:4">
      <c r="A7092" s="21">
        <v>40448</v>
      </c>
      <c r="B7092" s="22">
        <v>20117.38</v>
      </c>
      <c r="C7092" s="22">
        <f t="shared" si="222"/>
        <v>72.200000000000728</v>
      </c>
      <c r="D7092" s="23">
        <f t="shared" si="223"/>
        <v>3.6018633906007569E-3</v>
      </c>
    </row>
    <row r="7093" spans="1:4">
      <c r="A7093" s="21">
        <v>40449</v>
      </c>
      <c r="B7093" s="22">
        <v>20104.86</v>
      </c>
      <c r="C7093" s="22">
        <f t="shared" si="222"/>
        <v>-12.520000000000437</v>
      </c>
      <c r="D7093" s="23">
        <f t="shared" si="223"/>
        <v>-6.2234744285794008E-4</v>
      </c>
    </row>
    <row r="7094" spans="1:4">
      <c r="A7094" s="21">
        <v>40450</v>
      </c>
      <c r="B7094" s="22">
        <v>19956.34</v>
      </c>
      <c r="C7094" s="22">
        <f t="shared" si="222"/>
        <v>-148.52000000000044</v>
      </c>
      <c r="D7094" s="23">
        <f t="shared" si="223"/>
        <v>-7.3872685509871472E-3</v>
      </c>
    </row>
    <row r="7095" spans="1:4">
      <c r="A7095" s="21">
        <v>40451</v>
      </c>
      <c r="B7095" s="22">
        <v>20069.12</v>
      </c>
      <c r="C7095" s="22">
        <f t="shared" si="222"/>
        <v>112.77999999999884</v>
      </c>
      <c r="D7095" s="23">
        <f t="shared" si="223"/>
        <v>5.6513368683837051E-3</v>
      </c>
    </row>
    <row r="7096" spans="1:4">
      <c r="A7096" s="21">
        <v>40452</v>
      </c>
      <c r="B7096" s="22">
        <v>20445.04</v>
      </c>
      <c r="C7096" s="22">
        <f t="shared" si="222"/>
        <v>375.92000000000189</v>
      </c>
      <c r="D7096" s="23">
        <f t="shared" si="223"/>
        <v>1.8731264749027421E-2</v>
      </c>
    </row>
    <row r="7097" spans="1:4">
      <c r="A7097" s="21">
        <v>40455</v>
      </c>
      <c r="B7097" s="22">
        <v>20475.73</v>
      </c>
      <c r="C7097" s="22">
        <f t="shared" si="222"/>
        <v>30.68999999999869</v>
      </c>
      <c r="D7097" s="23">
        <f t="shared" si="223"/>
        <v>1.5010975767226764E-3</v>
      </c>
    </row>
    <row r="7098" spans="1:4">
      <c r="A7098" s="21">
        <v>40456</v>
      </c>
      <c r="B7098" s="22">
        <v>20407.71</v>
      </c>
      <c r="C7098" s="22">
        <f t="shared" si="222"/>
        <v>-68.020000000000437</v>
      </c>
      <c r="D7098" s="23">
        <f t="shared" si="223"/>
        <v>-3.3219816827043669E-3</v>
      </c>
    </row>
    <row r="7099" spans="1:4">
      <c r="A7099" s="21">
        <v>40457</v>
      </c>
      <c r="B7099" s="22">
        <v>20543.080000000002</v>
      </c>
      <c r="C7099" s="22">
        <f t="shared" si="222"/>
        <v>135.37000000000262</v>
      </c>
      <c r="D7099" s="23">
        <f t="shared" si="223"/>
        <v>6.6332773250894483E-3</v>
      </c>
    </row>
    <row r="7100" spans="1:4">
      <c r="A7100" s="21">
        <v>40458</v>
      </c>
      <c r="B7100" s="22">
        <v>20315.32</v>
      </c>
      <c r="C7100" s="22">
        <f t="shared" si="222"/>
        <v>-227.76000000000204</v>
      </c>
      <c r="D7100" s="23">
        <f t="shared" si="223"/>
        <v>-1.1086945092946277E-2</v>
      </c>
    </row>
    <row r="7101" spans="1:4">
      <c r="A7101" s="21">
        <v>40459</v>
      </c>
      <c r="B7101" s="22">
        <v>20250.259999999998</v>
      </c>
      <c r="C7101" s="22">
        <f t="shared" si="222"/>
        <v>-65.06000000000131</v>
      </c>
      <c r="D7101" s="23">
        <f t="shared" si="223"/>
        <v>-3.2025092393327403E-3</v>
      </c>
    </row>
    <row r="7102" spans="1:4">
      <c r="A7102" s="21">
        <v>40462</v>
      </c>
      <c r="B7102" s="22">
        <v>20339.89</v>
      </c>
      <c r="C7102" s="22">
        <f t="shared" si="222"/>
        <v>89.630000000001019</v>
      </c>
      <c r="D7102" s="23">
        <f t="shared" si="223"/>
        <v>4.4261160103624686E-3</v>
      </c>
    </row>
    <row r="7103" spans="1:4">
      <c r="A7103" s="21">
        <v>40463</v>
      </c>
      <c r="B7103" s="22">
        <v>20203.34</v>
      </c>
      <c r="C7103" s="22">
        <f t="shared" si="222"/>
        <v>-136.54999999999927</v>
      </c>
      <c r="D7103" s="23">
        <f t="shared" si="223"/>
        <v>-6.7134089712382883E-3</v>
      </c>
    </row>
    <row r="7104" spans="1:4">
      <c r="A7104" s="21">
        <v>40464</v>
      </c>
      <c r="B7104" s="22">
        <v>20687.88</v>
      </c>
      <c r="C7104" s="22">
        <f t="shared" si="222"/>
        <v>484.54000000000087</v>
      </c>
      <c r="D7104" s="23">
        <f t="shared" si="223"/>
        <v>2.3983163179949418E-2</v>
      </c>
    </row>
    <row r="7105" spans="1:4">
      <c r="A7105" s="21">
        <v>40465</v>
      </c>
      <c r="B7105" s="22">
        <v>20497.64</v>
      </c>
      <c r="C7105" s="22">
        <f t="shared" si="222"/>
        <v>-190.2400000000016</v>
      </c>
      <c r="D7105" s="23">
        <f t="shared" si="223"/>
        <v>-9.1957223263090526E-3</v>
      </c>
    </row>
    <row r="7106" spans="1:4">
      <c r="A7106" s="21">
        <v>40466</v>
      </c>
      <c r="B7106" s="22">
        <v>20125.05</v>
      </c>
      <c r="C7106" s="22">
        <f t="shared" si="222"/>
        <v>-372.59000000000015</v>
      </c>
      <c r="D7106" s="23">
        <f t="shared" si="223"/>
        <v>-1.8177214547625997E-2</v>
      </c>
    </row>
    <row r="7107" spans="1:4">
      <c r="A7107" s="21">
        <v>40469</v>
      </c>
      <c r="B7107" s="22">
        <v>20168.89</v>
      </c>
      <c r="C7107" s="22">
        <f t="shared" si="222"/>
        <v>43.840000000000146</v>
      </c>
      <c r="D7107" s="23">
        <f t="shared" si="223"/>
        <v>2.1783796810441736E-3</v>
      </c>
    </row>
    <row r="7108" spans="1:4">
      <c r="A7108" s="21">
        <v>40470</v>
      </c>
      <c r="B7108" s="22">
        <v>19983.13</v>
      </c>
      <c r="C7108" s="22">
        <f t="shared" si="222"/>
        <v>-185.7599999999984</v>
      </c>
      <c r="D7108" s="23">
        <f t="shared" si="223"/>
        <v>-9.2102242612259744E-3</v>
      </c>
    </row>
    <row r="7109" spans="1:4">
      <c r="A7109" s="21">
        <v>40471</v>
      </c>
      <c r="B7109" s="22">
        <v>19872.150000000001</v>
      </c>
      <c r="C7109" s="22">
        <f t="shared" si="222"/>
        <v>-110.97999999999956</v>
      </c>
      <c r="D7109" s="23">
        <f t="shared" si="223"/>
        <v>-5.5536845329035023E-3</v>
      </c>
    </row>
    <row r="7110" spans="1:4">
      <c r="A7110" s="21">
        <v>40472</v>
      </c>
      <c r="B7110" s="22">
        <v>20260.580000000002</v>
      </c>
      <c r="C7110" s="22">
        <f t="shared" si="222"/>
        <v>388.43000000000029</v>
      </c>
      <c r="D7110" s="23">
        <f t="shared" si="223"/>
        <v>1.9546450686010353E-2</v>
      </c>
    </row>
    <row r="7111" spans="1:4">
      <c r="A7111" s="21">
        <v>40473</v>
      </c>
      <c r="B7111" s="22">
        <v>20165.86</v>
      </c>
      <c r="C7111" s="22">
        <f t="shared" si="222"/>
        <v>-94.720000000001164</v>
      </c>
      <c r="D7111" s="23">
        <f t="shared" si="223"/>
        <v>-4.6750882748668454E-3</v>
      </c>
    </row>
    <row r="7112" spans="1:4">
      <c r="A7112" s="21">
        <v>40476</v>
      </c>
      <c r="B7112" s="22">
        <v>20303.12</v>
      </c>
      <c r="C7112" s="22">
        <f t="shared" ref="C7112:C7175" si="224">B7112-B7111</f>
        <v>137.2599999999984</v>
      </c>
      <c r="D7112" s="23">
        <f t="shared" ref="D7112:D7175" si="225">B7112/B7111-1</f>
        <v>6.8065532538656992E-3</v>
      </c>
    </row>
    <row r="7113" spans="1:4">
      <c r="A7113" s="21">
        <v>40477</v>
      </c>
      <c r="B7113" s="22">
        <v>20221.39</v>
      </c>
      <c r="C7113" s="22">
        <f t="shared" si="224"/>
        <v>-81.729999999999563</v>
      </c>
      <c r="D7113" s="23">
        <f t="shared" si="225"/>
        <v>-4.0254896784336358E-3</v>
      </c>
    </row>
    <row r="7114" spans="1:4">
      <c r="A7114" s="21">
        <v>40478</v>
      </c>
      <c r="B7114" s="22">
        <v>20005.37</v>
      </c>
      <c r="C7114" s="22">
        <f t="shared" si="224"/>
        <v>-216.02000000000044</v>
      </c>
      <c r="D7114" s="23">
        <f t="shared" si="225"/>
        <v>-1.0682747328447761E-2</v>
      </c>
    </row>
    <row r="7115" spans="1:4">
      <c r="A7115" s="21">
        <v>40479</v>
      </c>
      <c r="B7115" s="22">
        <v>19941.04</v>
      </c>
      <c r="C7115" s="22">
        <f t="shared" si="224"/>
        <v>-64.329999999998108</v>
      </c>
      <c r="D7115" s="23">
        <f t="shared" si="225"/>
        <v>-3.2156366015724247E-3</v>
      </c>
    </row>
    <row r="7116" spans="1:4">
      <c r="A7116" s="21">
        <v>40480</v>
      </c>
      <c r="B7116" s="22">
        <v>20032.34</v>
      </c>
      <c r="C7116" s="22">
        <f t="shared" si="224"/>
        <v>91.299999999999272</v>
      </c>
      <c r="D7116" s="23">
        <f t="shared" si="225"/>
        <v>4.5784974103657561E-3</v>
      </c>
    </row>
    <row r="7117" spans="1:4">
      <c r="A7117" s="21">
        <v>40483</v>
      </c>
      <c r="B7117" s="22">
        <v>20355.63</v>
      </c>
      <c r="C7117" s="22">
        <f t="shared" si="224"/>
        <v>323.29000000000087</v>
      </c>
      <c r="D7117" s="23">
        <f t="shared" si="225"/>
        <v>1.6138404200408019E-2</v>
      </c>
    </row>
    <row r="7118" spans="1:4">
      <c r="A7118" s="21">
        <v>40484</v>
      </c>
      <c r="B7118" s="22">
        <v>20345.689999999999</v>
      </c>
      <c r="C7118" s="22">
        <f t="shared" si="224"/>
        <v>-9.9400000000023283</v>
      </c>
      <c r="D7118" s="23">
        <f t="shared" si="225"/>
        <v>-4.8831699141727025E-4</v>
      </c>
    </row>
    <row r="7119" spans="1:4">
      <c r="A7119" s="21">
        <v>40485</v>
      </c>
      <c r="B7119" s="22">
        <v>20465.740000000002</v>
      </c>
      <c r="C7119" s="22">
        <f t="shared" si="224"/>
        <v>120.05000000000291</v>
      </c>
      <c r="D7119" s="23">
        <f t="shared" si="225"/>
        <v>5.900512590135909E-3</v>
      </c>
    </row>
    <row r="7120" spans="1:4">
      <c r="A7120" s="21">
        <v>40486</v>
      </c>
      <c r="B7120" s="22">
        <v>20893.57</v>
      </c>
      <c r="C7120" s="22">
        <f t="shared" si="224"/>
        <v>427.82999999999811</v>
      </c>
      <c r="D7120" s="23">
        <f t="shared" si="225"/>
        <v>2.0904692427442084E-2</v>
      </c>
    </row>
    <row r="7121" spans="1:4">
      <c r="A7121" s="21">
        <v>40487</v>
      </c>
      <c r="B7121" s="22">
        <v>21004.959999999999</v>
      </c>
      <c r="C7121" s="22">
        <f t="shared" si="224"/>
        <v>111.38999999999942</v>
      </c>
      <c r="D7121" s="23">
        <f t="shared" si="225"/>
        <v>5.3313052771737368E-3</v>
      </c>
    </row>
    <row r="7122" spans="1:4">
      <c r="A7122" s="21">
        <v>40490</v>
      </c>
      <c r="B7122" s="22">
        <v>20852.38</v>
      </c>
      <c r="C7122" s="22">
        <f t="shared" si="224"/>
        <v>-152.57999999999811</v>
      </c>
      <c r="D7122" s="23">
        <f t="shared" si="225"/>
        <v>-7.2639985984261912E-3</v>
      </c>
    </row>
    <row r="7123" spans="1:4">
      <c r="A7123" s="21">
        <v>40491</v>
      </c>
      <c r="B7123" s="22">
        <v>20932.48</v>
      </c>
      <c r="C7123" s="22">
        <f t="shared" si="224"/>
        <v>80.099999999998545</v>
      </c>
      <c r="D7123" s="23">
        <f t="shared" si="225"/>
        <v>3.841288140730148E-3</v>
      </c>
    </row>
    <row r="7124" spans="1:4">
      <c r="A7124" s="21">
        <v>40492</v>
      </c>
      <c r="B7124" s="22">
        <v>20875.71</v>
      </c>
      <c r="C7124" s="22">
        <f t="shared" si="224"/>
        <v>-56.770000000000437</v>
      </c>
      <c r="D7124" s="23">
        <f t="shared" si="225"/>
        <v>-2.7120532301954103E-3</v>
      </c>
    </row>
    <row r="7125" spans="1:4">
      <c r="A7125" s="21">
        <v>40493</v>
      </c>
      <c r="B7125" s="22">
        <v>20589.09</v>
      </c>
      <c r="C7125" s="22">
        <f t="shared" si="224"/>
        <v>-286.61999999999898</v>
      </c>
      <c r="D7125" s="23">
        <f t="shared" si="225"/>
        <v>-1.372983242246606E-2</v>
      </c>
    </row>
    <row r="7126" spans="1:4">
      <c r="A7126" s="21">
        <v>40494</v>
      </c>
      <c r="B7126" s="22">
        <v>20156.89</v>
      </c>
      <c r="C7126" s="22">
        <f t="shared" si="224"/>
        <v>-432.20000000000073</v>
      </c>
      <c r="D7126" s="23">
        <f t="shared" si="225"/>
        <v>-2.0991699973141098E-2</v>
      </c>
    </row>
    <row r="7127" spans="1:4">
      <c r="A7127" s="21">
        <v>40497</v>
      </c>
      <c r="B7127" s="22">
        <v>20309.689999999999</v>
      </c>
      <c r="C7127" s="22">
        <f t="shared" si="224"/>
        <v>152.79999999999927</v>
      </c>
      <c r="D7127" s="23">
        <f t="shared" si="225"/>
        <v>7.5805344971371369E-3</v>
      </c>
    </row>
    <row r="7128" spans="1:4">
      <c r="A7128" s="21">
        <v>40498</v>
      </c>
      <c r="B7128" s="22">
        <v>19865.14</v>
      </c>
      <c r="C7128" s="22">
        <f t="shared" si="224"/>
        <v>-444.54999999999927</v>
      </c>
      <c r="D7128" s="23">
        <f t="shared" si="225"/>
        <v>-2.1888566492152206E-2</v>
      </c>
    </row>
    <row r="7129" spans="1:4">
      <c r="A7129" s="21">
        <v>40500</v>
      </c>
      <c r="B7129" s="22">
        <v>19930.64</v>
      </c>
      <c r="C7129" s="22">
        <f t="shared" si="224"/>
        <v>65.5</v>
      </c>
      <c r="D7129" s="23">
        <f t="shared" si="225"/>
        <v>3.2972332437626317E-3</v>
      </c>
    </row>
    <row r="7130" spans="1:4">
      <c r="A7130" s="21">
        <v>40501</v>
      </c>
      <c r="B7130" s="22">
        <v>19585.439999999999</v>
      </c>
      <c r="C7130" s="22">
        <f t="shared" si="224"/>
        <v>-345.20000000000073</v>
      </c>
      <c r="D7130" s="23">
        <f t="shared" si="225"/>
        <v>-1.7320065988849387E-2</v>
      </c>
    </row>
    <row r="7131" spans="1:4">
      <c r="A7131" s="21">
        <v>40504</v>
      </c>
      <c r="B7131" s="22">
        <v>19957.59</v>
      </c>
      <c r="C7131" s="22">
        <f t="shared" si="224"/>
        <v>372.15000000000146</v>
      </c>
      <c r="D7131" s="23">
        <f t="shared" si="225"/>
        <v>1.9001360194103478E-2</v>
      </c>
    </row>
    <row r="7132" spans="1:4">
      <c r="A7132" s="21">
        <v>40505</v>
      </c>
      <c r="B7132" s="22">
        <v>19691.84</v>
      </c>
      <c r="C7132" s="22">
        <f t="shared" si="224"/>
        <v>-265.75</v>
      </c>
      <c r="D7132" s="23">
        <f t="shared" si="225"/>
        <v>-1.3315736018226665E-2</v>
      </c>
    </row>
    <row r="7133" spans="1:4">
      <c r="A7133" s="21">
        <v>40506</v>
      </c>
      <c r="B7133" s="22">
        <v>19459.849999999999</v>
      </c>
      <c r="C7133" s="22">
        <f t="shared" si="224"/>
        <v>-231.9900000000016</v>
      </c>
      <c r="D7133" s="23">
        <f t="shared" si="225"/>
        <v>-1.1781021986772222E-2</v>
      </c>
    </row>
    <row r="7134" spans="1:4">
      <c r="A7134" s="21">
        <v>40507</v>
      </c>
      <c r="B7134" s="22">
        <v>19318.16</v>
      </c>
      <c r="C7134" s="22">
        <f t="shared" si="224"/>
        <v>-141.68999999999869</v>
      </c>
      <c r="D7134" s="23">
        <f t="shared" si="225"/>
        <v>-7.281145538120759E-3</v>
      </c>
    </row>
    <row r="7135" spans="1:4">
      <c r="A7135" s="21">
        <v>40508</v>
      </c>
      <c r="B7135" s="22">
        <v>19136.61</v>
      </c>
      <c r="C7135" s="22">
        <f t="shared" si="224"/>
        <v>-181.54999999999927</v>
      </c>
      <c r="D7135" s="23">
        <f t="shared" si="225"/>
        <v>-9.3978929670319733E-3</v>
      </c>
    </row>
    <row r="7136" spans="1:4">
      <c r="A7136" s="21">
        <v>40511</v>
      </c>
      <c r="B7136" s="22">
        <v>19405.099999999999</v>
      </c>
      <c r="C7136" s="22">
        <f t="shared" si="224"/>
        <v>268.48999999999796</v>
      </c>
      <c r="D7136" s="23">
        <f t="shared" si="225"/>
        <v>1.403017566852216E-2</v>
      </c>
    </row>
    <row r="7137" spans="1:4">
      <c r="A7137" s="21">
        <v>40512</v>
      </c>
      <c r="B7137" s="22">
        <v>19521.25</v>
      </c>
      <c r="C7137" s="22">
        <f t="shared" si="224"/>
        <v>116.15000000000146</v>
      </c>
      <c r="D7137" s="23">
        <f t="shared" si="225"/>
        <v>5.9855398838450924E-3</v>
      </c>
    </row>
    <row r="7138" spans="1:4">
      <c r="A7138" s="21">
        <v>40513</v>
      </c>
      <c r="B7138" s="22">
        <v>19850</v>
      </c>
      <c r="C7138" s="22">
        <f t="shared" si="224"/>
        <v>328.75</v>
      </c>
      <c r="D7138" s="23">
        <f t="shared" si="225"/>
        <v>1.6840622398668126E-2</v>
      </c>
    </row>
    <row r="7139" spans="1:4">
      <c r="A7139" s="21">
        <v>40514</v>
      </c>
      <c r="B7139" s="22">
        <v>19992.7</v>
      </c>
      <c r="C7139" s="22">
        <f t="shared" si="224"/>
        <v>142.70000000000073</v>
      </c>
      <c r="D7139" s="23">
        <f t="shared" si="225"/>
        <v>7.1889168765744138E-3</v>
      </c>
    </row>
    <row r="7140" spans="1:4">
      <c r="A7140" s="21">
        <v>40515</v>
      </c>
      <c r="B7140" s="22">
        <v>19966.93</v>
      </c>
      <c r="C7140" s="22">
        <f t="shared" si="224"/>
        <v>-25.770000000000437</v>
      </c>
      <c r="D7140" s="23">
        <f t="shared" si="225"/>
        <v>-1.2889704742231611E-3</v>
      </c>
    </row>
    <row r="7141" spans="1:4">
      <c r="A7141" s="21">
        <v>40518</v>
      </c>
      <c r="B7141" s="22">
        <v>19981.310000000001</v>
      </c>
      <c r="C7141" s="22">
        <f t="shared" si="224"/>
        <v>14.380000000001019</v>
      </c>
      <c r="D7141" s="23">
        <f t="shared" si="225"/>
        <v>7.2019083554653029E-4</v>
      </c>
    </row>
    <row r="7142" spans="1:4">
      <c r="A7142" s="21">
        <v>40519</v>
      </c>
      <c r="B7142" s="22">
        <v>19934.64</v>
      </c>
      <c r="C7142" s="22">
        <f t="shared" si="224"/>
        <v>-46.670000000001892</v>
      </c>
      <c r="D7142" s="23">
        <f t="shared" si="225"/>
        <v>-2.3356826954790133E-3</v>
      </c>
    </row>
    <row r="7143" spans="1:4">
      <c r="A7143" s="21">
        <v>40520</v>
      </c>
      <c r="B7143" s="22">
        <v>19696.48</v>
      </c>
      <c r="C7143" s="22">
        <f t="shared" si="224"/>
        <v>-238.15999999999985</v>
      </c>
      <c r="D7143" s="23">
        <f t="shared" si="225"/>
        <v>-1.1947042936315877E-2</v>
      </c>
    </row>
    <row r="7144" spans="1:4">
      <c r="A7144" s="21">
        <v>40521</v>
      </c>
      <c r="B7144" s="22">
        <v>19242.36</v>
      </c>
      <c r="C7144" s="22">
        <f t="shared" si="224"/>
        <v>-454.11999999999898</v>
      </c>
      <c r="D7144" s="23">
        <f t="shared" si="225"/>
        <v>-2.3055896281975241E-2</v>
      </c>
    </row>
    <row r="7145" spans="1:4">
      <c r="A7145" s="21">
        <v>40522</v>
      </c>
      <c r="B7145" s="22">
        <v>19508.89</v>
      </c>
      <c r="C7145" s="22">
        <f t="shared" si="224"/>
        <v>266.52999999999884</v>
      </c>
      <c r="D7145" s="23">
        <f t="shared" si="225"/>
        <v>1.3851211597745827E-2</v>
      </c>
    </row>
    <row r="7146" spans="1:4">
      <c r="A7146" s="21">
        <v>40525</v>
      </c>
      <c r="B7146" s="22">
        <v>19691.78</v>
      </c>
      <c r="C7146" s="22">
        <f t="shared" si="224"/>
        <v>182.88999999999942</v>
      </c>
      <c r="D7146" s="23">
        <f t="shared" si="225"/>
        <v>9.3747004570736703E-3</v>
      </c>
    </row>
    <row r="7147" spans="1:4">
      <c r="A7147" s="21">
        <v>40526</v>
      </c>
      <c r="B7147" s="22">
        <v>19799.189999999999</v>
      </c>
      <c r="C7147" s="22">
        <f t="shared" si="224"/>
        <v>107.40999999999985</v>
      </c>
      <c r="D7147" s="23">
        <f t="shared" si="225"/>
        <v>5.4545602276685479E-3</v>
      </c>
    </row>
    <row r="7148" spans="1:4">
      <c r="A7148" s="21">
        <v>40527</v>
      </c>
      <c r="B7148" s="22">
        <v>19647.77</v>
      </c>
      <c r="C7148" s="22">
        <f t="shared" si="224"/>
        <v>-151.41999999999825</v>
      </c>
      <c r="D7148" s="23">
        <f t="shared" si="225"/>
        <v>-7.6477876115133014E-3</v>
      </c>
    </row>
    <row r="7149" spans="1:4">
      <c r="A7149" s="21">
        <v>40528</v>
      </c>
      <c r="B7149" s="22">
        <v>19864.849999999999</v>
      </c>
      <c r="C7149" s="22">
        <f t="shared" si="224"/>
        <v>217.07999999999811</v>
      </c>
      <c r="D7149" s="23">
        <f t="shared" si="225"/>
        <v>1.1048582103719617E-2</v>
      </c>
    </row>
    <row r="7150" spans="1:4">
      <c r="A7150" s="21">
        <v>40532</v>
      </c>
      <c r="B7150" s="22">
        <v>19888.88</v>
      </c>
      <c r="C7150" s="22">
        <f t="shared" si="224"/>
        <v>24.030000000002474</v>
      </c>
      <c r="D7150" s="23">
        <f t="shared" si="225"/>
        <v>1.2096743745864114E-3</v>
      </c>
    </row>
    <row r="7151" spans="1:4">
      <c r="A7151" s="21">
        <v>40533</v>
      </c>
      <c r="B7151" s="22">
        <v>20060.32</v>
      </c>
      <c r="C7151" s="22">
        <f t="shared" si="224"/>
        <v>171.43999999999869</v>
      </c>
      <c r="D7151" s="23">
        <f t="shared" si="225"/>
        <v>8.6198921206221968E-3</v>
      </c>
    </row>
    <row r="7152" spans="1:4">
      <c r="A7152" s="21">
        <v>40534</v>
      </c>
      <c r="B7152" s="22">
        <v>20015.8</v>
      </c>
      <c r="C7152" s="22">
        <f t="shared" si="224"/>
        <v>-44.520000000000437</v>
      </c>
      <c r="D7152" s="23">
        <f t="shared" si="225"/>
        <v>-2.219306571380697E-3</v>
      </c>
    </row>
    <row r="7153" spans="1:6">
      <c r="A7153" s="21">
        <v>40535</v>
      </c>
      <c r="B7153" s="22">
        <v>19982.88</v>
      </c>
      <c r="C7153" s="22">
        <f t="shared" si="224"/>
        <v>-32.919999999998254</v>
      </c>
      <c r="D7153" s="23">
        <f t="shared" si="225"/>
        <v>-1.6447006864576119E-3</v>
      </c>
    </row>
    <row r="7154" spans="1:6">
      <c r="A7154" s="21">
        <v>40536</v>
      </c>
      <c r="B7154" s="22">
        <v>20073.66</v>
      </c>
      <c r="C7154" s="22">
        <f t="shared" si="224"/>
        <v>90.779999999998836</v>
      </c>
      <c r="D7154" s="23">
        <f t="shared" si="225"/>
        <v>4.5428887127381135E-3</v>
      </c>
    </row>
    <row r="7155" spans="1:6">
      <c r="A7155" s="21">
        <v>40539</v>
      </c>
      <c r="B7155" s="22">
        <v>20028.93</v>
      </c>
      <c r="C7155" s="22">
        <f t="shared" si="224"/>
        <v>-44.729999999999563</v>
      </c>
      <c r="D7155" s="23">
        <f t="shared" si="225"/>
        <v>-2.2282931961585817E-3</v>
      </c>
    </row>
    <row r="7156" spans="1:6">
      <c r="A7156" s="21">
        <v>40540</v>
      </c>
      <c r="B7156" s="22">
        <v>20025.419999999998</v>
      </c>
      <c r="C7156" s="22">
        <f t="shared" si="224"/>
        <v>-3.5100000000020373</v>
      </c>
      <c r="D7156" s="23">
        <f t="shared" si="225"/>
        <v>-1.7524650592926072E-4</v>
      </c>
    </row>
    <row r="7157" spans="1:6">
      <c r="A7157" s="21">
        <v>40541</v>
      </c>
      <c r="B7157" s="22">
        <v>20256.03</v>
      </c>
      <c r="C7157" s="22">
        <f t="shared" si="224"/>
        <v>230.61000000000058</v>
      </c>
      <c r="D7157" s="23">
        <f t="shared" si="225"/>
        <v>1.1515863337697718E-2</v>
      </c>
    </row>
    <row r="7158" spans="1:6">
      <c r="A7158" s="21">
        <v>40542</v>
      </c>
      <c r="B7158" s="22">
        <v>20389.07</v>
      </c>
      <c r="C7158" s="22">
        <f t="shared" si="224"/>
        <v>133.04000000000087</v>
      </c>
      <c r="D7158" s="23">
        <f t="shared" si="225"/>
        <v>6.5679207623607905E-3</v>
      </c>
    </row>
    <row r="7159" spans="1:6">
      <c r="A7159" s="21">
        <v>40543</v>
      </c>
      <c r="B7159" s="22">
        <v>20509.09</v>
      </c>
      <c r="C7159" s="22">
        <f t="shared" si="224"/>
        <v>120.02000000000044</v>
      </c>
      <c r="D7159" s="23">
        <f t="shared" si="225"/>
        <v>5.8864872208492791E-3</v>
      </c>
      <c r="F7159" s="24">
        <f>B7159/B6907-1</f>
        <v>0.17430936838133348</v>
      </c>
    </row>
    <row r="7160" spans="1:6">
      <c r="A7160" s="21">
        <v>40546</v>
      </c>
      <c r="B7160" s="22">
        <v>20561.05</v>
      </c>
      <c r="C7160" s="22">
        <f t="shared" si="224"/>
        <v>51.959999999999127</v>
      </c>
      <c r="D7160" s="23">
        <f t="shared" si="225"/>
        <v>2.5335107505988219E-3</v>
      </c>
    </row>
    <row r="7161" spans="1:6">
      <c r="A7161" s="21">
        <v>40547</v>
      </c>
      <c r="B7161" s="22">
        <v>20498.72</v>
      </c>
      <c r="C7161" s="22">
        <f t="shared" si="224"/>
        <v>-62.329999999998108</v>
      </c>
      <c r="D7161" s="23">
        <f t="shared" si="225"/>
        <v>-3.0314599692135014E-3</v>
      </c>
    </row>
    <row r="7162" spans="1:6">
      <c r="A7162" s="21">
        <v>40548</v>
      </c>
      <c r="B7162" s="22">
        <v>20301.099999999999</v>
      </c>
      <c r="C7162" s="22">
        <f t="shared" si="224"/>
        <v>-197.62000000000262</v>
      </c>
      <c r="D7162" s="23">
        <f t="shared" si="225"/>
        <v>-9.6406019497804474E-3</v>
      </c>
    </row>
    <row r="7163" spans="1:6">
      <c r="A7163" s="21">
        <v>40549</v>
      </c>
      <c r="B7163" s="22">
        <v>20184.740000000002</v>
      </c>
      <c r="C7163" s="22">
        <f t="shared" si="224"/>
        <v>-116.35999999999694</v>
      </c>
      <c r="D7163" s="23">
        <f t="shared" si="225"/>
        <v>-5.731709119210171E-3</v>
      </c>
    </row>
    <row r="7164" spans="1:6">
      <c r="A7164" s="21">
        <v>40550</v>
      </c>
      <c r="B7164" s="22">
        <v>19691.810000000001</v>
      </c>
      <c r="C7164" s="22">
        <f t="shared" si="224"/>
        <v>-492.93000000000029</v>
      </c>
      <c r="D7164" s="23">
        <f t="shared" si="225"/>
        <v>-2.442092392569839E-2</v>
      </c>
    </row>
    <row r="7165" spans="1:6">
      <c r="A7165" s="21">
        <v>40553</v>
      </c>
      <c r="B7165" s="22">
        <v>19224.12</v>
      </c>
      <c r="C7165" s="22">
        <f t="shared" si="224"/>
        <v>-467.69000000000233</v>
      </c>
      <c r="D7165" s="23">
        <f t="shared" si="225"/>
        <v>-2.3750483068849526E-2</v>
      </c>
    </row>
    <row r="7166" spans="1:6">
      <c r="A7166" s="21">
        <v>40554</v>
      </c>
      <c r="B7166" s="22">
        <v>19196.34</v>
      </c>
      <c r="C7166" s="22">
        <f t="shared" si="224"/>
        <v>-27.779999999998836</v>
      </c>
      <c r="D7166" s="23">
        <f t="shared" si="225"/>
        <v>-1.4450596438223551E-3</v>
      </c>
    </row>
    <row r="7167" spans="1:6">
      <c r="A7167" s="21">
        <v>40555</v>
      </c>
      <c r="B7167" s="22">
        <v>19534.099999999999</v>
      </c>
      <c r="C7167" s="22">
        <f t="shared" si="224"/>
        <v>337.7599999999984</v>
      </c>
      <c r="D7167" s="23">
        <f t="shared" si="225"/>
        <v>1.7595020717490861E-2</v>
      </c>
    </row>
    <row r="7168" spans="1:6">
      <c r="A7168" s="21">
        <v>40556</v>
      </c>
      <c r="B7168" s="22">
        <v>19182.82</v>
      </c>
      <c r="C7168" s="22">
        <f t="shared" si="224"/>
        <v>-351.27999999999884</v>
      </c>
      <c r="D7168" s="23">
        <f t="shared" si="225"/>
        <v>-1.7982911933490553E-2</v>
      </c>
    </row>
    <row r="7169" spans="1:4">
      <c r="A7169" s="21">
        <v>40557</v>
      </c>
      <c r="B7169" s="22">
        <v>18860.439999999999</v>
      </c>
      <c r="C7169" s="22">
        <f t="shared" si="224"/>
        <v>-322.38000000000102</v>
      </c>
      <c r="D7169" s="23">
        <f t="shared" si="225"/>
        <v>-1.6805662566817703E-2</v>
      </c>
    </row>
    <row r="7170" spans="1:4">
      <c r="A7170" s="21">
        <v>40560</v>
      </c>
      <c r="B7170" s="22">
        <v>18882.25</v>
      </c>
      <c r="C7170" s="22">
        <f t="shared" si="224"/>
        <v>21.81000000000131</v>
      </c>
      <c r="D7170" s="23">
        <f t="shared" si="225"/>
        <v>1.1563887162759912E-3</v>
      </c>
    </row>
    <row r="7171" spans="1:4">
      <c r="A7171" s="21">
        <v>40561</v>
      </c>
      <c r="B7171" s="22">
        <v>19092.05</v>
      </c>
      <c r="C7171" s="22">
        <f t="shared" si="224"/>
        <v>209.79999999999927</v>
      </c>
      <c r="D7171" s="23">
        <f t="shared" si="225"/>
        <v>1.1110964000582424E-2</v>
      </c>
    </row>
    <row r="7172" spans="1:4">
      <c r="A7172" s="21">
        <v>40562</v>
      </c>
      <c r="B7172" s="22">
        <v>18978.32</v>
      </c>
      <c r="C7172" s="22">
        <f t="shared" si="224"/>
        <v>-113.72999999999956</v>
      </c>
      <c r="D7172" s="23">
        <f t="shared" si="225"/>
        <v>-5.9569297168192703E-3</v>
      </c>
    </row>
    <row r="7173" spans="1:4">
      <c r="A7173" s="21">
        <v>40563</v>
      </c>
      <c r="B7173" s="22">
        <v>19046.54</v>
      </c>
      <c r="C7173" s="22">
        <f t="shared" si="224"/>
        <v>68.220000000001164</v>
      </c>
      <c r="D7173" s="23">
        <f t="shared" si="225"/>
        <v>3.5946279755005861E-3</v>
      </c>
    </row>
    <row r="7174" spans="1:4">
      <c r="A7174" s="21">
        <v>40564</v>
      </c>
      <c r="B7174" s="22">
        <v>19007.53</v>
      </c>
      <c r="C7174" s="22">
        <f t="shared" si="224"/>
        <v>-39.010000000002037</v>
      </c>
      <c r="D7174" s="23">
        <f t="shared" si="225"/>
        <v>-2.0481410271893097E-3</v>
      </c>
    </row>
    <row r="7175" spans="1:4">
      <c r="A7175" s="21">
        <v>40567</v>
      </c>
      <c r="B7175" s="22">
        <v>19151.28</v>
      </c>
      <c r="C7175" s="22">
        <f t="shared" si="224"/>
        <v>143.75</v>
      </c>
      <c r="D7175" s="23">
        <f t="shared" si="225"/>
        <v>7.5627922197150088E-3</v>
      </c>
    </row>
    <row r="7176" spans="1:4">
      <c r="A7176" s="21">
        <v>40568</v>
      </c>
      <c r="B7176" s="22">
        <v>18969.45</v>
      </c>
      <c r="C7176" s="22">
        <f t="shared" ref="C7176:C7239" si="226">B7176-B7175</f>
        <v>-181.82999999999811</v>
      </c>
      <c r="D7176" s="23">
        <f t="shared" ref="D7176:D7239" si="227">B7176/B7175-1</f>
        <v>-9.4944045515494846E-3</v>
      </c>
    </row>
    <row r="7177" spans="1:4">
      <c r="A7177" s="21">
        <v>40570</v>
      </c>
      <c r="B7177" s="22">
        <v>18684.43</v>
      </c>
      <c r="C7177" s="22">
        <f t="shared" si="226"/>
        <v>-285.02000000000044</v>
      </c>
      <c r="D7177" s="23">
        <f t="shared" si="227"/>
        <v>-1.502521159021486E-2</v>
      </c>
    </row>
    <row r="7178" spans="1:4">
      <c r="A7178" s="21">
        <v>40571</v>
      </c>
      <c r="B7178" s="22">
        <v>18395.97</v>
      </c>
      <c r="C7178" s="22">
        <f t="shared" si="226"/>
        <v>-288.45999999999913</v>
      </c>
      <c r="D7178" s="23">
        <f t="shared" si="227"/>
        <v>-1.5438522877069261E-2</v>
      </c>
    </row>
    <row r="7179" spans="1:4">
      <c r="A7179" s="21">
        <v>40574</v>
      </c>
      <c r="B7179" s="22">
        <v>18327.759999999998</v>
      </c>
      <c r="C7179" s="22">
        <f t="shared" si="226"/>
        <v>-68.210000000002765</v>
      </c>
      <c r="D7179" s="23">
        <f t="shared" si="227"/>
        <v>-3.7078773231312701E-3</v>
      </c>
    </row>
    <row r="7180" spans="1:4">
      <c r="A7180" s="21">
        <v>40575</v>
      </c>
      <c r="B7180" s="22">
        <v>18022.22</v>
      </c>
      <c r="C7180" s="22">
        <f t="shared" si="226"/>
        <v>-305.53999999999724</v>
      </c>
      <c r="D7180" s="23">
        <f t="shared" si="227"/>
        <v>-1.6670886131201934E-2</v>
      </c>
    </row>
    <row r="7181" spans="1:4">
      <c r="A7181" s="21">
        <v>40576</v>
      </c>
      <c r="B7181" s="22">
        <v>18090.62</v>
      </c>
      <c r="C7181" s="22">
        <f t="shared" si="226"/>
        <v>68.399999999997817</v>
      </c>
      <c r="D7181" s="23">
        <f t="shared" si="227"/>
        <v>3.7953148946132664E-3</v>
      </c>
    </row>
    <row r="7182" spans="1:4">
      <c r="A7182" s="21">
        <v>40577</v>
      </c>
      <c r="B7182" s="22">
        <v>18449.310000000001</v>
      </c>
      <c r="C7182" s="22">
        <f t="shared" si="226"/>
        <v>358.69000000000233</v>
      </c>
      <c r="D7182" s="23">
        <f t="shared" si="227"/>
        <v>1.982740226703128E-2</v>
      </c>
    </row>
    <row r="7183" spans="1:4">
      <c r="A7183" s="21">
        <v>40578</v>
      </c>
      <c r="B7183" s="22">
        <v>18008.150000000001</v>
      </c>
      <c r="C7183" s="22">
        <f t="shared" si="226"/>
        <v>-441.15999999999985</v>
      </c>
      <c r="D7183" s="23">
        <f t="shared" si="227"/>
        <v>-2.3912005381231061E-2</v>
      </c>
    </row>
    <row r="7184" spans="1:4">
      <c r="A7184" s="21">
        <v>40581</v>
      </c>
      <c r="B7184" s="22">
        <v>18037.189999999999</v>
      </c>
      <c r="C7184" s="22">
        <f t="shared" si="226"/>
        <v>29.039999999997235</v>
      </c>
      <c r="D7184" s="23">
        <f t="shared" si="227"/>
        <v>1.6126031824477138E-3</v>
      </c>
    </row>
    <row r="7185" spans="1:4">
      <c r="A7185" s="21">
        <v>40582</v>
      </c>
      <c r="B7185" s="22">
        <v>17775.7</v>
      </c>
      <c r="C7185" s="22">
        <f t="shared" si="226"/>
        <v>-261.48999999999796</v>
      </c>
      <c r="D7185" s="23">
        <f t="shared" si="227"/>
        <v>-1.4497269253137435E-2</v>
      </c>
    </row>
    <row r="7186" spans="1:4">
      <c r="A7186" s="21">
        <v>40583</v>
      </c>
      <c r="B7186" s="22">
        <v>17592.77</v>
      </c>
      <c r="C7186" s="22">
        <f t="shared" si="226"/>
        <v>-182.93000000000029</v>
      </c>
      <c r="D7186" s="23">
        <f t="shared" si="227"/>
        <v>-1.0291015262408831E-2</v>
      </c>
    </row>
    <row r="7187" spans="1:4">
      <c r="A7187" s="21">
        <v>40584</v>
      </c>
      <c r="B7187" s="22">
        <v>17463.04</v>
      </c>
      <c r="C7187" s="22">
        <f t="shared" si="226"/>
        <v>-129.72999999999956</v>
      </c>
      <c r="D7187" s="23">
        <f t="shared" si="227"/>
        <v>-7.3740519542970784E-3</v>
      </c>
    </row>
    <row r="7188" spans="1:4">
      <c r="A7188" s="21">
        <v>40585</v>
      </c>
      <c r="B7188" s="22">
        <v>17728.61</v>
      </c>
      <c r="C7188" s="22">
        <f t="shared" si="226"/>
        <v>265.56999999999971</v>
      </c>
      <c r="D7188" s="23">
        <f t="shared" si="227"/>
        <v>1.5207546910503522E-2</v>
      </c>
    </row>
    <row r="7189" spans="1:4">
      <c r="A7189" s="21">
        <v>40588</v>
      </c>
      <c r="B7189" s="22">
        <v>18202.2</v>
      </c>
      <c r="C7189" s="22">
        <f t="shared" si="226"/>
        <v>473.59000000000015</v>
      </c>
      <c r="D7189" s="23">
        <f t="shared" si="227"/>
        <v>2.6713318190202173E-2</v>
      </c>
    </row>
    <row r="7190" spans="1:4">
      <c r="A7190" s="21">
        <v>40589</v>
      </c>
      <c r="B7190" s="22">
        <v>18273.8</v>
      </c>
      <c r="C7190" s="22">
        <f t="shared" si="226"/>
        <v>71.599999999998545</v>
      </c>
      <c r="D7190" s="23">
        <f t="shared" si="227"/>
        <v>3.9335904451109904E-3</v>
      </c>
    </row>
    <row r="7191" spans="1:4">
      <c r="A7191" s="21">
        <v>40590</v>
      </c>
      <c r="B7191" s="22">
        <v>18300.900000000001</v>
      </c>
      <c r="C7191" s="22">
        <f t="shared" si="226"/>
        <v>27.100000000002183</v>
      </c>
      <c r="D7191" s="23">
        <f t="shared" si="227"/>
        <v>1.4829975155687958E-3</v>
      </c>
    </row>
    <row r="7192" spans="1:4">
      <c r="A7192" s="21">
        <v>40591</v>
      </c>
      <c r="B7192" s="22">
        <v>18506.82</v>
      </c>
      <c r="C7192" s="22">
        <f t="shared" si="226"/>
        <v>205.91999999999825</v>
      </c>
      <c r="D7192" s="23">
        <f t="shared" si="227"/>
        <v>1.1251905643984594E-2</v>
      </c>
    </row>
    <row r="7193" spans="1:4">
      <c r="A7193" s="21">
        <v>40592</v>
      </c>
      <c r="B7193" s="22">
        <v>18211.52</v>
      </c>
      <c r="C7193" s="22">
        <f t="shared" si="226"/>
        <v>-295.29999999999927</v>
      </c>
      <c r="D7193" s="23">
        <f t="shared" si="227"/>
        <v>-1.5956279901139125E-2</v>
      </c>
    </row>
    <row r="7194" spans="1:4">
      <c r="A7194" s="21">
        <v>40595</v>
      </c>
      <c r="B7194" s="22">
        <v>18438.310000000001</v>
      </c>
      <c r="C7194" s="22">
        <f t="shared" si="226"/>
        <v>226.79000000000087</v>
      </c>
      <c r="D7194" s="23">
        <f t="shared" si="227"/>
        <v>1.2453106605049946E-2</v>
      </c>
    </row>
    <row r="7195" spans="1:4">
      <c r="A7195" s="21">
        <v>40596</v>
      </c>
      <c r="B7195" s="22">
        <v>18296.16</v>
      </c>
      <c r="C7195" s="22">
        <f t="shared" si="226"/>
        <v>-142.15000000000146</v>
      </c>
      <c r="D7195" s="23">
        <f t="shared" si="227"/>
        <v>-7.7094918135123258E-3</v>
      </c>
    </row>
    <row r="7196" spans="1:4">
      <c r="A7196" s="21">
        <v>40597</v>
      </c>
      <c r="B7196" s="22">
        <v>18178.330000000002</v>
      </c>
      <c r="C7196" s="22">
        <f t="shared" si="226"/>
        <v>-117.82999999999811</v>
      </c>
      <c r="D7196" s="23">
        <f t="shared" si="227"/>
        <v>-6.4401491897752017E-3</v>
      </c>
    </row>
    <row r="7197" spans="1:4">
      <c r="A7197" s="21">
        <v>40598</v>
      </c>
      <c r="B7197" s="22">
        <v>17632.41</v>
      </c>
      <c r="C7197" s="22">
        <f t="shared" si="226"/>
        <v>-545.92000000000189</v>
      </c>
      <c r="D7197" s="23">
        <f t="shared" si="227"/>
        <v>-3.0031361516707045E-2</v>
      </c>
    </row>
    <row r="7198" spans="1:4">
      <c r="A7198" s="21">
        <v>40599</v>
      </c>
      <c r="B7198" s="22">
        <v>17700.91</v>
      </c>
      <c r="C7198" s="22">
        <f t="shared" si="226"/>
        <v>68.5</v>
      </c>
      <c r="D7198" s="23">
        <f t="shared" si="227"/>
        <v>3.8848915151132868E-3</v>
      </c>
    </row>
    <row r="7199" spans="1:4">
      <c r="A7199" s="21">
        <v>40602</v>
      </c>
      <c r="B7199" s="22">
        <v>17823.400000000001</v>
      </c>
      <c r="C7199" s="22">
        <f t="shared" si="226"/>
        <v>122.4900000000016</v>
      </c>
      <c r="D7199" s="23">
        <f t="shared" si="227"/>
        <v>6.9199832099029468E-3</v>
      </c>
    </row>
    <row r="7200" spans="1:4">
      <c r="A7200" s="21">
        <v>40603</v>
      </c>
      <c r="B7200" s="22">
        <v>18446.5</v>
      </c>
      <c r="C7200" s="22">
        <f t="shared" si="226"/>
        <v>623.09999999999854</v>
      </c>
      <c r="D7200" s="23">
        <f t="shared" si="227"/>
        <v>3.4959659773107221E-2</v>
      </c>
    </row>
    <row r="7201" spans="1:4">
      <c r="A7201" s="21">
        <v>40605</v>
      </c>
      <c r="B7201" s="22">
        <v>18489.759999999998</v>
      </c>
      <c r="C7201" s="22">
        <f t="shared" si="226"/>
        <v>43.259999999998399</v>
      </c>
      <c r="D7201" s="23">
        <f t="shared" si="227"/>
        <v>2.3451603285176148E-3</v>
      </c>
    </row>
    <row r="7202" spans="1:4">
      <c r="A7202" s="21">
        <v>40606</v>
      </c>
      <c r="B7202" s="22">
        <v>18486.45</v>
      </c>
      <c r="C7202" s="22">
        <f t="shared" si="226"/>
        <v>-3.3099999999976717</v>
      </c>
      <c r="D7202" s="23">
        <f t="shared" si="227"/>
        <v>-1.790180078052872E-4</v>
      </c>
    </row>
    <row r="7203" spans="1:4">
      <c r="A7203" s="21">
        <v>40609</v>
      </c>
      <c r="B7203" s="22">
        <v>18222.669999999998</v>
      </c>
      <c r="C7203" s="22">
        <f t="shared" si="226"/>
        <v>-263.78000000000247</v>
      </c>
      <c r="D7203" s="23">
        <f t="shared" si="227"/>
        <v>-1.4268829331753885E-2</v>
      </c>
    </row>
    <row r="7204" spans="1:4">
      <c r="A7204" s="21">
        <v>40610</v>
      </c>
      <c r="B7204" s="22">
        <v>18439.650000000001</v>
      </c>
      <c r="C7204" s="22">
        <f t="shared" si="226"/>
        <v>216.9800000000032</v>
      </c>
      <c r="D7204" s="23">
        <f t="shared" si="227"/>
        <v>1.1907146428048243E-2</v>
      </c>
    </row>
    <row r="7205" spans="1:4">
      <c r="A7205" s="21">
        <v>40611</v>
      </c>
      <c r="B7205" s="22">
        <v>18469.95</v>
      </c>
      <c r="C7205" s="22">
        <f t="shared" si="226"/>
        <v>30.299999999999272</v>
      </c>
      <c r="D7205" s="23">
        <f t="shared" si="227"/>
        <v>1.643198216885855E-3</v>
      </c>
    </row>
    <row r="7206" spans="1:4">
      <c r="A7206" s="21">
        <v>40612</v>
      </c>
      <c r="B7206" s="22">
        <v>18327.98</v>
      </c>
      <c r="C7206" s="22">
        <f t="shared" si="226"/>
        <v>-141.97000000000116</v>
      </c>
      <c r="D7206" s="23">
        <f t="shared" si="227"/>
        <v>-7.6865394871129533E-3</v>
      </c>
    </row>
    <row r="7207" spans="1:4">
      <c r="A7207" s="21">
        <v>40613</v>
      </c>
      <c r="B7207" s="22">
        <v>18174.09</v>
      </c>
      <c r="C7207" s="22">
        <f t="shared" si="226"/>
        <v>-153.88999999999942</v>
      </c>
      <c r="D7207" s="23">
        <f t="shared" si="227"/>
        <v>-8.3964517639150138E-3</v>
      </c>
    </row>
    <row r="7208" spans="1:4">
      <c r="A7208" s="21">
        <v>40616</v>
      </c>
      <c r="B7208" s="22">
        <v>18439.48</v>
      </c>
      <c r="C7208" s="22">
        <f t="shared" si="226"/>
        <v>265.38999999999942</v>
      </c>
      <c r="D7208" s="23">
        <f t="shared" si="227"/>
        <v>1.4602656859298069E-2</v>
      </c>
    </row>
    <row r="7209" spans="1:4">
      <c r="A7209" s="21">
        <v>40617</v>
      </c>
      <c r="B7209" s="22">
        <v>18167.64</v>
      </c>
      <c r="C7209" s="22">
        <f t="shared" si="226"/>
        <v>-271.84000000000015</v>
      </c>
      <c r="D7209" s="23">
        <f t="shared" si="227"/>
        <v>-1.4742281235696431E-2</v>
      </c>
    </row>
    <row r="7210" spans="1:4">
      <c r="A7210" s="21">
        <v>40618</v>
      </c>
      <c r="B7210" s="22">
        <v>18358.689999999999</v>
      </c>
      <c r="C7210" s="22">
        <f t="shared" si="226"/>
        <v>191.04999999999927</v>
      </c>
      <c r="D7210" s="23">
        <f t="shared" si="227"/>
        <v>1.0515950338073621E-2</v>
      </c>
    </row>
    <row r="7211" spans="1:4">
      <c r="A7211" s="21">
        <v>40619</v>
      </c>
      <c r="B7211" s="22">
        <v>18149.87</v>
      </c>
      <c r="C7211" s="22">
        <f t="shared" si="226"/>
        <v>-208.81999999999971</v>
      </c>
      <c r="D7211" s="23">
        <f t="shared" si="227"/>
        <v>-1.1374449919901664E-2</v>
      </c>
    </row>
    <row r="7212" spans="1:4">
      <c r="A7212" s="21">
        <v>40620</v>
      </c>
      <c r="B7212" s="22">
        <v>17878.810000000001</v>
      </c>
      <c r="C7212" s="22">
        <f t="shared" si="226"/>
        <v>-271.05999999999767</v>
      </c>
      <c r="D7212" s="23">
        <f t="shared" si="227"/>
        <v>-1.4934542230880865E-2</v>
      </c>
    </row>
    <row r="7213" spans="1:4">
      <c r="A7213" s="21">
        <v>40623</v>
      </c>
      <c r="B7213" s="22">
        <v>17839.05</v>
      </c>
      <c r="C7213" s="22">
        <f t="shared" si="226"/>
        <v>-39.760000000002037</v>
      </c>
      <c r="D7213" s="23">
        <f t="shared" si="227"/>
        <v>-2.223861655222148E-3</v>
      </c>
    </row>
    <row r="7214" spans="1:4">
      <c r="A7214" s="21">
        <v>40624</v>
      </c>
      <c r="B7214" s="22">
        <v>17988.3</v>
      </c>
      <c r="C7214" s="22">
        <f t="shared" si="226"/>
        <v>149.25</v>
      </c>
      <c r="D7214" s="23">
        <f t="shared" si="227"/>
        <v>8.3664769144096152E-3</v>
      </c>
    </row>
    <row r="7215" spans="1:4">
      <c r="A7215" s="21">
        <v>40625</v>
      </c>
      <c r="B7215" s="22">
        <v>18206.16</v>
      </c>
      <c r="C7215" s="22">
        <f t="shared" si="226"/>
        <v>217.86000000000058</v>
      </c>
      <c r="D7215" s="23">
        <f t="shared" si="227"/>
        <v>1.2111205616984311E-2</v>
      </c>
    </row>
    <row r="7216" spans="1:4">
      <c r="A7216" s="21">
        <v>40626</v>
      </c>
      <c r="B7216" s="22">
        <v>18350.740000000002</v>
      </c>
      <c r="C7216" s="22">
        <f t="shared" si="226"/>
        <v>144.58000000000175</v>
      </c>
      <c r="D7216" s="23">
        <f t="shared" si="227"/>
        <v>7.9412682300936677E-3</v>
      </c>
    </row>
    <row r="7217" spans="1:4">
      <c r="A7217" s="21">
        <v>40627</v>
      </c>
      <c r="B7217" s="22">
        <v>18815.64</v>
      </c>
      <c r="C7217" s="22">
        <f t="shared" si="226"/>
        <v>464.89999999999782</v>
      </c>
      <c r="D7217" s="23">
        <f t="shared" si="227"/>
        <v>2.5334128214992813E-2</v>
      </c>
    </row>
    <row r="7218" spans="1:4">
      <c r="A7218" s="21">
        <v>40630</v>
      </c>
      <c r="B7218" s="22">
        <v>18943.14</v>
      </c>
      <c r="C7218" s="22">
        <f t="shared" si="226"/>
        <v>127.5</v>
      </c>
      <c r="D7218" s="23">
        <f t="shared" si="227"/>
        <v>6.7762776073521103E-3</v>
      </c>
    </row>
    <row r="7219" spans="1:4">
      <c r="A7219" s="21">
        <v>40631</v>
      </c>
      <c r="B7219" s="22">
        <v>19120.8</v>
      </c>
      <c r="C7219" s="22">
        <f t="shared" si="226"/>
        <v>177.65999999999985</v>
      </c>
      <c r="D7219" s="23">
        <f t="shared" si="227"/>
        <v>9.3785929893355213E-3</v>
      </c>
    </row>
    <row r="7220" spans="1:4">
      <c r="A7220" s="21">
        <v>40632</v>
      </c>
      <c r="B7220" s="22">
        <v>19290.18</v>
      </c>
      <c r="C7220" s="22">
        <f t="shared" si="226"/>
        <v>169.38000000000102</v>
      </c>
      <c r="D7220" s="23">
        <f t="shared" si="227"/>
        <v>8.8584159658591233E-3</v>
      </c>
    </row>
    <row r="7221" spans="1:4">
      <c r="A7221" s="21">
        <v>40633</v>
      </c>
      <c r="B7221" s="22">
        <v>19445.22</v>
      </c>
      <c r="C7221" s="22">
        <f t="shared" si="226"/>
        <v>155.04000000000087</v>
      </c>
      <c r="D7221" s="23">
        <f t="shared" si="227"/>
        <v>8.0372500412126957E-3</v>
      </c>
    </row>
    <row r="7222" spans="1:4">
      <c r="A7222" s="21">
        <v>40634</v>
      </c>
      <c r="B7222" s="22">
        <v>19420.39</v>
      </c>
      <c r="C7222" s="22">
        <f t="shared" si="226"/>
        <v>-24.830000000001746</v>
      </c>
      <c r="D7222" s="23">
        <f t="shared" si="227"/>
        <v>-1.2769204976853521E-3</v>
      </c>
    </row>
    <row r="7223" spans="1:4">
      <c r="A7223" s="21">
        <v>40637</v>
      </c>
      <c r="B7223" s="22">
        <v>19701.73</v>
      </c>
      <c r="C7223" s="22">
        <f t="shared" si="226"/>
        <v>281.34000000000015</v>
      </c>
      <c r="D7223" s="23">
        <f t="shared" si="227"/>
        <v>1.4486835743257487E-2</v>
      </c>
    </row>
    <row r="7224" spans="1:4">
      <c r="A7224" s="21">
        <v>40638</v>
      </c>
      <c r="B7224" s="22">
        <v>19686.82</v>
      </c>
      <c r="C7224" s="22">
        <f t="shared" si="226"/>
        <v>-14.909999999999854</v>
      </c>
      <c r="D7224" s="23">
        <f t="shared" si="227"/>
        <v>-7.5678633297682207E-4</v>
      </c>
    </row>
    <row r="7225" spans="1:4">
      <c r="A7225" s="21">
        <v>40639</v>
      </c>
      <c r="B7225" s="22">
        <v>19612.2</v>
      </c>
      <c r="C7225" s="22">
        <f t="shared" si="226"/>
        <v>-74.619999999998981</v>
      </c>
      <c r="D7225" s="23">
        <f t="shared" si="227"/>
        <v>-3.7903531398163492E-3</v>
      </c>
    </row>
    <row r="7226" spans="1:4">
      <c r="A7226" s="21">
        <v>40640</v>
      </c>
      <c r="B7226" s="22">
        <v>19591.18</v>
      </c>
      <c r="C7226" s="22">
        <f t="shared" si="226"/>
        <v>-21.020000000000437</v>
      </c>
      <c r="D7226" s="23">
        <f t="shared" si="227"/>
        <v>-1.0717818500729503E-3</v>
      </c>
    </row>
    <row r="7227" spans="1:4">
      <c r="A7227" s="21">
        <v>40641</v>
      </c>
      <c r="B7227" s="22">
        <v>19451.45</v>
      </c>
      <c r="C7227" s="22">
        <f t="shared" si="226"/>
        <v>-139.72999999999956</v>
      </c>
      <c r="D7227" s="23">
        <f t="shared" si="227"/>
        <v>-7.1322911636766406E-3</v>
      </c>
    </row>
    <row r="7228" spans="1:4">
      <c r="A7228" s="21">
        <v>40644</v>
      </c>
      <c r="B7228" s="22">
        <v>19262.54</v>
      </c>
      <c r="C7228" s="22">
        <f t="shared" si="226"/>
        <v>-188.90999999999985</v>
      </c>
      <c r="D7228" s="23">
        <f t="shared" si="227"/>
        <v>-9.7118723796940643E-3</v>
      </c>
    </row>
    <row r="7229" spans="1:4">
      <c r="A7229" s="21">
        <v>40646</v>
      </c>
      <c r="B7229" s="22">
        <v>19696.86</v>
      </c>
      <c r="C7229" s="22">
        <f t="shared" si="226"/>
        <v>434.31999999999971</v>
      </c>
      <c r="D7229" s="23">
        <f t="shared" si="227"/>
        <v>2.2547389908080584E-2</v>
      </c>
    </row>
    <row r="7230" spans="1:4">
      <c r="A7230" s="21">
        <v>40648</v>
      </c>
      <c r="B7230" s="22">
        <v>19386.82</v>
      </c>
      <c r="C7230" s="22">
        <f t="shared" si="226"/>
        <v>-310.04000000000087</v>
      </c>
      <c r="D7230" s="23">
        <f t="shared" si="227"/>
        <v>-1.5740579970614621E-2</v>
      </c>
    </row>
    <row r="7231" spans="1:4">
      <c r="A7231" s="21">
        <v>40651</v>
      </c>
      <c r="B7231" s="22">
        <v>19091.169999999998</v>
      </c>
      <c r="C7231" s="22">
        <f t="shared" si="226"/>
        <v>-295.65000000000146</v>
      </c>
      <c r="D7231" s="23">
        <f t="shared" si="227"/>
        <v>-1.525005132352808E-2</v>
      </c>
    </row>
    <row r="7232" spans="1:4">
      <c r="A7232" s="21">
        <v>40652</v>
      </c>
      <c r="B7232" s="22">
        <v>19121.830000000002</v>
      </c>
      <c r="C7232" s="22">
        <f t="shared" si="226"/>
        <v>30.660000000003492</v>
      </c>
      <c r="D7232" s="23">
        <f t="shared" si="227"/>
        <v>1.6059780516335387E-3</v>
      </c>
    </row>
    <row r="7233" spans="1:4">
      <c r="A7233" s="21">
        <v>40653</v>
      </c>
      <c r="B7233" s="22">
        <v>19470.98</v>
      </c>
      <c r="C7233" s="22">
        <f t="shared" si="226"/>
        <v>349.14999999999782</v>
      </c>
      <c r="D7233" s="23">
        <f t="shared" si="227"/>
        <v>1.8259235648470762E-2</v>
      </c>
    </row>
    <row r="7234" spans="1:4">
      <c r="A7234" s="21">
        <v>40654</v>
      </c>
      <c r="B7234" s="22">
        <v>19602.23</v>
      </c>
      <c r="C7234" s="22">
        <f t="shared" si="226"/>
        <v>131.25</v>
      </c>
      <c r="D7234" s="23">
        <f t="shared" si="227"/>
        <v>6.7408009252745149E-3</v>
      </c>
    </row>
    <row r="7235" spans="1:4">
      <c r="A7235" s="21">
        <v>40658</v>
      </c>
      <c r="B7235" s="22">
        <v>19584.310000000001</v>
      </c>
      <c r="C7235" s="22">
        <f t="shared" si="226"/>
        <v>-17.919999999998254</v>
      </c>
      <c r="D7235" s="23">
        <f t="shared" si="227"/>
        <v>-9.1418170279600197E-4</v>
      </c>
    </row>
    <row r="7236" spans="1:4">
      <c r="A7236" s="21">
        <v>40659</v>
      </c>
      <c r="B7236" s="22">
        <v>19545.349999999999</v>
      </c>
      <c r="C7236" s="22">
        <f t="shared" si="226"/>
        <v>-38.960000000002765</v>
      </c>
      <c r="D7236" s="23">
        <f t="shared" si="227"/>
        <v>-1.989347595090285E-3</v>
      </c>
    </row>
    <row r="7237" spans="1:4">
      <c r="A7237" s="21">
        <v>40660</v>
      </c>
      <c r="B7237" s="22">
        <v>19448.689999999999</v>
      </c>
      <c r="C7237" s="22">
        <f t="shared" si="226"/>
        <v>-96.659999999999854</v>
      </c>
      <c r="D7237" s="23">
        <f t="shared" si="227"/>
        <v>-4.9454218010933637E-3</v>
      </c>
    </row>
    <row r="7238" spans="1:4">
      <c r="A7238" s="21">
        <v>40661</v>
      </c>
      <c r="B7238" s="22">
        <v>19292.02</v>
      </c>
      <c r="C7238" s="22">
        <f t="shared" si="226"/>
        <v>-156.66999999999825</v>
      </c>
      <c r="D7238" s="23">
        <f t="shared" si="227"/>
        <v>-8.0555554127295093E-3</v>
      </c>
    </row>
    <row r="7239" spans="1:4">
      <c r="A7239" s="21">
        <v>40662</v>
      </c>
      <c r="B7239" s="22">
        <v>19135.96</v>
      </c>
      <c r="C7239" s="22">
        <f t="shared" si="226"/>
        <v>-156.06000000000131</v>
      </c>
      <c r="D7239" s="23">
        <f t="shared" si="227"/>
        <v>-8.0893550804944647E-3</v>
      </c>
    </row>
    <row r="7240" spans="1:4">
      <c r="A7240" s="21">
        <v>40665</v>
      </c>
      <c r="B7240" s="22">
        <v>18998.02</v>
      </c>
      <c r="C7240" s="22">
        <f t="shared" ref="C7240:C7303" si="228">B7240-B7239</f>
        <v>-137.93999999999869</v>
      </c>
      <c r="D7240" s="23">
        <f t="shared" ref="D7240:D7303" si="229">B7240/B7239-1</f>
        <v>-7.2084180777969298E-3</v>
      </c>
    </row>
    <row r="7241" spans="1:4">
      <c r="A7241" s="21">
        <v>40666</v>
      </c>
      <c r="B7241" s="22">
        <v>18534.689999999999</v>
      </c>
      <c r="C7241" s="22">
        <f t="shared" si="228"/>
        <v>-463.33000000000175</v>
      </c>
      <c r="D7241" s="23">
        <f t="shared" si="229"/>
        <v>-2.4388330994493224E-2</v>
      </c>
    </row>
    <row r="7242" spans="1:4">
      <c r="A7242" s="21">
        <v>40667</v>
      </c>
      <c r="B7242" s="22">
        <v>18469.36</v>
      </c>
      <c r="C7242" s="22">
        <f t="shared" si="228"/>
        <v>-65.329999999998108</v>
      </c>
      <c r="D7242" s="23">
        <f t="shared" si="229"/>
        <v>-3.5247419838151384E-3</v>
      </c>
    </row>
    <row r="7243" spans="1:4">
      <c r="A7243" s="21">
        <v>40668</v>
      </c>
      <c r="B7243" s="22">
        <v>18210.580000000002</v>
      </c>
      <c r="C7243" s="22">
        <f t="shared" si="228"/>
        <v>-258.77999999999884</v>
      </c>
      <c r="D7243" s="23">
        <f t="shared" si="229"/>
        <v>-1.4011313873355635E-2</v>
      </c>
    </row>
    <row r="7244" spans="1:4">
      <c r="A7244" s="21">
        <v>40669</v>
      </c>
      <c r="B7244" s="22">
        <v>18518.810000000001</v>
      </c>
      <c r="C7244" s="22">
        <f t="shared" si="228"/>
        <v>308.22999999999956</v>
      </c>
      <c r="D7244" s="23">
        <f t="shared" si="229"/>
        <v>1.6925874958403364E-2</v>
      </c>
    </row>
    <row r="7245" spans="1:4">
      <c r="A7245" s="21">
        <v>40672</v>
      </c>
      <c r="B7245" s="22">
        <v>18528.96</v>
      </c>
      <c r="C7245" s="22">
        <f t="shared" si="228"/>
        <v>10.149999999997817</v>
      </c>
      <c r="D7245" s="23">
        <f t="shared" si="229"/>
        <v>5.4809137304157041E-4</v>
      </c>
    </row>
    <row r="7246" spans="1:4">
      <c r="A7246" s="21">
        <v>40673</v>
      </c>
      <c r="B7246" s="22">
        <v>18512.77</v>
      </c>
      <c r="C7246" s="22">
        <f t="shared" si="228"/>
        <v>-16.18999999999869</v>
      </c>
      <c r="D7246" s="23">
        <f t="shared" si="229"/>
        <v>-8.7376733502575465E-4</v>
      </c>
    </row>
    <row r="7247" spans="1:4">
      <c r="A7247" s="21">
        <v>40674</v>
      </c>
      <c r="B7247" s="22">
        <v>18584.96</v>
      </c>
      <c r="C7247" s="22">
        <f t="shared" si="228"/>
        <v>72.18999999999869</v>
      </c>
      <c r="D7247" s="23">
        <f t="shared" si="229"/>
        <v>3.8994704736243779E-3</v>
      </c>
    </row>
    <row r="7248" spans="1:4">
      <c r="A7248" s="21">
        <v>40675</v>
      </c>
      <c r="B7248" s="22">
        <v>18335.79</v>
      </c>
      <c r="C7248" s="22">
        <f t="shared" si="228"/>
        <v>-249.16999999999825</v>
      </c>
      <c r="D7248" s="23">
        <f t="shared" si="229"/>
        <v>-1.3407077550879776E-2</v>
      </c>
    </row>
    <row r="7249" spans="1:4">
      <c r="A7249" s="21">
        <v>40676</v>
      </c>
      <c r="B7249" s="22">
        <v>18531.28</v>
      </c>
      <c r="C7249" s="22">
        <f t="shared" si="228"/>
        <v>195.48999999999796</v>
      </c>
      <c r="D7249" s="23">
        <f t="shared" si="229"/>
        <v>1.066166224634979E-2</v>
      </c>
    </row>
    <row r="7250" spans="1:4">
      <c r="A7250" s="21">
        <v>40679</v>
      </c>
      <c r="B7250" s="22">
        <v>18345.03</v>
      </c>
      <c r="C7250" s="22">
        <f t="shared" si="228"/>
        <v>-186.25</v>
      </c>
      <c r="D7250" s="23">
        <f t="shared" si="229"/>
        <v>-1.0050573948480634E-2</v>
      </c>
    </row>
    <row r="7251" spans="1:4">
      <c r="A7251" s="21">
        <v>40680</v>
      </c>
      <c r="B7251" s="22">
        <v>18137.349999999999</v>
      </c>
      <c r="C7251" s="22">
        <f t="shared" si="228"/>
        <v>-207.68000000000029</v>
      </c>
      <c r="D7251" s="23">
        <f t="shared" si="229"/>
        <v>-1.1320777344054456E-2</v>
      </c>
    </row>
    <row r="7252" spans="1:4">
      <c r="A7252" s="21">
        <v>40681</v>
      </c>
      <c r="B7252" s="22">
        <v>18086.2</v>
      </c>
      <c r="C7252" s="22">
        <f t="shared" si="228"/>
        <v>-51.149999999997817</v>
      </c>
      <c r="D7252" s="23">
        <f t="shared" si="229"/>
        <v>-2.8201473754433382E-3</v>
      </c>
    </row>
    <row r="7253" spans="1:4">
      <c r="A7253" s="21">
        <v>40682</v>
      </c>
      <c r="B7253" s="22">
        <v>18141.400000000001</v>
      </c>
      <c r="C7253" s="22">
        <f t="shared" si="228"/>
        <v>55.200000000000728</v>
      </c>
      <c r="D7253" s="23">
        <f t="shared" si="229"/>
        <v>3.0520507348144044E-3</v>
      </c>
    </row>
    <row r="7254" spans="1:4">
      <c r="A7254" s="21">
        <v>40683</v>
      </c>
      <c r="B7254" s="22">
        <v>18326.09</v>
      </c>
      <c r="C7254" s="22">
        <f t="shared" si="228"/>
        <v>184.68999999999869</v>
      </c>
      <c r="D7254" s="23">
        <f t="shared" si="229"/>
        <v>1.0180581432524427E-2</v>
      </c>
    </row>
    <row r="7255" spans="1:4">
      <c r="A7255" s="21">
        <v>40686</v>
      </c>
      <c r="B7255" s="22">
        <v>17993.330000000002</v>
      </c>
      <c r="C7255" s="22">
        <f t="shared" si="228"/>
        <v>-332.7599999999984</v>
      </c>
      <c r="D7255" s="23">
        <f t="shared" si="229"/>
        <v>-1.8157719404411909E-2</v>
      </c>
    </row>
    <row r="7256" spans="1:4">
      <c r="A7256" s="21">
        <v>40687</v>
      </c>
      <c r="B7256" s="22">
        <v>18011.97</v>
      </c>
      <c r="C7256" s="22">
        <f t="shared" si="228"/>
        <v>18.639999999999418</v>
      </c>
      <c r="D7256" s="23">
        <f t="shared" si="229"/>
        <v>1.0359394286660883E-3</v>
      </c>
    </row>
    <row r="7257" spans="1:4">
      <c r="A7257" s="21">
        <v>40688</v>
      </c>
      <c r="B7257" s="22">
        <v>17847.240000000002</v>
      </c>
      <c r="C7257" s="22">
        <f t="shared" si="228"/>
        <v>-164.72999999999956</v>
      </c>
      <c r="D7257" s="23">
        <f t="shared" si="229"/>
        <v>-9.14558485273953E-3</v>
      </c>
    </row>
    <row r="7258" spans="1:4">
      <c r="A7258" s="21">
        <v>40689</v>
      </c>
      <c r="B7258" s="22">
        <v>18044.64</v>
      </c>
      <c r="C7258" s="22">
        <f t="shared" si="228"/>
        <v>197.39999999999782</v>
      </c>
      <c r="D7258" s="23">
        <f t="shared" si="229"/>
        <v>1.1060533729585043E-2</v>
      </c>
    </row>
    <row r="7259" spans="1:4">
      <c r="A7259" s="21">
        <v>40690</v>
      </c>
      <c r="B7259" s="22">
        <v>18266.099999999999</v>
      </c>
      <c r="C7259" s="22">
        <f t="shared" si="228"/>
        <v>221.45999999999913</v>
      </c>
      <c r="D7259" s="23">
        <f t="shared" si="229"/>
        <v>1.22728965498895E-2</v>
      </c>
    </row>
    <row r="7260" spans="1:4">
      <c r="A7260" s="21">
        <v>40693</v>
      </c>
      <c r="B7260" s="22">
        <v>18232.060000000001</v>
      </c>
      <c r="C7260" s="22">
        <f t="shared" si="228"/>
        <v>-34.039999999997235</v>
      </c>
      <c r="D7260" s="23">
        <f t="shared" si="229"/>
        <v>-1.8635614608480955E-3</v>
      </c>
    </row>
    <row r="7261" spans="1:4">
      <c r="A7261" s="21">
        <v>40694</v>
      </c>
      <c r="B7261" s="22">
        <v>18503.28</v>
      </c>
      <c r="C7261" s="22">
        <f t="shared" si="228"/>
        <v>271.21999999999753</v>
      </c>
      <c r="D7261" s="23">
        <f t="shared" si="229"/>
        <v>1.4875993168078416E-2</v>
      </c>
    </row>
    <row r="7262" spans="1:4">
      <c r="A7262" s="21">
        <v>40695</v>
      </c>
      <c r="B7262" s="22">
        <v>18608.810000000001</v>
      </c>
      <c r="C7262" s="22">
        <f t="shared" si="228"/>
        <v>105.53000000000247</v>
      </c>
      <c r="D7262" s="23">
        <f t="shared" si="229"/>
        <v>5.7033131423187555E-3</v>
      </c>
    </row>
    <row r="7263" spans="1:4">
      <c r="A7263" s="21">
        <v>40696</v>
      </c>
      <c r="B7263" s="22">
        <v>18494.18</v>
      </c>
      <c r="C7263" s="22">
        <f t="shared" si="228"/>
        <v>-114.63000000000102</v>
      </c>
      <c r="D7263" s="23">
        <f t="shared" si="229"/>
        <v>-6.1599855122386193E-3</v>
      </c>
    </row>
    <row r="7264" spans="1:4">
      <c r="A7264" s="21">
        <v>40697</v>
      </c>
      <c r="B7264" s="22">
        <v>18376.48</v>
      </c>
      <c r="C7264" s="22">
        <f t="shared" si="228"/>
        <v>-117.70000000000073</v>
      </c>
      <c r="D7264" s="23">
        <f t="shared" si="229"/>
        <v>-6.364164293848118E-3</v>
      </c>
    </row>
    <row r="7265" spans="1:4">
      <c r="A7265" s="21">
        <v>40700</v>
      </c>
      <c r="B7265" s="22">
        <v>18420.11</v>
      </c>
      <c r="C7265" s="22">
        <f t="shared" si="228"/>
        <v>43.630000000001019</v>
      </c>
      <c r="D7265" s="23">
        <f t="shared" si="229"/>
        <v>2.374230538166211E-3</v>
      </c>
    </row>
    <row r="7266" spans="1:4">
      <c r="A7266" s="21">
        <v>40701</v>
      </c>
      <c r="B7266" s="22">
        <v>18495.62</v>
      </c>
      <c r="C7266" s="22">
        <f t="shared" si="228"/>
        <v>75.509999999998399</v>
      </c>
      <c r="D7266" s="23">
        <f t="shared" si="229"/>
        <v>4.0993240539821674E-3</v>
      </c>
    </row>
    <row r="7267" spans="1:4">
      <c r="A7267" s="21">
        <v>40702</v>
      </c>
      <c r="B7267" s="22">
        <v>18394.29</v>
      </c>
      <c r="C7267" s="22">
        <f t="shared" si="228"/>
        <v>-101.32999999999811</v>
      </c>
      <c r="D7267" s="23">
        <f t="shared" si="229"/>
        <v>-5.4785943915369728E-3</v>
      </c>
    </row>
    <row r="7268" spans="1:4">
      <c r="A7268" s="21">
        <v>40703</v>
      </c>
      <c r="B7268" s="22">
        <v>18384.900000000001</v>
      </c>
      <c r="C7268" s="22">
        <f t="shared" si="228"/>
        <v>-9.3899999999994179</v>
      </c>
      <c r="D7268" s="23">
        <f t="shared" si="229"/>
        <v>-5.1048450361490527E-4</v>
      </c>
    </row>
    <row r="7269" spans="1:4">
      <c r="A7269" s="21">
        <v>40704</v>
      </c>
      <c r="B7269" s="22">
        <v>18268.54</v>
      </c>
      <c r="C7269" s="22">
        <f t="shared" si="228"/>
        <v>-116.36000000000058</v>
      </c>
      <c r="D7269" s="23">
        <f t="shared" si="229"/>
        <v>-6.3291070389287496E-3</v>
      </c>
    </row>
    <row r="7270" spans="1:4">
      <c r="A7270" s="21">
        <v>40707</v>
      </c>
      <c r="B7270" s="22">
        <v>18266.03</v>
      </c>
      <c r="C7270" s="22">
        <f t="shared" si="228"/>
        <v>-2.5100000000020373</v>
      </c>
      <c r="D7270" s="23">
        <f t="shared" si="229"/>
        <v>-1.3739466864903793E-4</v>
      </c>
    </row>
    <row r="7271" spans="1:4">
      <c r="A7271" s="21">
        <v>40708</v>
      </c>
      <c r="B7271" s="22">
        <v>18308.66</v>
      </c>
      <c r="C7271" s="22">
        <f t="shared" si="228"/>
        <v>42.630000000001019</v>
      </c>
      <c r="D7271" s="23">
        <f t="shared" si="229"/>
        <v>2.3338404677972768E-3</v>
      </c>
    </row>
    <row r="7272" spans="1:4">
      <c r="A7272" s="21">
        <v>40709</v>
      </c>
      <c r="B7272" s="22">
        <v>18132.240000000002</v>
      </c>
      <c r="C7272" s="22">
        <f t="shared" si="228"/>
        <v>-176.41999999999825</v>
      </c>
      <c r="D7272" s="23">
        <f t="shared" si="229"/>
        <v>-9.6358772296825101E-3</v>
      </c>
    </row>
    <row r="7273" spans="1:4">
      <c r="A7273" s="21">
        <v>40710</v>
      </c>
      <c r="B7273" s="22">
        <v>17985.88</v>
      </c>
      <c r="C7273" s="22">
        <f t="shared" si="228"/>
        <v>-146.36000000000058</v>
      </c>
      <c r="D7273" s="23">
        <f t="shared" si="229"/>
        <v>-8.0718102120863611E-3</v>
      </c>
    </row>
    <row r="7274" spans="1:4">
      <c r="A7274" s="21">
        <v>40711</v>
      </c>
      <c r="B7274" s="22">
        <v>17870.53</v>
      </c>
      <c r="C7274" s="22">
        <f t="shared" si="228"/>
        <v>-115.35000000000218</v>
      </c>
      <c r="D7274" s="23">
        <f t="shared" si="229"/>
        <v>-6.4133642612984598E-3</v>
      </c>
    </row>
    <row r="7275" spans="1:4">
      <c r="A7275" s="21">
        <v>40714</v>
      </c>
      <c r="B7275" s="22">
        <v>17506.63</v>
      </c>
      <c r="C7275" s="22">
        <f t="shared" si="228"/>
        <v>-363.89999999999782</v>
      </c>
      <c r="D7275" s="23">
        <f t="shared" si="229"/>
        <v>-2.0363134165578667E-2</v>
      </c>
    </row>
    <row r="7276" spans="1:4">
      <c r="A7276" s="21">
        <v>40715</v>
      </c>
      <c r="B7276" s="22">
        <v>17560.3</v>
      </c>
      <c r="C7276" s="22">
        <f t="shared" si="228"/>
        <v>53.669999999998254</v>
      </c>
      <c r="D7276" s="23">
        <f t="shared" si="229"/>
        <v>3.0656956821499826E-3</v>
      </c>
    </row>
    <row r="7277" spans="1:4">
      <c r="A7277" s="21">
        <v>40716</v>
      </c>
      <c r="B7277" s="22">
        <v>17550.63</v>
      </c>
      <c r="C7277" s="22">
        <f t="shared" si="228"/>
        <v>-9.6699999999982538</v>
      </c>
      <c r="D7277" s="23">
        <f t="shared" si="229"/>
        <v>-5.5067396342878272E-4</v>
      </c>
    </row>
    <row r="7278" spans="1:4">
      <c r="A7278" s="21">
        <v>40717</v>
      </c>
      <c r="B7278" s="22">
        <v>17727.490000000002</v>
      </c>
      <c r="C7278" s="22">
        <f t="shared" si="228"/>
        <v>176.86000000000058</v>
      </c>
      <c r="D7278" s="23">
        <f t="shared" si="229"/>
        <v>1.0077131134323958E-2</v>
      </c>
    </row>
    <row r="7279" spans="1:4">
      <c r="A7279" s="21">
        <v>40718</v>
      </c>
      <c r="B7279" s="22">
        <v>18240.68</v>
      </c>
      <c r="C7279" s="22">
        <f t="shared" si="228"/>
        <v>513.18999999999869</v>
      </c>
      <c r="D7279" s="23">
        <f t="shared" si="229"/>
        <v>2.8948824678507679E-2</v>
      </c>
    </row>
    <row r="7280" spans="1:4">
      <c r="A7280" s="21">
        <v>40721</v>
      </c>
      <c r="B7280" s="22">
        <v>18412.41</v>
      </c>
      <c r="C7280" s="22">
        <f t="shared" si="228"/>
        <v>171.72999999999956</v>
      </c>
      <c r="D7280" s="23">
        <f t="shared" si="229"/>
        <v>9.4146709442850529E-3</v>
      </c>
    </row>
    <row r="7281" spans="1:4">
      <c r="A7281" s="21">
        <v>40722</v>
      </c>
      <c r="B7281" s="22">
        <v>18492.45</v>
      </c>
      <c r="C7281" s="22">
        <f t="shared" si="228"/>
        <v>80.040000000000873</v>
      </c>
      <c r="D7281" s="23">
        <f t="shared" si="229"/>
        <v>4.3470680915751458E-3</v>
      </c>
    </row>
    <row r="7282" spans="1:4">
      <c r="A7282" s="21">
        <v>40723</v>
      </c>
      <c r="B7282" s="22">
        <v>18693.86</v>
      </c>
      <c r="C7282" s="22">
        <f t="shared" si="228"/>
        <v>201.40999999999985</v>
      </c>
      <c r="D7282" s="23">
        <f t="shared" si="229"/>
        <v>1.0891471925028817E-2</v>
      </c>
    </row>
    <row r="7283" spans="1:4">
      <c r="A7283" s="21">
        <v>40724</v>
      </c>
      <c r="B7283" s="22">
        <v>18845.87</v>
      </c>
      <c r="C7283" s="22">
        <f t="shared" si="228"/>
        <v>152.0099999999984</v>
      </c>
      <c r="D7283" s="23">
        <f t="shared" si="229"/>
        <v>8.1315469357317038E-3</v>
      </c>
    </row>
    <row r="7284" spans="1:4">
      <c r="A7284" s="21">
        <v>40725</v>
      </c>
      <c r="B7284" s="22">
        <v>18762.8</v>
      </c>
      <c r="C7284" s="22">
        <f t="shared" si="228"/>
        <v>-83.069999999999709</v>
      </c>
      <c r="D7284" s="23">
        <f t="shared" si="229"/>
        <v>-4.4078623061710731E-3</v>
      </c>
    </row>
    <row r="7285" spans="1:4">
      <c r="A7285" s="21">
        <v>40728</v>
      </c>
      <c r="B7285" s="22">
        <v>18814.48</v>
      </c>
      <c r="C7285" s="22">
        <f t="shared" si="228"/>
        <v>51.680000000000291</v>
      </c>
      <c r="D7285" s="23">
        <f t="shared" si="229"/>
        <v>2.7543863389258849E-3</v>
      </c>
    </row>
    <row r="7286" spans="1:4">
      <c r="A7286" s="21">
        <v>40729</v>
      </c>
      <c r="B7286" s="22">
        <v>18744.560000000001</v>
      </c>
      <c r="C7286" s="22">
        <f t="shared" si="228"/>
        <v>-69.919999999998254</v>
      </c>
      <c r="D7286" s="23">
        <f t="shared" si="229"/>
        <v>-3.7162866047851795E-3</v>
      </c>
    </row>
    <row r="7287" spans="1:4">
      <c r="A7287" s="21">
        <v>40730</v>
      </c>
      <c r="B7287" s="22">
        <v>18726.97</v>
      </c>
      <c r="C7287" s="22">
        <f t="shared" si="228"/>
        <v>-17.590000000000146</v>
      </c>
      <c r="D7287" s="23">
        <f t="shared" si="229"/>
        <v>-9.3840559607694107E-4</v>
      </c>
    </row>
    <row r="7288" spans="1:4">
      <c r="A7288" s="21">
        <v>40731</v>
      </c>
      <c r="B7288" s="22">
        <v>19078.3</v>
      </c>
      <c r="C7288" s="22">
        <f t="shared" si="228"/>
        <v>351.32999999999811</v>
      </c>
      <c r="D7288" s="23">
        <f t="shared" si="229"/>
        <v>1.8760643072531114E-2</v>
      </c>
    </row>
    <row r="7289" spans="1:4">
      <c r="A7289" s="21">
        <v>40732</v>
      </c>
      <c r="B7289" s="22">
        <v>18858.04</v>
      </c>
      <c r="C7289" s="22">
        <f t="shared" si="228"/>
        <v>-220.2599999999984</v>
      </c>
      <c r="D7289" s="23">
        <f t="shared" si="229"/>
        <v>-1.1545053804584149E-2</v>
      </c>
    </row>
    <row r="7290" spans="1:4">
      <c r="A7290" s="21">
        <v>40735</v>
      </c>
      <c r="B7290" s="22">
        <v>18721.39</v>
      </c>
      <c r="C7290" s="22">
        <f t="shared" si="228"/>
        <v>-136.65000000000146</v>
      </c>
      <c r="D7290" s="23">
        <f t="shared" si="229"/>
        <v>-7.246246163440162E-3</v>
      </c>
    </row>
    <row r="7291" spans="1:4">
      <c r="A7291" s="21">
        <v>40736</v>
      </c>
      <c r="B7291" s="22">
        <v>18411.62</v>
      </c>
      <c r="C7291" s="22">
        <f t="shared" si="228"/>
        <v>-309.77000000000044</v>
      </c>
      <c r="D7291" s="23">
        <f t="shared" si="229"/>
        <v>-1.6546314135862827E-2</v>
      </c>
    </row>
    <row r="7292" spans="1:4">
      <c r="A7292" s="21">
        <v>40737</v>
      </c>
      <c r="B7292" s="22">
        <v>18596.02</v>
      </c>
      <c r="C7292" s="22">
        <f t="shared" si="228"/>
        <v>184.40000000000146</v>
      </c>
      <c r="D7292" s="23">
        <f t="shared" si="229"/>
        <v>1.0015414178654591E-2</v>
      </c>
    </row>
    <row r="7293" spans="1:4">
      <c r="A7293" s="21">
        <v>40738</v>
      </c>
      <c r="B7293" s="22">
        <v>18618.2</v>
      </c>
      <c r="C7293" s="22">
        <f t="shared" si="228"/>
        <v>22.180000000000291</v>
      </c>
      <c r="D7293" s="23">
        <f t="shared" si="229"/>
        <v>1.1927283364934205E-3</v>
      </c>
    </row>
    <row r="7294" spans="1:4">
      <c r="A7294" s="21">
        <v>40739</v>
      </c>
      <c r="B7294" s="22">
        <v>18561.919999999998</v>
      </c>
      <c r="C7294" s="22">
        <f t="shared" si="228"/>
        <v>-56.280000000002474</v>
      </c>
      <c r="D7294" s="23">
        <f t="shared" si="229"/>
        <v>-3.0228486104995067E-3</v>
      </c>
    </row>
    <row r="7295" spans="1:4">
      <c r="A7295" s="21">
        <v>40742</v>
      </c>
      <c r="B7295" s="22">
        <v>18507.04</v>
      </c>
      <c r="C7295" s="22">
        <f t="shared" si="228"/>
        <v>-54.879999999997381</v>
      </c>
      <c r="D7295" s="23">
        <f t="shared" si="229"/>
        <v>-2.9565906975138612E-3</v>
      </c>
    </row>
    <row r="7296" spans="1:4">
      <c r="A7296" s="21">
        <v>40743</v>
      </c>
      <c r="B7296" s="22">
        <v>18653.87</v>
      </c>
      <c r="C7296" s="22">
        <f t="shared" si="228"/>
        <v>146.82999999999811</v>
      </c>
      <c r="D7296" s="23">
        <f t="shared" si="229"/>
        <v>7.9337376479435839E-3</v>
      </c>
    </row>
    <row r="7297" spans="1:4">
      <c r="A7297" s="21">
        <v>40744</v>
      </c>
      <c r="B7297" s="22">
        <v>18502.38</v>
      </c>
      <c r="C7297" s="22">
        <f t="shared" si="228"/>
        <v>-151.48999999999796</v>
      </c>
      <c r="D7297" s="23">
        <f t="shared" si="229"/>
        <v>-8.1211030204455525E-3</v>
      </c>
    </row>
    <row r="7298" spans="1:4">
      <c r="A7298" s="21">
        <v>40745</v>
      </c>
      <c r="B7298" s="22">
        <v>18436.189999999999</v>
      </c>
      <c r="C7298" s="22">
        <f t="shared" si="228"/>
        <v>-66.190000000002328</v>
      </c>
      <c r="D7298" s="23">
        <f t="shared" si="229"/>
        <v>-3.5773776130423318E-3</v>
      </c>
    </row>
    <row r="7299" spans="1:4">
      <c r="A7299" s="21">
        <v>40746</v>
      </c>
      <c r="B7299" s="22">
        <v>18722.3</v>
      </c>
      <c r="C7299" s="22">
        <f t="shared" si="228"/>
        <v>286.11000000000058</v>
      </c>
      <c r="D7299" s="23">
        <f t="shared" si="229"/>
        <v>1.5518933141825952E-2</v>
      </c>
    </row>
    <row r="7300" spans="1:4">
      <c r="A7300" s="21">
        <v>40749</v>
      </c>
      <c r="B7300" s="22">
        <v>18871.29</v>
      </c>
      <c r="C7300" s="22">
        <f t="shared" si="228"/>
        <v>148.9900000000016</v>
      </c>
      <c r="D7300" s="23">
        <f t="shared" si="229"/>
        <v>7.9578897891818823E-3</v>
      </c>
    </row>
    <row r="7301" spans="1:4">
      <c r="A7301" s="21">
        <v>40750</v>
      </c>
      <c r="B7301" s="22">
        <v>18518.22</v>
      </c>
      <c r="C7301" s="22">
        <f t="shared" si="228"/>
        <v>-353.06999999999971</v>
      </c>
      <c r="D7301" s="23">
        <f t="shared" si="229"/>
        <v>-1.8709372809172065E-2</v>
      </c>
    </row>
    <row r="7302" spans="1:4">
      <c r="A7302" s="21">
        <v>40751</v>
      </c>
      <c r="B7302" s="22">
        <v>18432.25</v>
      </c>
      <c r="C7302" s="22">
        <f t="shared" si="228"/>
        <v>-85.970000000001164</v>
      </c>
      <c r="D7302" s="23">
        <f t="shared" si="229"/>
        <v>-4.6424548363720453E-3</v>
      </c>
    </row>
    <row r="7303" spans="1:4">
      <c r="A7303" s="21">
        <v>40752</v>
      </c>
      <c r="B7303" s="22">
        <v>18209.52</v>
      </c>
      <c r="C7303" s="22">
        <f t="shared" si="228"/>
        <v>-222.72999999999956</v>
      </c>
      <c r="D7303" s="23">
        <f t="shared" si="229"/>
        <v>-1.2083711972222577E-2</v>
      </c>
    </row>
    <row r="7304" spans="1:4">
      <c r="A7304" s="21">
        <v>40753</v>
      </c>
      <c r="B7304" s="22">
        <v>18197.2</v>
      </c>
      <c r="C7304" s="22">
        <f t="shared" ref="C7304:C7367" si="230">B7304-B7303</f>
        <v>-12.319999999999709</v>
      </c>
      <c r="D7304" s="23">
        <f t="shared" ref="D7304:D7367" si="231">B7304/B7303-1</f>
        <v>-6.7656917919856063E-4</v>
      </c>
    </row>
    <row r="7305" spans="1:4">
      <c r="A7305" s="21">
        <v>40756</v>
      </c>
      <c r="B7305" s="22">
        <v>18314.330000000002</v>
      </c>
      <c r="C7305" s="22">
        <f t="shared" si="230"/>
        <v>117.13000000000102</v>
      </c>
      <c r="D7305" s="23">
        <f t="shared" si="231"/>
        <v>6.436704547952532E-3</v>
      </c>
    </row>
    <row r="7306" spans="1:4">
      <c r="A7306" s="21">
        <v>40757</v>
      </c>
      <c r="B7306" s="22">
        <v>18109.89</v>
      </c>
      <c r="C7306" s="22">
        <f t="shared" si="230"/>
        <v>-204.44000000000233</v>
      </c>
      <c r="D7306" s="23">
        <f t="shared" si="231"/>
        <v>-1.1162843521985377E-2</v>
      </c>
    </row>
    <row r="7307" spans="1:4">
      <c r="A7307" s="21">
        <v>40758</v>
      </c>
      <c r="B7307" s="22">
        <v>17940.55</v>
      </c>
      <c r="C7307" s="22">
        <f t="shared" si="230"/>
        <v>-169.34000000000015</v>
      </c>
      <c r="D7307" s="23">
        <f t="shared" si="231"/>
        <v>-9.350691804312472E-3</v>
      </c>
    </row>
    <row r="7308" spans="1:4">
      <c r="A7308" s="21">
        <v>40759</v>
      </c>
      <c r="B7308" s="22">
        <v>17693.18</v>
      </c>
      <c r="C7308" s="22">
        <f t="shared" si="230"/>
        <v>-247.36999999999898</v>
      </c>
      <c r="D7308" s="23">
        <f t="shared" si="231"/>
        <v>-1.3788317526497229E-2</v>
      </c>
    </row>
    <row r="7309" spans="1:4">
      <c r="A7309" s="21">
        <v>40760</v>
      </c>
      <c r="B7309" s="22">
        <v>17305.87</v>
      </c>
      <c r="C7309" s="22">
        <f t="shared" si="230"/>
        <v>-387.31000000000131</v>
      </c>
      <c r="D7309" s="23">
        <f t="shared" si="231"/>
        <v>-2.1890355492907521E-2</v>
      </c>
    </row>
    <row r="7310" spans="1:4">
      <c r="A7310" s="21">
        <v>40763</v>
      </c>
      <c r="B7310" s="22">
        <v>16990.18</v>
      </c>
      <c r="C7310" s="22">
        <f t="shared" si="230"/>
        <v>-315.68999999999869</v>
      </c>
      <c r="D7310" s="23">
        <f t="shared" si="231"/>
        <v>-1.8241787324185355E-2</v>
      </c>
    </row>
    <row r="7311" spans="1:4">
      <c r="A7311" s="21">
        <v>40764</v>
      </c>
      <c r="B7311" s="22">
        <v>16857.91</v>
      </c>
      <c r="C7311" s="22">
        <f t="shared" si="230"/>
        <v>-132.27000000000044</v>
      </c>
      <c r="D7311" s="23">
        <f t="shared" si="231"/>
        <v>-7.7850852669012482E-3</v>
      </c>
    </row>
    <row r="7312" spans="1:4">
      <c r="A7312" s="21">
        <v>40765</v>
      </c>
      <c r="B7312" s="22">
        <v>17130.509999999998</v>
      </c>
      <c r="C7312" s="22">
        <f t="shared" si="230"/>
        <v>272.59999999999854</v>
      </c>
      <c r="D7312" s="23">
        <f t="shared" si="231"/>
        <v>1.6170450548140147E-2</v>
      </c>
    </row>
    <row r="7313" spans="1:4">
      <c r="A7313" s="21">
        <v>40766</v>
      </c>
      <c r="B7313" s="22">
        <v>17059.400000000001</v>
      </c>
      <c r="C7313" s="22">
        <f t="shared" si="230"/>
        <v>-71.109999999996944</v>
      </c>
      <c r="D7313" s="23">
        <f t="shared" si="231"/>
        <v>-4.1510731437649495E-3</v>
      </c>
    </row>
    <row r="7314" spans="1:4">
      <c r="A7314" s="21">
        <v>40767</v>
      </c>
      <c r="B7314" s="22">
        <v>16839.63</v>
      </c>
      <c r="C7314" s="22">
        <f t="shared" si="230"/>
        <v>-219.77000000000044</v>
      </c>
      <c r="D7314" s="23">
        <f t="shared" si="231"/>
        <v>-1.2882633621346562E-2</v>
      </c>
    </row>
    <row r="7315" spans="1:4">
      <c r="A7315" s="21">
        <v>40771</v>
      </c>
      <c r="B7315" s="22">
        <v>16730.939999999999</v>
      </c>
      <c r="C7315" s="22">
        <f t="shared" si="230"/>
        <v>-108.69000000000233</v>
      </c>
      <c r="D7315" s="23">
        <f t="shared" si="231"/>
        <v>-6.4544173476497324E-3</v>
      </c>
    </row>
    <row r="7316" spans="1:4">
      <c r="A7316" s="21">
        <v>40772</v>
      </c>
      <c r="B7316" s="22">
        <v>16840.8</v>
      </c>
      <c r="C7316" s="22">
        <f t="shared" si="230"/>
        <v>109.86000000000058</v>
      </c>
      <c r="D7316" s="23">
        <f t="shared" si="231"/>
        <v>6.5662778062678395E-3</v>
      </c>
    </row>
    <row r="7317" spans="1:4">
      <c r="A7317" s="21">
        <v>40773</v>
      </c>
      <c r="B7317" s="22">
        <v>16469.79</v>
      </c>
      <c r="C7317" s="22">
        <f t="shared" si="230"/>
        <v>-371.0099999999984</v>
      </c>
      <c r="D7317" s="23">
        <f t="shared" si="231"/>
        <v>-2.2030426108023304E-2</v>
      </c>
    </row>
    <row r="7318" spans="1:4">
      <c r="A7318" s="21">
        <v>40774</v>
      </c>
      <c r="B7318" s="22">
        <v>16141.67</v>
      </c>
      <c r="C7318" s="22">
        <f t="shared" si="230"/>
        <v>-328.1200000000008</v>
      </c>
      <c r="D7318" s="23">
        <f t="shared" si="231"/>
        <v>-1.9922536960094828E-2</v>
      </c>
    </row>
    <row r="7319" spans="1:4">
      <c r="A7319" s="21">
        <v>40777</v>
      </c>
      <c r="B7319" s="22">
        <v>16341.7</v>
      </c>
      <c r="C7319" s="22">
        <f t="shared" si="230"/>
        <v>200.03000000000065</v>
      </c>
      <c r="D7319" s="23">
        <f t="shared" si="231"/>
        <v>1.2392150254589618E-2</v>
      </c>
    </row>
    <row r="7320" spans="1:4">
      <c r="A7320" s="21">
        <v>40778</v>
      </c>
      <c r="B7320" s="22">
        <v>16498.47</v>
      </c>
      <c r="C7320" s="22">
        <f t="shared" si="230"/>
        <v>156.77000000000044</v>
      </c>
      <c r="D7320" s="23">
        <f t="shared" si="231"/>
        <v>9.5932491723627056E-3</v>
      </c>
    </row>
    <row r="7321" spans="1:4">
      <c r="A7321" s="21">
        <v>40779</v>
      </c>
      <c r="B7321" s="22">
        <v>16284.98</v>
      </c>
      <c r="C7321" s="22">
        <f t="shared" si="230"/>
        <v>-213.4900000000016</v>
      </c>
      <c r="D7321" s="23">
        <f t="shared" si="231"/>
        <v>-1.2939987768562866E-2</v>
      </c>
    </row>
    <row r="7322" spans="1:4">
      <c r="A7322" s="21">
        <v>40780</v>
      </c>
      <c r="B7322" s="22">
        <v>16146.33</v>
      </c>
      <c r="C7322" s="22">
        <f t="shared" si="230"/>
        <v>-138.64999999999964</v>
      </c>
      <c r="D7322" s="23">
        <f t="shared" si="231"/>
        <v>-8.5139803671849812E-3</v>
      </c>
    </row>
    <row r="7323" spans="1:4">
      <c r="A7323" s="21">
        <v>40781</v>
      </c>
      <c r="B7323" s="22">
        <v>15848.83</v>
      </c>
      <c r="C7323" s="22">
        <f t="shared" si="230"/>
        <v>-297.5</v>
      </c>
      <c r="D7323" s="23">
        <f t="shared" si="231"/>
        <v>-1.8425239667466231E-2</v>
      </c>
    </row>
    <row r="7324" spans="1:4">
      <c r="A7324" s="21">
        <v>40784</v>
      </c>
      <c r="B7324" s="22">
        <v>16416.330000000002</v>
      </c>
      <c r="C7324" s="22">
        <f t="shared" si="230"/>
        <v>567.50000000000182</v>
      </c>
      <c r="D7324" s="23">
        <f t="shared" si="231"/>
        <v>3.5807059574744837E-2</v>
      </c>
    </row>
    <row r="7325" spans="1:4">
      <c r="A7325" s="21">
        <v>40785</v>
      </c>
      <c r="B7325" s="22">
        <v>16676.75</v>
      </c>
      <c r="C7325" s="22">
        <f t="shared" si="230"/>
        <v>260.41999999999825</v>
      </c>
      <c r="D7325" s="23">
        <f t="shared" si="231"/>
        <v>1.5863472530096345E-2</v>
      </c>
    </row>
    <row r="7326" spans="1:4">
      <c r="A7326" s="21">
        <v>40788</v>
      </c>
      <c r="B7326" s="22">
        <v>16821.46</v>
      </c>
      <c r="C7326" s="22">
        <f t="shared" si="230"/>
        <v>144.70999999999913</v>
      </c>
      <c r="D7326" s="23">
        <f t="shared" si="231"/>
        <v>8.6773502031269878E-3</v>
      </c>
    </row>
    <row r="7327" spans="1:4">
      <c r="A7327" s="21">
        <v>40791</v>
      </c>
      <c r="B7327" s="22">
        <v>16713.330000000002</v>
      </c>
      <c r="C7327" s="22">
        <f t="shared" si="230"/>
        <v>-108.12999999999738</v>
      </c>
      <c r="D7327" s="23">
        <f t="shared" si="231"/>
        <v>-6.4280983933616698E-3</v>
      </c>
    </row>
    <row r="7328" spans="1:4">
      <c r="A7328" s="21">
        <v>40792</v>
      </c>
      <c r="B7328" s="22">
        <v>16862.810000000001</v>
      </c>
      <c r="C7328" s="22">
        <f t="shared" si="230"/>
        <v>149.47999999999956</v>
      </c>
      <c r="D7328" s="23">
        <f t="shared" si="231"/>
        <v>8.9437592628158757E-3</v>
      </c>
    </row>
    <row r="7329" spans="1:4">
      <c r="A7329" s="21">
        <v>40793</v>
      </c>
      <c r="B7329" s="22">
        <v>17065</v>
      </c>
      <c r="C7329" s="22">
        <f t="shared" si="230"/>
        <v>202.18999999999869</v>
      </c>
      <c r="D7329" s="23">
        <f t="shared" si="231"/>
        <v>1.199029106062377E-2</v>
      </c>
    </row>
    <row r="7330" spans="1:4">
      <c r="A7330" s="21">
        <v>40794</v>
      </c>
      <c r="B7330" s="22">
        <v>17165.54</v>
      </c>
      <c r="C7330" s="22">
        <f t="shared" si="230"/>
        <v>100.54000000000087</v>
      </c>
      <c r="D7330" s="23">
        <f t="shared" si="231"/>
        <v>5.8915909756813711E-3</v>
      </c>
    </row>
    <row r="7331" spans="1:4">
      <c r="A7331" s="21">
        <v>40795</v>
      </c>
      <c r="B7331" s="22">
        <v>16866.97</v>
      </c>
      <c r="C7331" s="22">
        <f t="shared" si="230"/>
        <v>-298.56999999999971</v>
      </c>
      <c r="D7331" s="23">
        <f t="shared" si="231"/>
        <v>-1.7393568742958276E-2</v>
      </c>
    </row>
    <row r="7332" spans="1:4">
      <c r="A7332" s="21">
        <v>40798</v>
      </c>
      <c r="B7332" s="22">
        <v>16501.740000000002</v>
      </c>
      <c r="C7332" s="22">
        <f t="shared" si="230"/>
        <v>-365.22999999999956</v>
      </c>
      <c r="D7332" s="23">
        <f t="shared" si="231"/>
        <v>-2.1653563147382093E-2</v>
      </c>
    </row>
    <row r="7333" spans="1:4">
      <c r="A7333" s="21">
        <v>40799</v>
      </c>
      <c r="B7333" s="22">
        <v>16467.439999999999</v>
      </c>
      <c r="C7333" s="22">
        <f t="shared" si="230"/>
        <v>-34.30000000000291</v>
      </c>
      <c r="D7333" s="23">
        <f t="shared" si="231"/>
        <v>-2.0785686842722528E-3</v>
      </c>
    </row>
    <row r="7334" spans="1:4">
      <c r="A7334" s="21">
        <v>40800</v>
      </c>
      <c r="B7334" s="22">
        <v>16709.599999999999</v>
      </c>
      <c r="C7334" s="22">
        <f t="shared" si="230"/>
        <v>242.15999999999985</v>
      </c>
      <c r="D7334" s="23">
        <f t="shared" si="231"/>
        <v>1.4705382257351518E-2</v>
      </c>
    </row>
    <row r="7335" spans="1:4">
      <c r="A7335" s="21">
        <v>40801</v>
      </c>
      <c r="B7335" s="22">
        <v>16876.54</v>
      </c>
      <c r="C7335" s="22">
        <f t="shared" si="230"/>
        <v>166.94000000000233</v>
      </c>
      <c r="D7335" s="23">
        <f t="shared" si="231"/>
        <v>9.9906640494089594E-3</v>
      </c>
    </row>
    <row r="7336" spans="1:4">
      <c r="A7336" s="21">
        <v>40802</v>
      </c>
      <c r="B7336" s="22">
        <v>16933.830000000002</v>
      </c>
      <c r="C7336" s="22">
        <f t="shared" si="230"/>
        <v>57.290000000000873</v>
      </c>
      <c r="D7336" s="23">
        <f t="shared" si="231"/>
        <v>3.3946531694293292E-3</v>
      </c>
    </row>
    <row r="7337" spans="1:4">
      <c r="A7337" s="21">
        <v>40805</v>
      </c>
      <c r="B7337" s="22">
        <v>16745.349999999999</v>
      </c>
      <c r="C7337" s="22">
        <f t="shared" si="230"/>
        <v>-188.4800000000032</v>
      </c>
      <c r="D7337" s="23">
        <f t="shared" si="231"/>
        <v>-1.1130382199419975E-2</v>
      </c>
    </row>
    <row r="7338" spans="1:4">
      <c r="A7338" s="21">
        <v>40806</v>
      </c>
      <c r="B7338" s="22">
        <v>17099.28</v>
      </c>
      <c r="C7338" s="22">
        <f t="shared" si="230"/>
        <v>353.93000000000029</v>
      </c>
      <c r="D7338" s="23">
        <f t="shared" si="231"/>
        <v>2.1136016864383267E-2</v>
      </c>
    </row>
    <row r="7339" spans="1:4">
      <c r="A7339" s="21">
        <v>40807</v>
      </c>
      <c r="B7339" s="22">
        <v>17065.150000000001</v>
      </c>
      <c r="C7339" s="22">
        <f t="shared" si="230"/>
        <v>-34.129999999997381</v>
      </c>
      <c r="D7339" s="23">
        <f t="shared" si="231"/>
        <v>-1.9959904744525359E-3</v>
      </c>
    </row>
    <row r="7340" spans="1:4">
      <c r="A7340" s="21">
        <v>40808</v>
      </c>
      <c r="B7340" s="22">
        <v>16361.15</v>
      </c>
      <c r="C7340" s="22">
        <f t="shared" si="230"/>
        <v>-704.00000000000182</v>
      </c>
      <c r="D7340" s="23">
        <f t="shared" si="231"/>
        <v>-4.1253666097280206E-2</v>
      </c>
    </row>
    <row r="7341" spans="1:4">
      <c r="A7341" s="21">
        <v>40809</v>
      </c>
      <c r="B7341" s="22">
        <v>16162.06</v>
      </c>
      <c r="C7341" s="22">
        <f t="shared" si="230"/>
        <v>-199.09000000000015</v>
      </c>
      <c r="D7341" s="23">
        <f t="shared" si="231"/>
        <v>-1.2168460041011797E-2</v>
      </c>
    </row>
    <row r="7342" spans="1:4">
      <c r="A7342" s="21">
        <v>40812</v>
      </c>
      <c r="B7342" s="22">
        <v>16051.1</v>
      </c>
      <c r="C7342" s="22">
        <f t="shared" si="230"/>
        <v>-110.95999999999913</v>
      </c>
      <c r="D7342" s="23">
        <f t="shared" si="231"/>
        <v>-6.8654614572646322E-3</v>
      </c>
    </row>
    <row r="7343" spans="1:4">
      <c r="A7343" s="21">
        <v>40813</v>
      </c>
      <c r="B7343" s="22">
        <v>16524.03</v>
      </c>
      <c r="C7343" s="22">
        <f t="shared" si="230"/>
        <v>472.92999999999847</v>
      </c>
      <c r="D7343" s="23">
        <f t="shared" si="231"/>
        <v>2.9464024272479739E-2</v>
      </c>
    </row>
    <row r="7344" spans="1:4">
      <c r="A7344" s="21">
        <v>40814</v>
      </c>
      <c r="B7344" s="22">
        <v>16446.02</v>
      </c>
      <c r="C7344" s="22">
        <f t="shared" si="230"/>
        <v>-78.009999999998399</v>
      </c>
      <c r="D7344" s="23">
        <f t="shared" si="231"/>
        <v>-4.7210032903594046E-3</v>
      </c>
    </row>
    <row r="7345" spans="1:4">
      <c r="A7345" s="21">
        <v>40815</v>
      </c>
      <c r="B7345" s="22">
        <v>16698.07</v>
      </c>
      <c r="C7345" s="22">
        <f t="shared" si="230"/>
        <v>252.04999999999927</v>
      </c>
      <c r="D7345" s="23">
        <f t="shared" si="231"/>
        <v>1.5325896478296741E-2</v>
      </c>
    </row>
    <row r="7346" spans="1:4">
      <c r="A7346" s="21">
        <v>40816</v>
      </c>
      <c r="B7346" s="22">
        <v>16453.759999999998</v>
      </c>
      <c r="C7346" s="22">
        <f t="shared" si="230"/>
        <v>-244.31000000000131</v>
      </c>
      <c r="D7346" s="23">
        <f t="shared" si="231"/>
        <v>-1.4631032209111661E-2</v>
      </c>
    </row>
    <row r="7347" spans="1:4">
      <c r="A7347" s="21">
        <v>40819</v>
      </c>
      <c r="B7347" s="22">
        <v>16151.45</v>
      </c>
      <c r="C7347" s="22">
        <f t="shared" si="230"/>
        <v>-302.30999999999767</v>
      </c>
      <c r="D7347" s="23">
        <f t="shared" si="231"/>
        <v>-1.8373307985530274E-2</v>
      </c>
    </row>
    <row r="7348" spans="1:4">
      <c r="A7348" s="21">
        <v>40820</v>
      </c>
      <c r="B7348" s="22">
        <v>15864.86</v>
      </c>
      <c r="C7348" s="22">
        <f t="shared" si="230"/>
        <v>-286.59000000000015</v>
      </c>
      <c r="D7348" s="23">
        <f t="shared" si="231"/>
        <v>-1.7743917728748837E-2</v>
      </c>
    </row>
    <row r="7349" spans="1:4">
      <c r="A7349" s="21">
        <v>40821</v>
      </c>
      <c r="B7349" s="22">
        <v>15792.41</v>
      </c>
      <c r="C7349" s="22">
        <f t="shared" si="230"/>
        <v>-72.450000000000728</v>
      </c>
      <c r="D7349" s="23">
        <f t="shared" si="231"/>
        <v>-4.5666964599750948E-3</v>
      </c>
    </row>
    <row r="7350" spans="1:4">
      <c r="A7350" s="21">
        <v>40823</v>
      </c>
      <c r="B7350" s="22">
        <v>16232.54</v>
      </c>
      <c r="C7350" s="22">
        <f t="shared" si="230"/>
        <v>440.13000000000102</v>
      </c>
      <c r="D7350" s="23">
        <f t="shared" si="231"/>
        <v>2.7869717161598473E-2</v>
      </c>
    </row>
    <row r="7351" spans="1:4">
      <c r="A7351" s="21">
        <v>40826</v>
      </c>
      <c r="B7351" s="22">
        <v>16557.23</v>
      </c>
      <c r="C7351" s="22">
        <f t="shared" si="230"/>
        <v>324.68999999999869</v>
      </c>
      <c r="D7351" s="23">
        <f t="shared" si="231"/>
        <v>2.0002414902412058E-2</v>
      </c>
    </row>
    <row r="7352" spans="1:4">
      <c r="A7352" s="21">
        <v>40827</v>
      </c>
      <c r="B7352" s="22">
        <v>16536.47</v>
      </c>
      <c r="C7352" s="22">
        <f t="shared" si="230"/>
        <v>-20.759999999998399</v>
      </c>
      <c r="D7352" s="23">
        <f t="shared" si="231"/>
        <v>-1.2538329177040897E-3</v>
      </c>
    </row>
    <row r="7353" spans="1:4">
      <c r="A7353" s="21">
        <v>40828</v>
      </c>
      <c r="B7353" s="22">
        <v>16958.39</v>
      </c>
      <c r="C7353" s="22">
        <f t="shared" si="230"/>
        <v>421.91999999999825</v>
      </c>
      <c r="D7353" s="23">
        <f t="shared" si="231"/>
        <v>2.5514514282673373E-2</v>
      </c>
    </row>
    <row r="7354" spans="1:4">
      <c r="A7354" s="21">
        <v>40829</v>
      </c>
      <c r="B7354" s="22">
        <v>16883.919999999998</v>
      </c>
      <c r="C7354" s="22">
        <f t="shared" si="230"/>
        <v>-74.470000000001164</v>
      </c>
      <c r="D7354" s="23">
        <f t="shared" si="231"/>
        <v>-4.3913366775973905E-3</v>
      </c>
    </row>
    <row r="7355" spans="1:4">
      <c r="A7355" s="21">
        <v>40830</v>
      </c>
      <c r="B7355" s="22">
        <v>17082.689999999999</v>
      </c>
      <c r="C7355" s="22">
        <f t="shared" si="230"/>
        <v>198.77000000000044</v>
      </c>
      <c r="D7355" s="23">
        <f t="shared" si="231"/>
        <v>1.1772739979815094E-2</v>
      </c>
    </row>
    <row r="7356" spans="1:4">
      <c r="A7356" s="21">
        <v>40833</v>
      </c>
      <c r="B7356" s="22">
        <v>17025.09</v>
      </c>
      <c r="C7356" s="22">
        <f t="shared" si="230"/>
        <v>-57.599999999998545</v>
      </c>
      <c r="D7356" s="23">
        <f t="shared" si="231"/>
        <v>-3.3718342954182079E-3</v>
      </c>
    </row>
    <row r="7357" spans="1:4">
      <c r="A7357" s="21">
        <v>40834</v>
      </c>
      <c r="B7357" s="22">
        <v>16748.29</v>
      </c>
      <c r="C7357" s="22">
        <f t="shared" si="230"/>
        <v>-276.79999999999927</v>
      </c>
      <c r="D7357" s="23">
        <f t="shared" si="231"/>
        <v>-1.6258357518227462E-2</v>
      </c>
    </row>
    <row r="7358" spans="1:4">
      <c r="A7358" s="21">
        <v>40835</v>
      </c>
      <c r="B7358" s="22">
        <v>17085.34</v>
      </c>
      <c r="C7358" s="22">
        <f t="shared" si="230"/>
        <v>337.04999999999927</v>
      </c>
      <c r="D7358" s="23">
        <f t="shared" si="231"/>
        <v>2.0124442555030875E-2</v>
      </c>
    </row>
    <row r="7359" spans="1:4">
      <c r="A7359" s="21">
        <v>40836</v>
      </c>
      <c r="B7359" s="22">
        <v>16936.89</v>
      </c>
      <c r="C7359" s="22">
        <f t="shared" si="230"/>
        <v>-148.45000000000073</v>
      </c>
      <c r="D7359" s="23">
        <f t="shared" si="231"/>
        <v>-8.688735489021604E-3</v>
      </c>
    </row>
    <row r="7360" spans="1:4">
      <c r="A7360" s="21">
        <v>40837</v>
      </c>
      <c r="B7360" s="22">
        <v>16785.64</v>
      </c>
      <c r="C7360" s="22">
        <f t="shared" si="230"/>
        <v>-151.25</v>
      </c>
      <c r="D7360" s="23">
        <f t="shared" si="231"/>
        <v>-8.9302109182972655E-3</v>
      </c>
    </row>
    <row r="7361" spans="1:4">
      <c r="A7361" s="21">
        <v>40840</v>
      </c>
      <c r="B7361" s="22">
        <v>16939.28</v>
      </c>
      <c r="C7361" s="22">
        <f t="shared" si="230"/>
        <v>153.63999999999942</v>
      </c>
      <c r="D7361" s="23">
        <f t="shared" si="231"/>
        <v>9.1530617837627393E-3</v>
      </c>
    </row>
    <row r="7362" spans="1:4">
      <c r="A7362" s="21">
        <v>40841</v>
      </c>
      <c r="B7362" s="22">
        <v>17254.86</v>
      </c>
      <c r="C7362" s="22">
        <f t="shared" si="230"/>
        <v>315.58000000000175</v>
      </c>
      <c r="D7362" s="23">
        <f t="shared" si="231"/>
        <v>1.8630071644131441E-2</v>
      </c>
    </row>
    <row r="7363" spans="1:4">
      <c r="A7363" s="21">
        <v>40842</v>
      </c>
      <c r="B7363" s="22">
        <v>17288.830000000002</v>
      </c>
      <c r="C7363" s="22">
        <f t="shared" si="230"/>
        <v>33.970000000001164</v>
      </c>
      <c r="D7363" s="23">
        <f t="shared" si="231"/>
        <v>1.9687206966616522E-3</v>
      </c>
    </row>
    <row r="7364" spans="1:4">
      <c r="A7364" s="21">
        <v>40844</v>
      </c>
      <c r="B7364" s="22">
        <v>17804.8</v>
      </c>
      <c r="C7364" s="22">
        <f t="shared" si="230"/>
        <v>515.96999999999753</v>
      </c>
      <c r="D7364" s="23">
        <f t="shared" si="231"/>
        <v>2.9844124790399107E-2</v>
      </c>
    </row>
    <row r="7365" spans="1:4">
      <c r="A7365" s="21">
        <v>40847</v>
      </c>
      <c r="B7365" s="22">
        <v>17705.009999999998</v>
      </c>
      <c r="C7365" s="22">
        <f t="shared" si="230"/>
        <v>-99.790000000000873</v>
      </c>
      <c r="D7365" s="23">
        <f t="shared" si="231"/>
        <v>-5.6046684040259587E-3</v>
      </c>
    </row>
    <row r="7366" spans="1:4">
      <c r="A7366" s="21">
        <v>40848</v>
      </c>
      <c r="B7366" s="22">
        <v>17480.830000000002</v>
      </c>
      <c r="C7366" s="22">
        <f t="shared" si="230"/>
        <v>-224.17999999999665</v>
      </c>
      <c r="D7366" s="23">
        <f t="shared" si="231"/>
        <v>-1.2661952746708227E-2</v>
      </c>
    </row>
    <row r="7367" spans="1:4">
      <c r="A7367" s="21">
        <v>40849</v>
      </c>
      <c r="B7367" s="22">
        <v>17464.849999999999</v>
      </c>
      <c r="C7367" s="22">
        <f t="shared" si="230"/>
        <v>-15.980000000003201</v>
      </c>
      <c r="D7367" s="23">
        <f t="shared" si="231"/>
        <v>-9.1414423685853841E-4</v>
      </c>
    </row>
    <row r="7368" spans="1:4">
      <c r="A7368" s="21">
        <v>40850</v>
      </c>
      <c r="B7368" s="22">
        <v>17481.93</v>
      </c>
      <c r="C7368" s="22">
        <f t="shared" ref="C7368:C7431" si="232">B7368-B7367</f>
        <v>17.080000000001746</v>
      </c>
      <c r="D7368" s="23">
        <f t="shared" ref="D7368:D7431" si="233">B7368/B7367-1</f>
        <v>9.7796431117358473E-4</v>
      </c>
    </row>
    <row r="7369" spans="1:4">
      <c r="A7369" s="21">
        <v>40851</v>
      </c>
      <c r="B7369" s="22">
        <v>17562.61</v>
      </c>
      <c r="C7369" s="22">
        <f t="shared" si="232"/>
        <v>80.680000000000291</v>
      </c>
      <c r="D7369" s="23">
        <f t="shared" si="233"/>
        <v>4.6150510841767023E-3</v>
      </c>
    </row>
    <row r="7370" spans="1:4">
      <c r="A7370" s="21">
        <v>40855</v>
      </c>
      <c r="B7370" s="22">
        <v>17569.53</v>
      </c>
      <c r="C7370" s="22">
        <f t="shared" si="232"/>
        <v>6.9199999999982538</v>
      </c>
      <c r="D7370" s="23">
        <f t="shared" si="233"/>
        <v>3.9401888443668653E-4</v>
      </c>
    </row>
    <row r="7371" spans="1:4">
      <c r="A7371" s="21">
        <v>40856</v>
      </c>
      <c r="B7371" s="22">
        <v>17362.099999999999</v>
      </c>
      <c r="C7371" s="22">
        <f t="shared" si="232"/>
        <v>-207.43000000000029</v>
      </c>
      <c r="D7371" s="23">
        <f t="shared" si="233"/>
        <v>-1.1806234998887333E-2</v>
      </c>
    </row>
    <row r="7372" spans="1:4">
      <c r="A7372" s="21">
        <v>40858</v>
      </c>
      <c r="B7372" s="22">
        <v>17192.82</v>
      </c>
      <c r="C7372" s="22">
        <f t="shared" si="232"/>
        <v>-169.27999999999884</v>
      </c>
      <c r="D7372" s="23">
        <f t="shared" si="233"/>
        <v>-9.7499726415583021E-3</v>
      </c>
    </row>
    <row r="7373" spans="1:4">
      <c r="A7373" s="21">
        <v>40861</v>
      </c>
      <c r="B7373" s="22">
        <v>17118.740000000002</v>
      </c>
      <c r="C7373" s="22">
        <f t="shared" si="232"/>
        <v>-74.079999999998108</v>
      </c>
      <c r="D7373" s="23">
        <f t="shared" si="233"/>
        <v>-4.3087754074083717E-3</v>
      </c>
    </row>
    <row r="7374" spans="1:4">
      <c r="A7374" s="21">
        <v>40862</v>
      </c>
      <c r="B7374" s="22">
        <v>16882.669999999998</v>
      </c>
      <c r="C7374" s="22">
        <f t="shared" si="232"/>
        <v>-236.07000000000335</v>
      </c>
      <c r="D7374" s="23">
        <f t="shared" si="233"/>
        <v>-1.3790150443315552E-2</v>
      </c>
    </row>
    <row r="7375" spans="1:4">
      <c r="A7375" s="21">
        <v>40863</v>
      </c>
      <c r="B7375" s="22">
        <v>16775.87</v>
      </c>
      <c r="C7375" s="22">
        <f t="shared" si="232"/>
        <v>-106.79999999999927</v>
      </c>
      <c r="D7375" s="23">
        <f t="shared" si="233"/>
        <v>-6.3260135985598875E-3</v>
      </c>
    </row>
    <row r="7376" spans="1:4">
      <c r="A7376" s="21">
        <v>40864</v>
      </c>
      <c r="B7376" s="22">
        <v>16461.71</v>
      </c>
      <c r="C7376" s="22">
        <f t="shared" si="232"/>
        <v>-314.15999999999985</v>
      </c>
      <c r="D7376" s="23">
        <f t="shared" si="233"/>
        <v>-1.8726897621405003E-2</v>
      </c>
    </row>
    <row r="7377" spans="1:4">
      <c r="A7377" s="21">
        <v>40865</v>
      </c>
      <c r="B7377" s="22">
        <v>16371.51</v>
      </c>
      <c r="C7377" s="22">
        <f t="shared" si="232"/>
        <v>-90.199999999998909</v>
      </c>
      <c r="D7377" s="23">
        <f t="shared" si="233"/>
        <v>-5.4793821541018195E-3</v>
      </c>
    </row>
    <row r="7378" spans="1:4">
      <c r="A7378" s="21">
        <v>40868</v>
      </c>
      <c r="B7378" s="22">
        <v>15946.1</v>
      </c>
      <c r="C7378" s="22">
        <f t="shared" si="232"/>
        <v>-425.40999999999985</v>
      </c>
      <c r="D7378" s="23">
        <f t="shared" si="233"/>
        <v>-2.5984774770317465E-2</v>
      </c>
    </row>
    <row r="7379" spans="1:4">
      <c r="A7379" s="21">
        <v>40869</v>
      </c>
      <c r="B7379" s="22">
        <v>16065.42</v>
      </c>
      <c r="C7379" s="22">
        <f t="shared" si="232"/>
        <v>119.31999999999971</v>
      </c>
      <c r="D7379" s="23">
        <f t="shared" si="233"/>
        <v>7.4827073704542002E-3</v>
      </c>
    </row>
    <row r="7380" spans="1:4">
      <c r="A7380" s="21">
        <v>40870</v>
      </c>
      <c r="B7380" s="22">
        <v>15699.97</v>
      </c>
      <c r="C7380" s="22">
        <f t="shared" si="232"/>
        <v>-365.45000000000073</v>
      </c>
      <c r="D7380" s="23">
        <f t="shared" si="233"/>
        <v>-2.274761568636241E-2</v>
      </c>
    </row>
    <row r="7381" spans="1:4">
      <c r="A7381" s="21">
        <v>40871</v>
      </c>
      <c r="B7381" s="22">
        <v>15858.49</v>
      </c>
      <c r="C7381" s="22">
        <f t="shared" si="232"/>
        <v>158.52000000000044</v>
      </c>
      <c r="D7381" s="23">
        <f t="shared" si="233"/>
        <v>1.0096834579938818E-2</v>
      </c>
    </row>
    <row r="7382" spans="1:4">
      <c r="A7382" s="21">
        <v>40872</v>
      </c>
      <c r="B7382" s="22">
        <v>15695.43</v>
      </c>
      <c r="C7382" s="22">
        <f t="shared" si="232"/>
        <v>-163.05999999999949</v>
      </c>
      <c r="D7382" s="23">
        <f t="shared" si="233"/>
        <v>-1.028218954011384E-2</v>
      </c>
    </row>
    <row r="7383" spans="1:4">
      <c r="A7383" s="21">
        <v>40875</v>
      </c>
      <c r="B7383" s="22">
        <v>16167.13</v>
      </c>
      <c r="C7383" s="22">
        <f t="shared" si="232"/>
        <v>471.69999999999891</v>
      </c>
      <c r="D7383" s="23">
        <f t="shared" si="233"/>
        <v>3.0053333995946563E-2</v>
      </c>
    </row>
    <row r="7384" spans="1:4">
      <c r="A7384" s="21">
        <v>40876</v>
      </c>
      <c r="B7384" s="22">
        <v>16008.34</v>
      </c>
      <c r="C7384" s="22">
        <f t="shared" si="232"/>
        <v>-158.78999999999905</v>
      </c>
      <c r="D7384" s="23">
        <f t="shared" si="233"/>
        <v>-9.8217803654698788E-3</v>
      </c>
    </row>
    <row r="7385" spans="1:4">
      <c r="A7385" s="21">
        <v>40877</v>
      </c>
      <c r="B7385" s="22">
        <v>16123.46</v>
      </c>
      <c r="C7385" s="22">
        <f t="shared" si="232"/>
        <v>115.11999999999898</v>
      </c>
      <c r="D7385" s="23">
        <f t="shared" si="233"/>
        <v>7.1912515601242344E-3</v>
      </c>
    </row>
    <row r="7386" spans="1:4">
      <c r="A7386" s="21">
        <v>40878</v>
      </c>
      <c r="B7386" s="22">
        <v>16483.45</v>
      </c>
      <c r="C7386" s="22">
        <f t="shared" si="232"/>
        <v>359.9900000000016</v>
      </c>
      <c r="D7386" s="23">
        <f t="shared" si="233"/>
        <v>2.232709356428475E-2</v>
      </c>
    </row>
    <row r="7387" spans="1:4">
      <c r="A7387" s="21">
        <v>40879</v>
      </c>
      <c r="B7387" s="22">
        <v>16846.830000000002</v>
      </c>
      <c r="C7387" s="22">
        <f t="shared" si="232"/>
        <v>363.38000000000102</v>
      </c>
      <c r="D7387" s="23">
        <f t="shared" si="233"/>
        <v>2.2045142248740435E-2</v>
      </c>
    </row>
    <row r="7388" spans="1:4">
      <c r="A7388" s="21">
        <v>40882</v>
      </c>
      <c r="B7388" s="22">
        <v>16805.330000000002</v>
      </c>
      <c r="C7388" s="22">
        <f t="shared" si="232"/>
        <v>-41.5</v>
      </c>
      <c r="D7388" s="23">
        <f t="shared" si="233"/>
        <v>-2.4633714473286661E-3</v>
      </c>
    </row>
    <row r="7389" spans="1:4">
      <c r="A7389" s="21">
        <v>40884</v>
      </c>
      <c r="B7389" s="22">
        <v>16877.060000000001</v>
      </c>
      <c r="C7389" s="22">
        <f t="shared" si="232"/>
        <v>71.729999999999563</v>
      </c>
      <c r="D7389" s="23">
        <f t="shared" si="233"/>
        <v>4.2682886917424501E-3</v>
      </c>
    </row>
    <row r="7390" spans="1:4">
      <c r="A7390" s="21">
        <v>40885</v>
      </c>
      <c r="B7390" s="22">
        <v>16488.240000000002</v>
      </c>
      <c r="C7390" s="22">
        <f t="shared" si="232"/>
        <v>-388.81999999999971</v>
      </c>
      <c r="D7390" s="23">
        <f t="shared" si="233"/>
        <v>-2.3038372797157813E-2</v>
      </c>
    </row>
    <row r="7391" spans="1:4">
      <c r="A7391" s="21">
        <v>40886</v>
      </c>
      <c r="B7391" s="22">
        <v>16213.46</v>
      </c>
      <c r="C7391" s="22">
        <f t="shared" si="232"/>
        <v>-274.78000000000247</v>
      </c>
      <c r="D7391" s="23">
        <f t="shared" si="233"/>
        <v>-1.6665211083778608E-2</v>
      </c>
    </row>
    <row r="7392" spans="1:4">
      <c r="A7392" s="21">
        <v>40889</v>
      </c>
      <c r="B7392" s="22">
        <v>15870.35</v>
      </c>
      <c r="C7392" s="22">
        <f t="shared" si="232"/>
        <v>-343.10999999999876</v>
      </c>
      <c r="D7392" s="23">
        <f t="shared" si="233"/>
        <v>-2.1162046842561621E-2</v>
      </c>
    </row>
    <row r="7393" spans="1:6">
      <c r="A7393" s="21">
        <v>40890</v>
      </c>
      <c r="B7393" s="22">
        <v>16002.51</v>
      </c>
      <c r="C7393" s="22">
        <f t="shared" si="232"/>
        <v>132.15999999999985</v>
      </c>
      <c r="D7393" s="23">
        <f t="shared" si="233"/>
        <v>8.3274786000309131E-3</v>
      </c>
    </row>
    <row r="7394" spans="1:6">
      <c r="A7394" s="21">
        <v>40891</v>
      </c>
      <c r="B7394" s="22">
        <v>15881.14</v>
      </c>
      <c r="C7394" s="22">
        <f t="shared" si="232"/>
        <v>-121.3700000000008</v>
      </c>
      <c r="D7394" s="23">
        <f t="shared" si="233"/>
        <v>-7.5844351917293551E-3</v>
      </c>
    </row>
    <row r="7395" spans="1:6">
      <c r="A7395" s="21">
        <v>40892</v>
      </c>
      <c r="B7395" s="22">
        <v>15836.47</v>
      </c>
      <c r="C7395" s="22">
        <f t="shared" si="232"/>
        <v>-44.670000000000073</v>
      </c>
      <c r="D7395" s="23">
        <f t="shared" si="233"/>
        <v>-2.8127703678703098E-3</v>
      </c>
    </row>
    <row r="7396" spans="1:6">
      <c r="A7396" s="21">
        <v>40893</v>
      </c>
      <c r="B7396" s="22">
        <v>15491.35</v>
      </c>
      <c r="C7396" s="22">
        <f t="shared" si="232"/>
        <v>-345.11999999999898</v>
      </c>
      <c r="D7396" s="23">
        <f t="shared" si="233"/>
        <v>-2.1792735376002237E-2</v>
      </c>
    </row>
    <row r="7397" spans="1:6">
      <c r="A7397" s="21">
        <v>40896</v>
      </c>
      <c r="B7397" s="22">
        <v>15379.34</v>
      </c>
      <c r="C7397" s="22">
        <f t="shared" si="232"/>
        <v>-112.01000000000022</v>
      </c>
      <c r="D7397" s="23">
        <f t="shared" si="233"/>
        <v>-7.2304866909598253E-3</v>
      </c>
    </row>
    <row r="7398" spans="1:6">
      <c r="A7398" s="21">
        <v>40897</v>
      </c>
      <c r="B7398" s="22">
        <v>15175.08</v>
      </c>
      <c r="C7398" s="22">
        <f t="shared" si="232"/>
        <v>-204.26000000000022</v>
      </c>
      <c r="D7398" s="23">
        <f t="shared" si="233"/>
        <v>-1.3281454210648858E-2</v>
      </c>
    </row>
    <row r="7399" spans="1:6">
      <c r="A7399" s="21">
        <v>40898</v>
      </c>
      <c r="B7399" s="22">
        <v>15685.21</v>
      </c>
      <c r="C7399" s="22">
        <f t="shared" si="232"/>
        <v>510.1299999999992</v>
      </c>
      <c r="D7399" s="23">
        <f t="shared" si="233"/>
        <v>3.3616297245220306E-2</v>
      </c>
    </row>
    <row r="7400" spans="1:6">
      <c r="A7400" s="21">
        <v>40899</v>
      </c>
      <c r="B7400" s="22">
        <v>15813.36</v>
      </c>
      <c r="C7400" s="22">
        <f t="shared" si="232"/>
        <v>128.15000000000146</v>
      </c>
      <c r="D7400" s="23">
        <f t="shared" si="233"/>
        <v>8.1701169445611566E-3</v>
      </c>
    </row>
    <row r="7401" spans="1:6">
      <c r="A7401" s="21">
        <v>40900</v>
      </c>
      <c r="B7401" s="22">
        <v>15738.7</v>
      </c>
      <c r="C7401" s="22">
        <f t="shared" si="232"/>
        <v>-74.659999999999854</v>
      </c>
      <c r="D7401" s="23">
        <f t="shared" si="233"/>
        <v>-4.7213242473452821E-3</v>
      </c>
    </row>
    <row r="7402" spans="1:6">
      <c r="A7402" s="21">
        <v>40903</v>
      </c>
      <c r="B7402" s="22">
        <v>15970.75</v>
      </c>
      <c r="C7402" s="22">
        <f t="shared" si="232"/>
        <v>232.04999999999927</v>
      </c>
      <c r="D7402" s="23">
        <f t="shared" si="233"/>
        <v>1.4743911504762064E-2</v>
      </c>
    </row>
    <row r="7403" spans="1:6">
      <c r="A7403" s="21">
        <v>40904</v>
      </c>
      <c r="B7403" s="22">
        <v>15873.95</v>
      </c>
      <c r="C7403" s="22">
        <f t="shared" si="232"/>
        <v>-96.799999999999272</v>
      </c>
      <c r="D7403" s="23">
        <f t="shared" si="233"/>
        <v>-6.0610804126293161E-3</v>
      </c>
    </row>
    <row r="7404" spans="1:6">
      <c r="A7404" s="21">
        <v>40905</v>
      </c>
      <c r="B7404" s="22">
        <v>15727.85</v>
      </c>
      <c r="C7404" s="22">
        <f t="shared" si="232"/>
        <v>-146.10000000000036</v>
      </c>
      <c r="D7404" s="23">
        <f t="shared" si="233"/>
        <v>-9.2037583588205907E-3</v>
      </c>
    </row>
    <row r="7405" spans="1:6">
      <c r="A7405" s="21">
        <v>40906</v>
      </c>
      <c r="B7405" s="22">
        <v>15543.93</v>
      </c>
      <c r="C7405" s="22">
        <f t="shared" si="232"/>
        <v>-183.92000000000007</v>
      </c>
      <c r="D7405" s="23">
        <f t="shared" si="233"/>
        <v>-1.1693906032928858E-2</v>
      </c>
    </row>
    <row r="7406" spans="1:6">
      <c r="A7406" s="21">
        <v>40907</v>
      </c>
      <c r="B7406" s="22">
        <v>15454.92</v>
      </c>
      <c r="C7406" s="22">
        <f t="shared" si="232"/>
        <v>-89.010000000000218</v>
      </c>
      <c r="D7406" s="23">
        <f t="shared" si="233"/>
        <v>-5.7263510579370624E-3</v>
      </c>
      <c r="F7406" s="24">
        <f>B7406/B7159-1</f>
        <v>-0.24643560489519523</v>
      </c>
    </row>
    <row r="7407" spans="1:6">
      <c r="A7407" s="21">
        <v>40910</v>
      </c>
      <c r="B7407" s="22">
        <v>15517.92</v>
      </c>
      <c r="C7407" s="22">
        <f t="shared" si="232"/>
        <v>63</v>
      </c>
      <c r="D7407" s="23">
        <f t="shared" si="233"/>
        <v>4.076371796165823E-3</v>
      </c>
    </row>
    <row r="7408" spans="1:6">
      <c r="A7408" s="21">
        <v>40911</v>
      </c>
      <c r="B7408" s="22">
        <v>15939.36</v>
      </c>
      <c r="C7408" s="22">
        <f t="shared" si="232"/>
        <v>421.44000000000051</v>
      </c>
      <c r="D7408" s="23">
        <f t="shared" si="233"/>
        <v>2.7158278944600767E-2</v>
      </c>
    </row>
    <row r="7409" spans="1:4">
      <c r="A7409" s="21">
        <v>40912</v>
      </c>
      <c r="B7409" s="22">
        <v>15882.64</v>
      </c>
      <c r="C7409" s="22">
        <f t="shared" si="232"/>
        <v>-56.720000000001164</v>
      </c>
      <c r="D7409" s="23">
        <f t="shared" si="233"/>
        <v>-3.558486664458349E-3</v>
      </c>
    </row>
    <row r="7410" spans="1:4">
      <c r="A7410" s="21">
        <v>40913</v>
      </c>
      <c r="B7410" s="22">
        <v>15857.08</v>
      </c>
      <c r="C7410" s="22">
        <f t="shared" si="232"/>
        <v>-25.559999999999491</v>
      </c>
      <c r="D7410" s="23">
        <f t="shared" si="233"/>
        <v>-1.6093042466491791E-3</v>
      </c>
    </row>
    <row r="7411" spans="1:4">
      <c r="A7411" s="21">
        <v>40914</v>
      </c>
      <c r="B7411" s="22">
        <v>15867.73</v>
      </c>
      <c r="C7411" s="22">
        <f t="shared" si="232"/>
        <v>10.649999999999636</v>
      </c>
      <c r="D7411" s="23">
        <f t="shared" si="233"/>
        <v>6.7162428391598361E-4</v>
      </c>
    </row>
    <row r="7412" spans="1:4">
      <c r="A7412" s="21">
        <v>40915</v>
      </c>
      <c r="B7412" s="22">
        <v>15848.8</v>
      </c>
      <c r="C7412" s="22">
        <f t="shared" si="232"/>
        <v>-18.930000000000291</v>
      </c>
      <c r="D7412" s="23">
        <f t="shared" si="233"/>
        <v>-1.1929872766930361E-3</v>
      </c>
    </row>
    <row r="7413" spans="1:4">
      <c r="A7413" s="21">
        <v>40917</v>
      </c>
      <c r="B7413" s="22">
        <v>15814.72</v>
      </c>
      <c r="C7413" s="22">
        <f t="shared" si="232"/>
        <v>-34.079999999999927</v>
      </c>
      <c r="D7413" s="23">
        <f t="shared" si="233"/>
        <v>-2.1503205289989946E-3</v>
      </c>
    </row>
    <row r="7414" spans="1:4">
      <c r="A7414" s="21">
        <v>40918</v>
      </c>
      <c r="B7414" s="22">
        <v>16165.09</v>
      </c>
      <c r="C7414" s="22">
        <f t="shared" si="232"/>
        <v>350.3700000000008</v>
      </c>
      <c r="D7414" s="23">
        <f t="shared" si="233"/>
        <v>2.2154676149814811E-2</v>
      </c>
    </row>
    <row r="7415" spans="1:4">
      <c r="A7415" s="21">
        <v>40919</v>
      </c>
      <c r="B7415" s="22">
        <v>16175.86</v>
      </c>
      <c r="C7415" s="22">
        <f t="shared" si="232"/>
        <v>10.770000000000437</v>
      </c>
      <c r="D7415" s="23">
        <f t="shared" si="233"/>
        <v>6.6625054360969216E-4</v>
      </c>
    </row>
    <row r="7416" spans="1:4">
      <c r="A7416" s="21">
        <v>40920</v>
      </c>
      <c r="B7416" s="22">
        <v>16037.51</v>
      </c>
      <c r="C7416" s="22">
        <f t="shared" si="232"/>
        <v>-138.35000000000036</v>
      </c>
      <c r="D7416" s="23">
        <f t="shared" si="233"/>
        <v>-8.5528682864466354E-3</v>
      </c>
    </row>
    <row r="7417" spans="1:4">
      <c r="A7417" s="21">
        <v>40921</v>
      </c>
      <c r="B7417" s="22">
        <v>16154.62</v>
      </c>
      <c r="C7417" s="22">
        <f t="shared" si="232"/>
        <v>117.11000000000058</v>
      </c>
      <c r="D7417" s="23">
        <f t="shared" si="233"/>
        <v>7.3022557741195815E-3</v>
      </c>
    </row>
    <row r="7418" spans="1:4">
      <c r="A7418" s="21">
        <v>40924</v>
      </c>
      <c r="B7418" s="22">
        <v>16189.36</v>
      </c>
      <c r="C7418" s="22">
        <f t="shared" si="232"/>
        <v>34.739999999999782</v>
      </c>
      <c r="D7418" s="23">
        <f t="shared" si="233"/>
        <v>2.1504684108941685E-3</v>
      </c>
    </row>
    <row r="7419" spans="1:4">
      <c r="A7419" s="21">
        <v>40925</v>
      </c>
      <c r="B7419" s="22">
        <v>16466.05</v>
      </c>
      <c r="C7419" s="22">
        <f t="shared" si="232"/>
        <v>276.68999999999869</v>
      </c>
      <c r="D7419" s="23">
        <f t="shared" si="233"/>
        <v>1.709085473422034E-2</v>
      </c>
    </row>
    <row r="7420" spans="1:4">
      <c r="A7420" s="21">
        <v>40926</v>
      </c>
      <c r="B7420" s="22">
        <v>16451.47</v>
      </c>
      <c r="C7420" s="22">
        <f t="shared" si="232"/>
        <v>-14.579999999998108</v>
      </c>
      <c r="D7420" s="23">
        <f t="shared" si="233"/>
        <v>-8.8545826108865633E-4</v>
      </c>
    </row>
    <row r="7421" spans="1:4">
      <c r="A7421" s="21">
        <v>40927</v>
      </c>
      <c r="B7421" s="22">
        <v>16643.740000000002</v>
      </c>
      <c r="C7421" s="22">
        <f t="shared" si="232"/>
        <v>192.27000000000044</v>
      </c>
      <c r="D7421" s="23">
        <f t="shared" si="233"/>
        <v>1.1687101517372067E-2</v>
      </c>
    </row>
    <row r="7422" spans="1:4">
      <c r="A7422" s="21">
        <v>40928</v>
      </c>
      <c r="B7422" s="22">
        <v>16739.009999999998</v>
      </c>
      <c r="C7422" s="22">
        <f t="shared" si="232"/>
        <v>95.269999999996799</v>
      </c>
      <c r="D7422" s="23">
        <f t="shared" si="233"/>
        <v>5.7240740362440867E-3</v>
      </c>
    </row>
    <row r="7423" spans="1:4">
      <c r="A7423" s="21">
        <v>40931</v>
      </c>
      <c r="B7423" s="22">
        <v>16751.73</v>
      </c>
      <c r="C7423" s="22">
        <f t="shared" si="232"/>
        <v>12.720000000001164</v>
      </c>
      <c r="D7423" s="23">
        <f t="shared" si="233"/>
        <v>7.5990157123984048E-4</v>
      </c>
    </row>
    <row r="7424" spans="1:4">
      <c r="A7424" s="21">
        <v>40932</v>
      </c>
      <c r="B7424" s="22">
        <v>16995.77</v>
      </c>
      <c r="C7424" s="22">
        <f t="shared" si="232"/>
        <v>244.04000000000087</v>
      </c>
      <c r="D7424" s="23">
        <f t="shared" si="233"/>
        <v>1.4568047598666034E-2</v>
      </c>
    </row>
    <row r="7425" spans="1:4">
      <c r="A7425" s="21">
        <v>40933</v>
      </c>
      <c r="B7425" s="22">
        <v>17077.18</v>
      </c>
      <c r="C7425" s="22">
        <f t="shared" si="232"/>
        <v>81.409999999999854</v>
      </c>
      <c r="D7425" s="23">
        <f t="shared" si="233"/>
        <v>4.7900153979489879E-3</v>
      </c>
    </row>
    <row r="7426" spans="1:4">
      <c r="A7426" s="21">
        <v>40935</v>
      </c>
      <c r="B7426" s="22">
        <v>17233.98</v>
      </c>
      <c r="C7426" s="22">
        <f t="shared" si="232"/>
        <v>156.79999999999927</v>
      </c>
      <c r="D7426" s="23">
        <f t="shared" si="233"/>
        <v>9.1818438407278435E-3</v>
      </c>
    </row>
    <row r="7427" spans="1:4">
      <c r="A7427" s="21">
        <v>40938</v>
      </c>
      <c r="B7427" s="22">
        <v>16863.3</v>
      </c>
      <c r="C7427" s="22">
        <f t="shared" si="232"/>
        <v>-370.68000000000029</v>
      </c>
      <c r="D7427" s="23">
        <f t="shared" si="233"/>
        <v>-2.1508670661100959E-2</v>
      </c>
    </row>
    <row r="7428" spans="1:4">
      <c r="A7428" s="21">
        <v>40939</v>
      </c>
      <c r="B7428" s="22">
        <v>17193.55</v>
      </c>
      <c r="C7428" s="22">
        <f t="shared" si="232"/>
        <v>330.25</v>
      </c>
      <c r="D7428" s="23">
        <f t="shared" si="233"/>
        <v>1.9583948574715571E-2</v>
      </c>
    </row>
    <row r="7429" spans="1:4">
      <c r="A7429" s="21">
        <v>40940</v>
      </c>
      <c r="B7429" s="22">
        <v>17300.580000000002</v>
      </c>
      <c r="C7429" s="22">
        <f t="shared" si="232"/>
        <v>107.03000000000247</v>
      </c>
      <c r="D7429" s="23">
        <f t="shared" si="233"/>
        <v>6.225008796903575E-3</v>
      </c>
    </row>
    <row r="7430" spans="1:4">
      <c r="A7430" s="21">
        <v>40941</v>
      </c>
      <c r="B7430" s="22">
        <v>17431.849999999999</v>
      </c>
      <c r="C7430" s="22">
        <f t="shared" si="232"/>
        <v>131.2699999999968</v>
      </c>
      <c r="D7430" s="23">
        <f t="shared" si="233"/>
        <v>7.5876068894797921E-3</v>
      </c>
    </row>
    <row r="7431" spans="1:4">
      <c r="A7431" s="21">
        <v>40942</v>
      </c>
      <c r="B7431" s="22">
        <v>17604.96</v>
      </c>
      <c r="C7431" s="22">
        <f t="shared" si="232"/>
        <v>173.11000000000058</v>
      </c>
      <c r="D7431" s="23">
        <f t="shared" si="233"/>
        <v>9.9306728775201414E-3</v>
      </c>
    </row>
    <row r="7432" spans="1:4">
      <c r="A7432" s="21">
        <v>40945</v>
      </c>
      <c r="B7432" s="22">
        <v>17707.310000000001</v>
      </c>
      <c r="C7432" s="22">
        <f t="shared" ref="C7432:C7495" si="234">B7432-B7431</f>
        <v>102.35000000000218</v>
      </c>
      <c r="D7432" s="23">
        <f t="shared" ref="D7432:D7495" si="235">B7432/B7431-1</f>
        <v>5.8137025020221778E-3</v>
      </c>
    </row>
    <row r="7433" spans="1:4">
      <c r="A7433" s="21">
        <v>40946</v>
      </c>
      <c r="B7433" s="22">
        <v>17622.45</v>
      </c>
      <c r="C7433" s="22">
        <f t="shared" si="234"/>
        <v>-84.860000000000582</v>
      </c>
      <c r="D7433" s="23">
        <f t="shared" si="235"/>
        <v>-4.7923710603134939E-3</v>
      </c>
    </row>
    <row r="7434" spans="1:4">
      <c r="A7434" s="21">
        <v>40947</v>
      </c>
      <c r="B7434" s="22">
        <v>17707.32</v>
      </c>
      <c r="C7434" s="22">
        <f t="shared" si="234"/>
        <v>84.869999999998981</v>
      </c>
      <c r="D7434" s="23">
        <f t="shared" si="235"/>
        <v>4.816015934220319E-3</v>
      </c>
    </row>
    <row r="7435" spans="1:4">
      <c r="A7435" s="21">
        <v>40948</v>
      </c>
      <c r="B7435" s="22">
        <v>17830.75</v>
      </c>
      <c r="C7435" s="22">
        <f t="shared" si="234"/>
        <v>123.43000000000029</v>
      </c>
      <c r="D7435" s="23">
        <f t="shared" si="235"/>
        <v>6.9705635861327941E-3</v>
      </c>
    </row>
    <row r="7436" spans="1:4">
      <c r="A7436" s="21">
        <v>40949</v>
      </c>
      <c r="B7436" s="22">
        <v>17748.689999999999</v>
      </c>
      <c r="C7436" s="22">
        <f t="shared" si="234"/>
        <v>-82.06000000000131</v>
      </c>
      <c r="D7436" s="23">
        <f t="shared" si="235"/>
        <v>-4.6021619954292881E-3</v>
      </c>
    </row>
    <row r="7437" spans="1:4">
      <c r="A7437" s="21">
        <v>40952</v>
      </c>
      <c r="B7437" s="22">
        <v>17772.84</v>
      </c>
      <c r="C7437" s="22">
        <f t="shared" si="234"/>
        <v>24.150000000001455</v>
      </c>
      <c r="D7437" s="23">
        <f t="shared" si="235"/>
        <v>1.3606638011032235E-3</v>
      </c>
    </row>
    <row r="7438" spans="1:4">
      <c r="A7438" s="21">
        <v>40953</v>
      </c>
      <c r="B7438" s="22">
        <v>17848.57</v>
      </c>
      <c r="C7438" s="22">
        <f t="shared" si="234"/>
        <v>75.729999999999563</v>
      </c>
      <c r="D7438" s="23">
        <f t="shared" si="235"/>
        <v>4.2609959916366513E-3</v>
      </c>
    </row>
    <row r="7439" spans="1:4">
      <c r="A7439" s="21">
        <v>40954</v>
      </c>
      <c r="B7439" s="22">
        <v>18202.41</v>
      </c>
      <c r="C7439" s="22">
        <f t="shared" si="234"/>
        <v>353.84000000000015</v>
      </c>
      <c r="D7439" s="23">
        <f t="shared" si="235"/>
        <v>1.9824557373503859E-2</v>
      </c>
    </row>
    <row r="7440" spans="1:4">
      <c r="A7440" s="21">
        <v>40955</v>
      </c>
      <c r="B7440" s="22">
        <v>18153.990000000002</v>
      </c>
      <c r="C7440" s="22">
        <f t="shared" si="234"/>
        <v>-48.419999999998254</v>
      </c>
      <c r="D7440" s="23">
        <f t="shared" si="235"/>
        <v>-2.66008731810774E-3</v>
      </c>
    </row>
    <row r="7441" spans="1:4">
      <c r="A7441" s="21">
        <v>40956</v>
      </c>
      <c r="B7441" s="22">
        <v>18289.349999999999</v>
      </c>
      <c r="C7441" s="22">
        <f t="shared" si="234"/>
        <v>135.35999999999694</v>
      </c>
      <c r="D7441" s="23">
        <f t="shared" si="235"/>
        <v>7.4562121054377872E-3</v>
      </c>
    </row>
    <row r="7442" spans="1:4">
      <c r="A7442" s="21">
        <v>40960</v>
      </c>
      <c r="B7442" s="22">
        <v>18428.61</v>
      </c>
      <c r="C7442" s="22">
        <f t="shared" si="234"/>
        <v>139.26000000000204</v>
      </c>
      <c r="D7442" s="23">
        <f t="shared" si="235"/>
        <v>7.6142673195056521E-3</v>
      </c>
    </row>
    <row r="7443" spans="1:4">
      <c r="A7443" s="21">
        <v>40961</v>
      </c>
      <c r="B7443" s="22">
        <v>18145.25</v>
      </c>
      <c r="C7443" s="22">
        <f t="shared" si="234"/>
        <v>-283.36000000000058</v>
      </c>
      <c r="D7443" s="23">
        <f t="shared" si="235"/>
        <v>-1.5376091848489981E-2</v>
      </c>
    </row>
    <row r="7444" spans="1:4">
      <c r="A7444" s="21">
        <v>40962</v>
      </c>
      <c r="B7444" s="22">
        <v>18078.5</v>
      </c>
      <c r="C7444" s="22">
        <f t="shared" si="234"/>
        <v>-66.75</v>
      </c>
      <c r="D7444" s="23">
        <f t="shared" si="235"/>
        <v>-3.6786486821619446E-3</v>
      </c>
    </row>
    <row r="7445" spans="1:4">
      <c r="A7445" s="21">
        <v>40963</v>
      </c>
      <c r="B7445" s="22">
        <v>17923.57</v>
      </c>
      <c r="C7445" s="22">
        <f t="shared" si="234"/>
        <v>-154.93000000000029</v>
      </c>
      <c r="D7445" s="23">
        <f t="shared" si="235"/>
        <v>-8.569848162181648E-3</v>
      </c>
    </row>
    <row r="7446" spans="1:4">
      <c r="A7446" s="21">
        <v>40966</v>
      </c>
      <c r="B7446" s="22">
        <v>17445.75</v>
      </c>
      <c r="C7446" s="22">
        <f t="shared" si="234"/>
        <v>-477.81999999999971</v>
      </c>
      <c r="D7446" s="23">
        <f t="shared" si="235"/>
        <v>-2.6658751576834283E-2</v>
      </c>
    </row>
    <row r="7447" spans="1:4">
      <c r="A7447" s="21">
        <v>40967</v>
      </c>
      <c r="B7447" s="22">
        <v>17731.12</v>
      </c>
      <c r="C7447" s="22">
        <f t="shared" si="234"/>
        <v>285.36999999999898</v>
      </c>
      <c r="D7447" s="23">
        <f t="shared" si="235"/>
        <v>1.6357565596205381E-2</v>
      </c>
    </row>
    <row r="7448" spans="1:4">
      <c r="A7448" s="21">
        <v>40968</v>
      </c>
      <c r="B7448" s="22">
        <v>17752.68</v>
      </c>
      <c r="C7448" s="22">
        <f t="shared" si="234"/>
        <v>21.56000000000131</v>
      </c>
      <c r="D7448" s="23">
        <f t="shared" si="235"/>
        <v>1.2159412377785728E-3</v>
      </c>
    </row>
    <row r="7449" spans="1:4">
      <c r="A7449" s="21">
        <v>40969</v>
      </c>
      <c r="B7449" s="22">
        <v>17583.97</v>
      </c>
      <c r="C7449" s="22">
        <f t="shared" si="234"/>
        <v>-168.70999999999913</v>
      </c>
      <c r="D7449" s="23">
        <f t="shared" si="235"/>
        <v>-9.5033538598114919E-3</v>
      </c>
    </row>
    <row r="7450" spans="1:4">
      <c r="A7450" s="21">
        <v>40970</v>
      </c>
      <c r="B7450" s="22">
        <v>17636.8</v>
      </c>
      <c r="C7450" s="22">
        <f t="shared" si="234"/>
        <v>52.829999999998108</v>
      </c>
      <c r="D7450" s="23">
        <f t="shared" si="235"/>
        <v>3.0044409766394331E-3</v>
      </c>
    </row>
    <row r="7451" spans="1:4">
      <c r="A7451" s="21">
        <v>40971</v>
      </c>
      <c r="B7451" s="22">
        <v>17636.990000000002</v>
      </c>
      <c r="C7451" s="22">
        <f t="shared" si="234"/>
        <v>0.19000000000232831</v>
      </c>
      <c r="D7451" s="23">
        <f t="shared" si="235"/>
        <v>1.0772929329716519E-5</v>
      </c>
    </row>
    <row r="7452" spans="1:4">
      <c r="A7452" s="21">
        <v>40973</v>
      </c>
      <c r="B7452" s="22">
        <v>17362.87</v>
      </c>
      <c r="C7452" s="22">
        <f t="shared" si="234"/>
        <v>-274.12000000000262</v>
      </c>
      <c r="D7452" s="23">
        <f t="shared" si="235"/>
        <v>-1.5542334604714436E-2</v>
      </c>
    </row>
    <row r="7453" spans="1:4">
      <c r="A7453" s="21">
        <v>40974</v>
      </c>
      <c r="B7453" s="22">
        <v>17173.29</v>
      </c>
      <c r="C7453" s="22">
        <f t="shared" si="234"/>
        <v>-189.57999999999811</v>
      </c>
      <c r="D7453" s="23">
        <f t="shared" si="235"/>
        <v>-1.0918701804482622E-2</v>
      </c>
    </row>
    <row r="7454" spans="1:4">
      <c r="A7454" s="21">
        <v>40975</v>
      </c>
      <c r="B7454" s="22">
        <v>17145.52</v>
      </c>
      <c r="C7454" s="22">
        <f t="shared" si="234"/>
        <v>-27.770000000000437</v>
      </c>
      <c r="D7454" s="23">
        <f t="shared" si="235"/>
        <v>-1.6170460057449709E-3</v>
      </c>
    </row>
    <row r="7455" spans="1:4">
      <c r="A7455" s="21">
        <v>40977</v>
      </c>
      <c r="B7455" s="22">
        <v>17503.240000000002</v>
      </c>
      <c r="C7455" s="22">
        <f t="shared" si="234"/>
        <v>357.72000000000116</v>
      </c>
      <c r="D7455" s="23">
        <f t="shared" si="235"/>
        <v>2.0863759162743412E-2</v>
      </c>
    </row>
    <row r="7456" spans="1:4">
      <c r="A7456" s="21">
        <v>40980</v>
      </c>
      <c r="B7456" s="22">
        <v>17587.669999999998</v>
      </c>
      <c r="C7456" s="22">
        <f t="shared" si="234"/>
        <v>84.429999999996653</v>
      </c>
      <c r="D7456" s="23">
        <f t="shared" si="235"/>
        <v>4.8236783589779009E-3</v>
      </c>
    </row>
    <row r="7457" spans="1:4">
      <c r="A7457" s="21">
        <v>40981</v>
      </c>
      <c r="B7457" s="22">
        <v>17813.62</v>
      </c>
      <c r="C7457" s="22">
        <f t="shared" si="234"/>
        <v>225.95000000000073</v>
      </c>
      <c r="D7457" s="23">
        <f t="shared" si="235"/>
        <v>1.2847068429189257E-2</v>
      </c>
    </row>
    <row r="7458" spans="1:4">
      <c r="A7458" s="21">
        <v>40982</v>
      </c>
      <c r="B7458" s="22">
        <v>17919.3</v>
      </c>
      <c r="C7458" s="22">
        <f t="shared" si="234"/>
        <v>105.68000000000029</v>
      </c>
      <c r="D7458" s="23">
        <f t="shared" si="235"/>
        <v>5.9325392592859405E-3</v>
      </c>
    </row>
    <row r="7459" spans="1:4">
      <c r="A7459" s="21">
        <v>40983</v>
      </c>
      <c r="B7459" s="22">
        <v>17675.849999999999</v>
      </c>
      <c r="C7459" s="22">
        <f t="shared" si="234"/>
        <v>-243.45000000000073</v>
      </c>
      <c r="D7459" s="23">
        <f t="shared" si="235"/>
        <v>-1.3585910163901538E-2</v>
      </c>
    </row>
    <row r="7460" spans="1:4">
      <c r="A7460" s="21">
        <v>40984</v>
      </c>
      <c r="B7460" s="22">
        <v>17466.2</v>
      </c>
      <c r="C7460" s="22">
        <f t="shared" si="234"/>
        <v>-209.64999999999782</v>
      </c>
      <c r="D7460" s="23">
        <f t="shared" si="235"/>
        <v>-1.1860815745777353E-2</v>
      </c>
    </row>
    <row r="7461" spans="1:4">
      <c r="A7461" s="21">
        <v>40987</v>
      </c>
      <c r="B7461" s="22">
        <v>17273.37</v>
      </c>
      <c r="C7461" s="22">
        <f t="shared" si="234"/>
        <v>-192.83000000000175</v>
      </c>
      <c r="D7461" s="23">
        <f t="shared" si="235"/>
        <v>-1.1040180462836946E-2</v>
      </c>
    </row>
    <row r="7462" spans="1:4">
      <c r="A7462" s="21">
        <v>40988</v>
      </c>
      <c r="B7462" s="22">
        <v>17316.18</v>
      </c>
      <c r="C7462" s="22">
        <f t="shared" si="234"/>
        <v>42.81000000000131</v>
      </c>
      <c r="D7462" s="23">
        <f t="shared" si="235"/>
        <v>2.4783814623319245E-3</v>
      </c>
    </row>
    <row r="7463" spans="1:4">
      <c r="A7463" s="21">
        <v>40989</v>
      </c>
      <c r="B7463" s="22">
        <v>17601.71</v>
      </c>
      <c r="C7463" s="22">
        <f t="shared" si="234"/>
        <v>285.52999999999884</v>
      </c>
      <c r="D7463" s="23">
        <f t="shared" si="235"/>
        <v>1.6489202583941598E-2</v>
      </c>
    </row>
    <row r="7464" spans="1:4">
      <c r="A7464" s="21">
        <v>40990</v>
      </c>
      <c r="B7464" s="22">
        <v>17196.47</v>
      </c>
      <c r="C7464" s="22">
        <f t="shared" si="234"/>
        <v>-405.23999999999796</v>
      </c>
      <c r="D7464" s="23">
        <f t="shared" si="235"/>
        <v>-2.302276312926399E-2</v>
      </c>
    </row>
    <row r="7465" spans="1:4">
      <c r="A7465" s="21">
        <v>40991</v>
      </c>
      <c r="B7465" s="22">
        <v>17361.740000000002</v>
      </c>
      <c r="C7465" s="22">
        <f t="shared" si="234"/>
        <v>165.27000000000044</v>
      </c>
      <c r="D7465" s="23">
        <f t="shared" si="235"/>
        <v>9.6106933574158226E-3</v>
      </c>
    </row>
    <row r="7466" spans="1:4">
      <c r="A7466" s="21">
        <v>40994</v>
      </c>
      <c r="B7466" s="22">
        <v>17052.78</v>
      </c>
      <c r="C7466" s="22">
        <f t="shared" si="234"/>
        <v>-308.96000000000276</v>
      </c>
      <c r="D7466" s="23">
        <f t="shared" si="235"/>
        <v>-1.7795451377569438E-2</v>
      </c>
    </row>
    <row r="7467" spans="1:4">
      <c r="A7467" s="21">
        <v>40995</v>
      </c>
      <c r="B7467" s="22">
        <v>17257.36</v>
      </c>
      <c r="C7467" s="22">
        <f t="shared" si="234"/>
        <v>204.58000000000175</v>
      </c>
      <c r="D7467" s="23">
        <f t="shared" si="235"/>
        <v>1.1996870891432421E-2</v>
      </c>
    </row>
    <row r="7468" spans="1:4">
      <c r="A7468" s="21">
        <v>40996</v>
      </c>
      <c r="B7468" s="22">
        <v>17121.62</v>
      </c>
      <c r="C7468" s="22">
        <f t="shared" si="234"/>
        <v>-135.7400000000016</v>
      </c>
      <c r="D7468" s="23">
        <f t="shared" si="235"/>
        <v>-7.865629505324212E-3</v>
      </c>
    </row>
    <row r="7469" spans="1:4">
      <c r="A7469" s="21">
        <v>40997</v>
      </c>
      <c r="B7469" s="22">
        <v>17058.61</v>
      </c>
      <c r="C7469" s="22">
        <f t="shared" si="234"/>
        <v>-63.009999999998399</v>
      </c>
      <c r="D7469" s="23">
        <f t="shared" si="235"/>
        <v>-3.68014241643011E-3</v>
      </c>
    </row>
    <row r="7470" spans="1:4">
      <c r="A7470" s="21">
        <v>40998</v>
      </c>
      <c r="B7470" s="22">
        <v>17404.2</v>
      </c>
      <c r="C7470" s="22">
        <f t="shared" si="234"/>
        <v>345.59000000000015</v>
      </c>
      <c r="D7470" s="23">
        <f t="shared" si="235"/>
        <v>2.0258977724445293E-2</v>
      </c>
    </row>
    <row r="7471" spans="1:4">
      <c r="A7471" s="21">
        <v>41001</v>
      </c>
      <c r="B7471" s="22">
        <v>17478.150000000001</v>
      </c>
      <c r="C7471" s="22">
        <f t="shared" si="234"/>
        <v>73.950000000000728</v>
      </c>
      <c r="D7471" s="23">
        <f t="shared" si="235"/>
        <v>4.2489743854932094E-3</v>
      </c>
    </row>
    <row r="7472" spans="1:4">
      <c r="A7472" s="21">
        <v>41002</v>
      </c>
      <c r="B7472" s="22">
        <v>17597.419999999998</v>
      </c>
      <c r="C7472" s="22">
        <f t="shared" si="234"/>
        <v>119.2699999999968</v>
      </c>
      <c r="D7472" s="23">
        <f t="shared" si="235"/>
        <v>6.8239487588788172E-3</v>
      </c>
    </row>
    <row r="7473" spans="1:4">
      <c r="A7473" s="21">
        <v>41003</v>
      </c>
      <c r="B7473" s="22">
        <v>17486.02</v>
      </c>
      <c r="C7473" s="22">
        <f t="shared" si="234"/>
        <v>-111.39999999999782</v>
      </c>
      <c r="D7473" s="23">
        <f t="shared" si="235"/>
        <v>-6.3304734444025179E-3</v>
      </c>
    </row>
    <row r="7474" spans="1:4">
      <c r="A7474" s="21">
        <v>41008</v>
      </c>
      <c r="B7474" s="22">
        <v>17222.14</v>
      </c>
      <c r="C7474" s="22">
        <f t="shared" si="234"/>
        <v>-263.88000000000102</v>
      </c>
      <c r="D7474" s="23">
        <f t="shared" si="235"/>
        <v>-1.5090912626200881E-2</v>
      </c>
    </row>
    <row r="7475" spans="1:4">
      <c r="A7475" s="21">
        <v>41009</v>
      </c>
      <c r="B7475" s="22">
        <v>17243.84</v>
      </c>
      <c r="C7475" s="22">
        <f t="shared" si="234"/>
        <v>21.700000000000728</v>
      </c>
      <c r="D7475" s="23">
        <f t="shared" si="235"/>
        <v>1.2600060155125714E-3</v>
      </c>
    </row>
    <row r="7476" spans="1:4">
      <c r="A7476" s="21">
        <v>41010</v>
      </c>
      <c r="B7476" s="22">
        <v>17199.400000000001</v>
      </c>
      <c r="C7476" s="22">
        <f t="shared" si="234"/>
        <v>-44.43999999999869</v>
      </c>
      <c r="D7476" s="23">
        <f t="shared" si="235"/>
        <v>-2.5771521888395821E-3</v>
      </c>
    </row>
    <row r="7477" spans="1:4">
      <c r="A7477" s="21">
        <v>41011</v>
      </c>
      <c r="B7477" s="22">
        <v>17332.62</v>
      </c>
      <c r="C7477" s="22">
        <f t="shared" si="234"/>
        <v>133.21999999999753</v>
      </c>
      <c r="D7477" s="23">
        <f t="shared" si="235"/>
        <v>7.7456190332219066E-3</v>
      </c>
    </row>
    <row r="7478" spans="1:4">
      <c r="A7478" s="21">
        <v>41012</v>
      </c>
      <c r="B7478" s="22">
        <v>17094.509999999998</v>
      </c>
      <c r="C7478" s="22">
        <f t="shared" si="234"/>
        <v>-238.11000000000058</v>
      </c>
      <c r="D7478" s="23">
        <f t="shared" si="235"/>
        <v>-1.3737680743015179E-2</v>
      </c>
    </row>
    <row r="7479" spans="1:4">
      <c r="A7479" s="21">
        <v>41015</v>
      </c>
      <c r="B7479" s="22">
        <v>17150.95</v>
      </c>
      <c r="C7479" s="22">
        <f t="shared" si="234"/>
        <v>56.440000000002328</v>
      </c>
      <c r="D7479" s="23">
        <f t="shared" si="235"/>
        <v>3.3016447970724006E-3</v>
      </c>
    </row>
    <row r="7480" spans="1:4">
      <c r="A7480" s="21">
        <v>41016</v>
      </c>
      <c r="B7480" s="22">
        <v>17357.939999999999</v>
      </c>
      <c r="C7480" s="22">
        <f t="shared" si="234"/>
        <v>206.98999999999796</v>
      </c>
      <c r="D7480" s="23">
        <f t="shared" si="235"/>
        <v>1.2068719225465596E-2</v>
      </c>
    </row>
    <row r="7481" spans="1:4">
      <c r="A7481" s="21">
        <v>41017</v>
      </c>
      <c r="B7481" s="22">
        <v>17392.39</v>
      </c>
      <c r="C7481" s="22">
        <f t="shared" si="234"/>
        <v>34.450000000000728</v>
      </c>
      <c r="D7481" s="23">
        <f t="shared" si="235"/>
        <v>1.9846825141693891E-3</v>
      </c>
    </row>
    <row r="7482" spans="1:4">
      <c r="A7482" s="21">
        <v>41018</v>
      </c>
      <c r="B7482" s="22">
        <v>17503.71</v>
      </c>
      <c r="C7482" s="22">
        <f t="shared" si="234"/>
        <v>111.31999999999971</v>
      </c>
      <c r="D7482" s="23">
        <f t="shared" si="235"/>
        <v>6.4005004487595052E-3</v>
      </c>
    </row>
    <row r="7483" spans="1:4">
      <c r="A7483" s="21">
        <v>41019</v>
      </c>
      <c r="B7483" s="22">
        <v>17373.84</v>
      </c>
      <c r="C7483" s="22">
        <f t="shared" si="234"/>
        <v>-129.86999999999898</v>
      </c>
      <c r="D7483" s="23">
        <f t="shared" si="235"/>
        <v>-7.4195699083222655E-3</v>
      </c>
    </row>
    <row r="7484" spans="1:4">
      <c r="A7484" s="21">
        <v>41022</v>
      </c>
      <c r="B7484" s="22">
        <v>17096.68</v>
      </c>
      <c r="C7484" s="22">
        <f t="shared" si="234"/>
        <v>-277.15999999999985</v>
      </c>
      <c r="D7484" s="23">
        <f t="shared" si="235"/>
        <v>-1.5952719721143982E-2</v>
      </c>
    </row>
    <row r="7485" spans="1:4">
      <c r="A7485" s="21">
        <v>41023</v>
      </c>
      <c r="B7485" s="22">
        <v>17207.29</v>
      </c>
      <c r="C7485" s="22">
        <f t="shared" si="234"/>
        <v>110.61000000000058</v>
      </c>
      <c r="D7485" s="23">
        <f t="shared" si="235"/>
        <v>6.4696771536929543E-3</v>
      </c>
    </row>
    <row r="7486" spans="1:4">
      <c r="A7486" s="21">
        <v>41024</v>
      </c>
      <c r="B7486" s="22">
        <v>17151.29</v>
      </c>
      <c r="C7486" s="22">
        <f t="shared" si="234"/>
        <v>-56</v>
      </c>
      <c r="D7486" s="23">
        <f t="shared" si="235"/>
        <v>-3.2544346030083382E-3</v>
      </c>
    </row>
    <row r="7487" spans="1:4">
      <c r="A7487" s="21">
        <v>41025</v>
      </c>
      <c r="B7487" s="22">
        <v>17130.669999999998</v>
      </c>
      <c r="C7487" s="22">
        <f t="shared" si="234"/>
        <v>-20.620000000002619</v>
      </c>
      <c r="D7487" s="23">
        <f t="shared" si="235"/>
        <v>-1.2022419304905663E-3</v>
      </c>
    </row>
    <row r="7488" spans="1:4">
      <c r="A7488" s="21">
        <v>41026</v>
      </c>
      <c r="B7488" s="22">
        <v>17134.25</v>
      </c>
      <c r="C7488" s="22">
        <f t="shared" si="234"/>
        <v>3.5800000000017462</v>
      </c>
      <c r="D7488" s="23">
        <f t="shared" si="235"/>
        <v>2.0898190205054235E-4</v>
      </c>
    </row>
    <row r="7489" spans="1:4">
      <c r="A7489" s="21">
        <v>41027</v>
      </c>
      <c r="B7489" s="22">
        <v>17187.34</v>
      </c>
      <c r="C7489" s="22">
        <f t="shared" si="234"/>
        <v>53.090000000000146</v>
      </c>
      <c r="D7489" s="23">
        <f t="shared" si="235"/>
        <v>3.098472357996318E-3</v>
      </c>
    </row>
    <row r="7490" spans="1:4">
      <c r="A7490" s="21">
        <v>41029</v>
      </c>
      <c r="B7490" s="22">
        <v>17318.810000000001</v>
      </c>
      <c r="C7490" s="22">
        <f t="shared" si="234"/>
        <v>131.47000000000116</v>
      </c>
      <c r="D7490" s="23">
        <f t="shared" si="235"/>
        <v>7.6492348437862123E-3</v>
      </c>
    </row>
    <row r="7491" spans="1:4">
      <c r="A7491" s="21">
        <v>41031</v>
      </c>
      <c r="B7491" s="22">
        <v>17301.91</v>
      </c>
      <c r="C7491" s="22">
        <f t="shared" si="234"/>
        <v>-16.900000000001455</v>
      </c>
      <c r="D7491" s="23">
        <f t="shared" si="235"/>
        <v>-9.758176225734827E-4</v>
      </c>
    </row>
    <row r="7492" spans="1:4">
      <c r="A7492" s="21">
        <v>41032</v>
      </c>
      <c r="B7492" s="22">
        <v>17151.189999999999</v>
      </c>
      <c r="C7492" s="22">
        <f t="shared" si="234"/>
        <v>-150.72000000000116</v>
      </c>
      <c r="D7492" s="23">
        <f t="shared" si="235"/>
        <v>-8.7111769741029521E-3</v>
      </c>
    </row>
    <row r="7493" spans="1:4">
      <c r="A7493" s="21">
        <v>41033</v>
      </c>
      <c r="B7493" s="22">
        <v>16831.080000000002</v>
      </c>
      <c r="C7493" s="22">
        <f t="shared" si="234"/>
        <v>-320.10999999999694</v>
      </c>
      <c r="D7493" s="23">
        <f t="shared" si="235"/>
        <v>-1.866401106861959E-2</v>
      </c>
    </row>
    <row r="7494" spans="1:4">
      <c r="A7494" s="21">
        <v>41036</v>
      </c>
      <c r="B7494" s="22">
        <v>16912.71</v>
      </c>
      <c r="C7494" s="22">
        <f t="shared" si="234"/>
        <v>81.629999999997381</v>
      </c>
      <c r="D7494" s="23">
        <f t="shared" si="235"/>
        <v>4.849956152546131E-3</v>
      </c>
    </row>
    <row r="7495" spans="1:4">
      <c r="A7495" s="21">
        <v>41037</v>
      </c>
      <c r="B7495" s="22">
        <v>16546.18</v>
      </c>
      <c r="C7495" s="22">
        <f t="shared" si="234"/>
        <v>-366.52999999999884</v>
      </c>
      <c r="D7495" s="23">
        <f t="shared" si="235"/>
        <v>-2.167186689773537E-2</v>
      </c>
    </row>
    <row r="7496" spans="1:4">
      <c r="A7496" s="21">
        <v>41038</v>
      </c>
      <c r="B7496" s="22">
        <v>16479.580000000002</v>
      </c>
      <c r="C7496" s="22">
        <f t="shared" ref="C7496:C7559" si="236">B7496-B7495</f>
        <v>-66.599999999998545</v>
      </c>
      <c r="D7496" s="23">
        <f t="shared" ref="D7496:D7559" si="237">B7496/B7495-1</f>
        <v>-4.0250982401979218E-3</v>
      </c>
    </row>
    <row r="7497" spans="1:4">
      <c r="A7497" s="21">
        <v>41039</v>
      </c>
      <c r="B7497" s="22">
        <v>16420.05</v>
      </c>
      <c r="C7497" s="22">
        <f t="shared" si="236"/>
        <v>-59.530000000002474</v>
      </c>
      <c r="D7497" s="23">
        <f t="shared" si="237"/>
        <v>-3.6123493438547927E-3</v>
      </c>
    </row>
    <row r="7498" spans="1:4">
      <c r="A7498" s="21">
        <v>41040</v>
      </c>
      <c r="B7498" s="22">
        <v>16292.98</v>
      </c>
      <c r="C7498" s="22">
        <f t="shared" si="236"/>
        <v>-127.06999999999971</v>
      </c>
      <c r="D7498" s="23">
        <f t="shared" si="237"/>
        <v>-7.7387096872421068E-3</v>
      </c>
    </row>
    <row r="7499" spans="1:4">
      <c r="A7499" s="21">
        <v>41043</v>
      </c>
      <c r="B7499" s="22">
        <v>16215.84</v>
      </c>
      <c r="C7499" s="22">
        <f t="shared" si="236"/>
        <v>-77.139999999999418</v>
      </c>
      <c r="D7499" s="23">
        <f t="shared" si="237"/>
        <v>-4.7345543909094179E-3</v>
      </c>
    </row>
    <row r="7500" spans="1:4">
      <c r="A7500" s="21">
        <v>41044</v>
      </c>
      <c r="B7500" s="22">
        <v>16328.25</v>
      </c>
      <c r="C7500" s="22">
        <f t="shared" si="236"/>
        <v>112.40999999999985</v>
      </c>
      <c r="D7500" s="23">
        <f t="shared" si="237"/>
        <v>6.9321108249711383E-3</v>
      </c>
    </row>
    <row r="7501" spans="1:4">
      <c r="A7501" s="21">
        <v>41045</v>
      </c>
      <c r="B7501" s="22">
        <v>16030.09</v>
      </c>
      <c r="C7501" s="22">
        <f t="shared" si="236"/>
        <v>-298.15999999999985</v>
      </c>
      <c r="D7501" s="23">
        <f t="shared" si="237"/>
        <v>-1.8260376954052027E-2</v>
      </c>
    </row>
    <row r="7502" spans="1:4">
      <c r="A7502" s="21">
        <v>41046</v>
      </c>
      <c r="B7502" s="22">
        <v>16070.48</v>
      </c>
      <c r="C7502" s="22">
        <f t="shared" si="236"/>
        <v>40.389999999999418</v>
      </c>
      <c r="D7502" s="23">
        <f t="shared" si="237"/>
        <v>2.5196365085911054E-3</v>
      </c>
    </row>
    <row r="7503" spans="1:4">
      <c r="A7503" s="21">
        <v>41047</v>
      </c>
      <c r="B7503" s="22">
        <v>16152.75</v>
      </c>
      <c r="C7503" s="22">
        <f t="shared" si="236"/>
        <v>82.270000000000437</v>
      </c>
      <c r="D7503" s="23">
        <f t="shared" si="237"/>
        <v>5.1193243761231688E-3</v>
      </c>
    </row>
    <row r="7504" spans="1:4">
      <c r="A7504" s="21">
        <v>41050</v>
      </c>
      <c r="B7504" s="22">
        <v>16183.26</v>
      </c>
      <c r="C7504" s="22">
        <f t="shared" si="236"/>
        <v>30.510000000000218</v>
      </c>
      <c r="D7504" s="23">
        <f t="shared" si="237"/>
        <v>1.8888424571668061E-3</v>
      </c>
    </row>
    <row r="7505" spans="1:4">
      <c r="A7505" s="21">
        <v>41051</v>
      </c>
      <c r="B7505" s="22">
        <v>16026.41</v>
      </c>
      <c r="C7505" s="22">
        <f t="shared" si="236"/>
        <v>-156.85000000000036</v>
      </c>
      <c r="D7505" s="23">
        <f t="shared" si="237"/>
        <v>-9.6921139498469255E-3</v>
      </c>
    </row>
    <row r="7506" spans="1:4">
      <c r="A7506" s="21">
        <v>41052</v>
      </c>
      <c r="B7506" s="22">
        <v>15948.1</v>
      </c>
      <c r="C7506" s="22">
        <f t="shared" si="236"/>
        <v>-78.309999999999491</v>
      </c>
      <c r="D7506" s="23">
        <f t="shared" si="237"/>
        <v>-4.8863095353232078E-3</v>
      </c>
    </row>
    <row r="7507" spans="1:4">
      <c r="A7507" s="21">
        <v>41053</v>
      </c>
      <c r="B7507" s="22">
        <v>16222.3</v>
      </c>
      <c r="C7507" s="22">
        <f t="shared" si="236"/>
        <v>274.19999999999891</v>
      </c>
      <c r="D7507" s="23">
        <f t="shared" si="237"/>
        <v>1.7193270671741478E-2</v>
      </c>
    </row>
    <row r="7508" spans="1:4">
      <c r="A7508" s="21">
        <v>41054</v>
      </c>
      <c r="B7508" s="22">
        <v>16217.82</v>
      </c>
      <c r="C7508" s="22">
        <f t="shared" si="236"/>
        <v>-4.4799999999995634</v>
      </c>
      <c r="D7508" s="23">
        <f t="shared" si="237"/>
        <v>-2.7616305949218489E-4</v>
      </c>
    </row>
    <row r="7509" spans="1:4">
      <c r="A7509" s="21">
        <v>41057</v>
      </c>
      <c r="B7509" s="22">
        <v>16416.84</v>
      </c>
      <c r="C7509" s="22">
        <f t="shared" si="236"/>
        <v>199.02000000000044</v>
      </c>
      <c r="D7509" s="23">
        <f t="shared" si="237"/>
        <v>1.2271686330221909E-2</v>
      </c>
    </row>
    <row r="7510" spans="1:4">
      <c r="A7510" s="21">
        <v>41058</v>
      </c>
      <c r="B7510" s="22">
        <v>16438.580000000002</v>
      </c>
      <c r="C7510" s="22">
        <f t="shared" si="236"/>
        <v>21.740000000001601</v>
      </c>
      <c r="D7510" s="23">
        <f t="shared" si="237"/>
        <v>1.3242499774621663E-3</v>
      </c>
    </row>
    <row r="7511" spans="1:4">
      <c r="A7511" s="21">
        <v>41059</v>
      </c>
      <c r="B7511" s="22">
        <v>16312.15</v>
      </c>
      <c r="C7511" s="22">
        <f t="shared" si="236"/>
        <v>-126.43000000000211</v>
      </c>
      <c r="D7511" s="23">
        <f t="shared" si="237"/>
        <v>-7.6910536068202084E-3</v>
      </c>
    </row>
    <row r="7512" spans="1:4">
      <c r="A7512" s="21">
        <v>41060</v>
      </c>
      <c r="B7512" s="22">
        <v>16218.53</v>
      </c>
      <c r="C7512" s="22">
        <f t="shared" si="236"/>
        <v>-93.619999999998981</v>
      </c>
      <c r="D7512" s="23">
        <f t="shared" si="237"/>
        <v>-5.7392802297673295E-3</v>
      </c>
    </row>
    <row r="7513" spans="1:4">
      <c r="A7513" s="21">
        <v>41061</v>
      </c>
      <c r="B7513" s="22">
        <v>15965.16</v>
      </c>
      <c r="C7513" s="22">
        <f t="shared" si="236"/>
        <v>-253.3700000000008</v>
      </c>
      <c r="D7513" s="23">
        <f t="shared" si="237"/>
        <v>-1.5622254298016003E-2</v>
      </c>
    </row>
    <row r="7514" spans="1:4">
      <c r="A7514" s="21">
        <v>41064</v>
      </c>
      <c r="B7514" s="22">
        <v>15988.4</v>
      </c>
      <c r="C7514" s="22">
        <f t="shared" si="236"/>
        <v>23.239999999999782</v>
      </c>
      <c r="D7514" s="23">
        <f t="shared" si="237"/>
        <v>1.45566972081701E-3</v>
      </c>
    </row>
    <row r="7515" spans="1:4">
      <c r="A7515" s="21">
        <v>41065</v>
      </c>
      <c r="B7515" s="22">
        <v>16020.64</v>
      </c>
      <c r="C7515" s="22">
        <f t="shared" si="236"/>
        <v>32.239999999999782</v>
      </c>
      <c r="D7515" s="23">
        <f t="shared" si="237"/>
        <v>2.0164619349027912E-3</v>
      </c>
    </row>
    <row r="7516" spans="1:4">
      <c r="A7516" s="21">
        <v>41066</v>
      </c>
      <c r="B7516" s="22">
        <v>16454.3</v>
      </c>
      <c r="C7516" s="22">
        <f t="shared" si="236"/>
        <v>433.65999999999985</v>
      </c>
      <c r="D7516" s="23">
        <f t="shared" si="237"/>
        <v>2.7068831207742061E-2</v>
      </c>
    </row>
    <row r="7517" spans="1:4">
      <c r="A7517" s="21">
        <v>41067</v>
      </c>
      <c r="B7517" s="22">
        <v>16649.05</v>
      </c>
      <c r="C7517" s="22">
        <f t="shared" si="236"/>
        <v>194.75</v>
      </c>
      <c r="D7517" s="23">
        <f t="shared" si="237"/>
        <v>1.1835811915426264E-2</v>
      </c>
    </row>
    <row r="7518" spans="1:4">
      <c r="A7518" s="21">
        <v>41068</v>
      </c>
      <c r="B7518" s="22">
        <v>16718.87</v>
      </c>
      <c r="C7518" s="22">
        <f t="shared" si="236"/>
        <v>69.819999999999709</v>
      </c>
      <c r="D7518" s="23">
        <f t="shared" si="237"/>
        <v>4.1936326697318282E-3</v>
      </c>
    </row>
    <row r="7519" spans="1:4">
      <c r="A7519" s="21">
        <v>41071</v>
      </c>
      <c r="B7519" s="22">
        <v>16668.009999999998</v>
      </c>
      <c r="C7519" s="22">
        <f t="shared" si="236"/>
        <v>-50.860000000000582</v>
      </c>
      <c r="D7519" s="23">
        <f t="shared" si="237"/>
        <v>-3.042071623261644E-3</v>
      </c>
    </row>
    <row r="7520" spans="1:4">
      <c r="A7520" s="21">
        <v>41072</v>
      </c>
      <c r="B7520" s="22">
        <v>16862.8</v>
      </c>
      <c r="C7520" s="22">
        <f t="shared" si="236"/>
        <v>194.79000000000087</v>
      </c>
      <c r="D7520" s="23">
        <f t="shared" si="237"/>
        <v>1.16864580714795E-2</v>
      </c>
    </row>
    <row r="7521" spans="1:4">
      <c r="A7521" s="21">
        <v>41073</v>
      </c>
      <c r="B7521" s="22">
        <v>16880.509999999998</v>
      </c>
      <c r="C7521" s="22">
        <f t="shared" si="236"/>
        <v>17.709999999999127</v>
      </c>
      <c r="D7521" s="23">
        <f t="shared" si="237"/>
        <v>1.0502407666579394E-3</v>
      </c>
    </row>
    <row r="7522" spans="1:4">
      <c r="A7522" s="21">
        <v>41074</v>
      </c>
      <c r="B7522" s="22">
        <v>16677.88</v>
      </c>
      <c r="C7522" s="22">
        <f t="shared" si="236"/>
        <v>-202.62999999999738</v>
      </c>
      <c r="D7522" s="23">
        <f t="shared" si="237"/>
        <v>-1.200378424585502E-2</v>
      </c>
    </row>
    <row r="7523" spans="1:4">
      <c r="A7523" s="21">
        <v>41075</v>
      </c>
      <c r="B7523" s="22">
        <v>16949.830000000002</v>
      </c>
      <c r="C7523" s="22">
        <f t="shared" si="236"/>
        <v>271.95000000000073</v>
      </c>
      <c r="D7523" s="23">
        <f t="shared" si="237"/>
        <v>1.6306029303484681E-2</v>
      </c>
    </row>
    <row r="7524" spans="1:4">
      <c r="A7524" s="21">
        <v>41078</v>
      </c>
      <c r="B7524" s="22">
        <v>16705.830000000002</v>
      </c>
      <c r="C7524" s="22">
        <f t="shared" si="236"/>
        <v>-244</v>
      </c>
      <c r="D7524" s="23">
        <f t="shared" si="237"/>
        <v>-1.4395424614878194E-2</v>
      </c>
    </row>
    <row r="7525" spans="1:4">
      <c r="A7525" s="21">
        <v>41079</v>
      </c>
      <c r="B7525" s="22">
        <v>16859.8</v>
      </c>
      <c r="C7525" s="22">
        <f t="shared" si="236"/>
        <v>153.96999999999753</v>
      </c>
      <c r="D7525" s="23">
        <f t="shared" si="237"/>
        <v>9.2165429673352062E-3</v>
      </c>
    </row>
    <row r="7526" spans="1:4">
      <c r="A7526" s="21">
        <v>41080</v>
      </c>
      <c r="B7526" s="22">
        <v>16896.63</v>
      </c>
      <c r="C7526" s="22">
        <f t="shared" si="236"/>
        <v>36.830000000001746</v>
      </c>
      <c r="D7526" s="23">
        <f t="shared" si="237"/>
        <v>2.1844861742132959E-3</v>
      </c>
    </row>
    <row r="7527" spans="1:4">
      <c r="A7527" s="21">
        <v>41081</v>
      </c>
      <c r="B7527" s="22">
        <v>17032.560000000001</v>
      </c>
      <c r="C7527" s="22">
        <f t="shared" si="236"/>
        <v>135.93000000000029</v>
      </c>
      <c r="D7527" s="23">
        <f t="shared" si="237"/>
        <v>8.0447994659289535E-3</v>
      </c>
    </row>
    <row r="7528" spans="1:4">
      <c r="A7528" s="21">
        <v>41082</v>
      </c>
      <c r="B7528" s="22">
        <v>16972.509999999998</v>
      </c>
      <c r="C7528" s="22">
        <f t="shared" si="236"/>
        <v>-60.05000000000291</v>
      </c>
      <c r="D7528" s="23">
        <f t="shared" si="237"/>
        <v>-3.5256003795085533E-3</v>
      </c>
    </row>
    <row r="7529" spans="1:4">
      <c r="A7529" s="21">
        <v>41085</v>
      </c>
      <c r="B7529" s="22">
        <v>16882.16</v>
      </c>
      <c r="C7529" s="22">
        <f t="shared" si="236"/>
        <v>-90.349999999998545</v>
      </c>
      <c r="D7529" s="23">
        <f t="shared" si="237"/>
        <v>-5.3233139942175933E-3</v>
      </c>
    </row>
    <row r="7530" spans="1:4">
      <c r="A7530" s="21">
        <v>41086</v>
      </c>
      <c r="B7530" s="22">
        <v>16906.580000000002</v>
      </c>
      <c r="C7530" s="22">
        <f t="shared" si="236"/>
        <v>24.420000000001892</v>
      </c>
      <c r="D7530" s="23">
        <f t="shared" si="237"/>
        <v>1.4464973676355797E-3</v>
      </c>
    </row>
    <row r="7531" spans="1:4">
      <c r="A7531" s="21">
        <v>41087</v>
      </c>
      <c r="B7531" s="22">
        <v>16967.759999999998</v>
      </c>
      <c r="C7531" s="22">
        <f t="shared" si="236"/>
        <v>61.179999999996653</v>
      </c>
      <c r="D7531" s="23">
        <f t="shared" si="237"/>
        <v>3.6187094019013433E-3</v>
      </c>
    </row>
    <row r="7532" spans="1:4">
      <c r="A7532" s="21">
        <v>41088</v>
      </c>
      <c r="B7532" s="22">
        <v>16990.759999999998</v>
      </c>
      <c r="C7532" s="22">
        <f t="shared" si="236"/>
        <v>23</v>
      </c>
      <c r="D7532" s="23">
        <f t="shared" si="237"/>
        <v>1.3555118648542752E-3</v>
      </c>
    </row>
    <row r="7533" spans="1:4">
      <c r="A7533" s="21">
        <v>41089</v>
      </c>
      <c r="B7533" s="22">
        <v>17429.98</v>
      </c>
      <c r="C7533" s="22">
        <f t="shared" si="236"/>
        <v>439.22000000000116</v>
      </c>
      <c r="D7533" s="23">
        <f t="shared" si="237"/>
        <v>2.5850521106766333E-2</v>
      </c>
    </row>
    <row r="7534" spans="1:4">
      <c r="A7534" s="21">
        <v>41092</v>
      </c>
      <c r="B7534" s="22">
        <v>17398.98</v>
      </c>
      <c r="C7534" s="22">
        <f t="shared" si="236"/>
        <v>-31</v>
      </c>
      <c r="D7534" s="23">
        <f t="shared" si="237"/>
        <v>-1.7785447831839551E-3</v>
      </c>
    </row>
    <row r="7535" spans="1:4">
      <c r="A7535" s="21">
        <v>41093</v>
      </c>
      <c r="B7535" s="22">
        <v>17425.71</v>
      </c>
      <c r="C7535" s="22">
        <f t="shared" si="236"/>
        <v>26.729999999999563</v>
      </c>
      <c r="D7535" s="23">
        <f t="shared" si="237"/>
        <v>1.5362969553387451E-3</v>
      </c>
    </row>
    <row r="7536" spans="1:4">
      <c r="A7536" s="21">
        <v>41094</v>
      </c>
      <c r="B7536" s="22">
        <v>17462.810000000001</v>
      </c>
      <c r="C7536" s="22">
        <f t="shared" si="236"/>
        <v>37.100000000002183</v>
      </c>
      <c r="D7536" s="23">
        <f t="shared" si="237"/>
        <v>2.1290380707588152E-3</v>
      </c>
    </row>
    <row r="7537" spans="1:4">
      <c r="A7537" s="21">
        <v>41095</v>
      </c>
      <c r="B7537" s="22">
        <v>17538.669999999998</v>
      </c>
      <c r="C7537" s="22">
        <f t="shared" si="236"/>
        <v>75.859999999996944</v>
      </c>
      <c r="D7537" s="23">
        <f t="shared" si="237"/>
        <v>4.344088952465075E-3</v>
      </c>
    </row>
    <row r="7538" spans="1:4">
      <c r="A7538" s="21">
        <v>41096</v>
      </c>
      <c r="B7538" s="22">
        <v>17521.12</v>
      </c>
      <c r="C7538" s="22">
        <f t="shared" si="236"/>
        <v>-17.549999999999272</v>
      </c>
      <c r="D7538" s="23">
        <f t="shared" si="237"/>
        <v>-1.0006460010935081E-3</v>
      </c>
    </row>
    <row r="7539" spans="1:4">
      <c r="A7539" s="21">
        <v>41099</v>
      </c>
      <c r="B7539" s="22">
        <v>17391.98</v>
      </c>
      <c r="C7539" s="22">
        <f t="shared" si="236"/>
        <v>-129.13999999999942</v>
      </c>
      <c r="D7539" s="23">
        <f t="shared" si="237"/>
        <v>-7.3705333905594861E-3</v>
      </c>
    </row>
    <row r="7540" spans="1:4">
      <c r="A7540" s="21">
        <v>41100</v>
      </c>
      <c r="B7540" s="22">
        <v>17618.349999999999</v>
      </c>
      <c r="C7540" s="22">
        <f t="shared" si="236"/>
        <v>226.36999999999898</v>
      </c>
      <c r="D7540" s="23">
        <f t="shared" si="237"/>
        <v>1.3015769337361149E-2</v>
      </c>
    </row>
    <row r="7541" spans="1:4">
      <c r="A7541" s="21">
        <v>41101</v>
      </c>
      <c r="B7541" s="22">
        <v>17489.14</v>
      </c>
      <c r="C7541" s="22">
        <f t="shared" si="236"/>
        <v>-129.20999999999913</v>
      </c>
      <c r="D7541" s="23">
        <f t="shared" si="237"/>
        <v>-7.3338309206025798E-3</v>
      </c>
    </row>
    <row r="7542" spans="1:4">
      <c r="A7542" s="21">
        <v>41102</v>
      </c>
      <c r="B7542" s="22">
        <v>17232.55</v>
      </c>
      <c r="C7542" s="22">
        <f t="shared" si="236"/>
        <v>-256.59000000000015</v>
      </c>
      <c r="D7542" s="23">
        <f t="shared" si="237"/>
        <v>-1.4671390359960568E-2</v>
      </c>
    </row>
    <row r="7543" spans="1:4">
      <c r="A7543" s="21">
        <v>41103</v>
      </c>
      <c r="B7543" s="22">
        <v>17213.7</v>
      </c>
      <c r="C7543" s="22">
        <f t="shared" si="236"/>
        <v>-18.849999999998545</v>
      </c>
      <c r="D7543" s="23">
        <f t="shared" si="237"/>
        <v>-1.0938601657908276E-3</v>
      </c>
    </row>
    <row r="7544" spans="1:4">
      <c r="A7544" s="21">
        <v>41106</v>
      </c>
      <c r="B7544" s="22">
        <v>17103.310000000001</v>
      </c>
      <c r="C7544" s="22">
        <f t="shared" si="236"/>
        <v>-110.38999999999942</v>
      </c>
      <c r="D7544" s="23">
        <f t="shared" si="237"/>
        <v>-6.4129152942132839E-3</v>
      </c>
    </row>
    <row r="7545" spans="1:4">
      <c r="A7545" s="21">
        <v>41107</v>
      </c>
      <c r="B7545" s="22">
        <v>17105.3</v>
      </c>
      <c r="C7545" s="22">
        <f t="shared" si="236"/>
        <v>1.9899999999979627</v>
      </c>
      <c r="D7545" s="23">
        <f t="shared" si="237"/>
        <v>1.163517471178821E-4</v>
      </c>
    </row>
    <row r="7546" spans="1:4">
      <c r="A7546" s="21">
        <v>41108</v>
      </c>
      <c r="B7546" s="22">
        <v>17185.009999999998</v>
      </c>
      <c r="C7546" s="22">
        <f t="shared" si="236"/>
        <v>79.709999999999127</v>
      </c>
      <c r="D7546" s="23">
        <f t="shared" si="237"/>
        <v>4.6599591939340268E-3</v>
      </c>
    </row>
    <row r="7547" spans="1:4">
      <c r="A7547" s="21">
        <v>41109</v>
      </c>
      <c r="B7547" s="22">
        <v>17278.849999999999</v>
      </c>
      <c r="C7547" s="22">
        <f t="shared" si="236"/>
        <v>93.840000000000146</v>
      </c>
      <c r="D7547" s="23">
        <f t="shared" si="237"/>
        <v>5.4605729062713326E-3</v>
      </c>
    </row>
    <row r="7548" spans="1:4">
      <c r="A7548" s="21">
        <v>41110</v>
      </c>
      <c r="B7548" s="22">
        <v>17158.439999999999</v>
      </c>
      <c r="C7548" s="22">
        <f t="shared" si="236"/>
        <v>-120.40999999999985</v>
      </c>
      <c r="D7548" s="23">
        <f t="shared" si="237"/>
        <v>-6.968635065412343E-3</v>
      </c>
    </row>
    <row r="7549" spans="1:4">
      <c r="A7549" s="21">
        <v>41113</v>
      </c>
      <c r="B7549" s="22">
        <v>16877.349999999999</v>
      </c>
      <c r="C7549" s="22">
        <f t="shared" si="236"/>
        <v>-281.09000000000015</v>
      </c>
      <c r="D7549" s="23">
        <f t="shared" si="237"/>
        <v>-1.6382025405572986E-2</v>
      </c>
    </row>
    <row r="7550" spans="1:4">
      <c r="A7550" s="21">
        <v>41114</v>
      </c>
      <c r="B7550" s="22">
        <v>16918.080000000002</v>
      </c>
      <c r="C7550" s="22">
        <f t="shared" si="236"/>
        <v>40.730000000003201</v>
      </c>
      <c r="D7550" s="23">
        <f t="shared" si="237"/>
        <v>2.4132935561567148E-3</v>
      </c>
    </row>
    <row r="7551" spans="1:4">
      <c r="A7551" s="21">
        <v>41115</v>
      </c>
      <c r="B7551" s="22">
        <v>16846.05</v>
      </c>
      <c r="C7551" s="22">
        <f t="shared" si="236"/>
        <v>-72.030000000002474</v>
      </c>
      <c r="D7551" s="23">
        <f t="shared" si="237"/>
        <v>-4.2575753276968831E-3</v>
      </c>
    </row>
    <row r="7552" spans="1:4">
      <c r="A7552" s="21">
        <v>41116</v>
      </c>
      <c r="B7552" s="22">
        <v>16639.82</v>
      </c>
      <c r="C7552" s="22">
        <f t="shared" si="236"/>
        <v>-206.22999999999956</v>
      </c>
      <c r="D7552" s="23">
        <f t="shared" si="237"/>
        <v>-1.2242038934943134E-2</v>
      </c>
    </row>
    <row r="7553" spans="1:4">
      <c r="A7553" s="21">
        <v>41117</v>
      </c>
      <c r="B7553" s="22">
        <v>16839.189999999999</v>
      </c>
      <c r="C7553" s="22">
        <f t="shared" si="236"/>
        <v>199.36999999999898</v>
      </c>
      <c r="D7553" s="23">
        <f t="shared" si="237"/>
        <v>1.1981499799877504E-2</v>
      </c>
    </row>
    <row r="7554" spans="1:4">
      <c r="A7554" s="21">
        <v>41120</v>
      </c>
      <c r="B7554" s="22">
        <v>17143.68</v>
      </c>
      <c r="C7554" s="22">
        <f t="shared" si="236"/>
        <v>304.4900000000016</v>
      </c>
      <c r="D7554" s="23">
        <f t="shared" si="237"/>
        <v>1.8082223669903419E-2</v>
      </c>
    </row>
    <row r="7555" spans="1:4">
      <c r="A7555" s="21">
        <v>41121</v>
      </c>
      <c r="B7555" s="22">
        <v>17236.18</v>
      </c>
      <c r="C7555" s="22">
        <f t="shared" si="236"/>
        <v>92.5</v>
      </c>
      <c r="D7555" s="23">
        <f t="shared" si="237"/>
        <v>5.3955743457647642E-3</v>
      </c>
    </row>
    <row r="7556" spans="1:4">
      <c r="A7556" s="21">
        <v>41122</v>
      </c>
      <c r="B7556" s="22">
        <v>17257.38</v>
      </c>
      <c r="C7556" s="22">
        <f t="shared" si="236"/>
        <v>21.200000000000728</v>
      </c>
      <c r="D7556" s="23">
        <f t="shared" si="237"/>
        <v>1.2299709100276335E-3</v>
      </c>
    </row>
    <row r="7557" spans="1:4">
      <c r="A7557" s="21">
        <v>41123</v>
      </c>
      <c r="B7557" s="22">
        <v>17224.36</v>
      </c>
      <c r="C7557" s="22">
        <f t="shared" si="236"/>
        <v>-33.020000000000437</v>
      </c>
      <c r="D7557" s="23">
        <f t="shared" si="237"/>
        <v>-1.9133843028316111E-3</v>
      </c>
    </row>
    <row r="7558" spans="1:4">
      <c r="A7558" s="21">
        <v>41124</v>
      </c>
      <c r="B7558" s="22">
        <v>17197.93</v>
      </c>
      <c r="C7558" s="22">
        <f t="shared" si="236"/>
        <v>-26.430000000000291</v>
      </c>
      <c r="D7558" s="23">
        <f t="shared" si="237"/>
        <v>-1.5344546909145107E-3</v>
      </c>
    </row>
    <row r="7559" spans="1:4">
      <c r="A7559" s="21">
        <v>41127</v>
      </c>
      <c r="B7559" s="22">
        <v>17412.96</v>
      </c>
      <c r="C7559" s="22">
        <f t="shared" si="236"/>
        <v>215.02999999999884</v>
      </c>
      <c r="D7559" s="23">
        <f t="shared" si="237"/>
        <v>1.2503248937517419E-2</v>
      </c>
    </row>
    <row r="7560" spans="1:4">
      <c r="A7560" s="21">
        <v>41128</v>
      </c>
      <c r="B7560" s="22">
        <v>17601.78</v>
      </c>
      <c r="C7560" s="22">
        <f t="shared" ref="C7560:C7623" si="238">B7560-B7559</f>
        <v>188.81999999999971</v>
      </c>
      <c r="D7560" s="23">
        <f t="shared" ref="D7560:D7623" si="239">B7560/B7559-1</f>
        <v>1.0843647490145214E-2</v>
      </c>
    </row>
    <row r="7561" spans="1:4">
      <c r="A7561" s="21">
        <v>41129</v>
      </c>
      <c r="B7561" s="22">
        <v>17600.560000000001</v>
      </c>
      <c r="C7561" s="22">
        <f t="shared" si="238"/>
        <v>-1.2199999999975262</v>
      </c>
      <c r="D7561" s="23">
        <f t="shared" si="239"/>
        <v>-6.9311171938202243E-5</v>
      </c>
    </row>
    <row r="7562" spans="1:4">
      <c r="A7562" s="21">
        <v>41130</v>
      </c>
      <c r="B7562" s="22">
        <v>17560.87</v>
      </c>
      <c r="C7562" s="22">
        <f t="shared" si="238"/>
        <v>-39.690000000002328</v>
      </c>
      <c r="D7562" s="23">
        <f t="shared" si="239"/>
        <v>-2.2550418850311171E-3</v>
      </c>
    </row>
    <row r="7563" spans="1:4">
      <c r="A7563" s="21">
        <v>41131</v>
      </c>
      <c r="B7563" s="22">
        <v>17557.740000000002</v>
      </c>
      <c r="C7563" s="22">
        <f t="shared" si="238"/>
        <v>-3.1299999999973807</v>
      </c>
      <c r="D7563" s="23">
        <f t="shared" si="239"/>
        <v>-1.7823718300957747E-4</v>
      </c>
    </row>
    <row r="7564" spans="1:4">
      <c r="A7564" s="21">
        <v>41134</v>
      </c>
      <c r="B7564" s="22">
        <v>17633.45</v>
      </c>
      <c r="C7564" s="22">
        <f t="shared" si="238"/>
        <v>75.709999999999127</v>
      </c>
      <c r="D7564" s="23">
        <f t="shared" si="239"/>
        <v>4.3120583856464112E-3</v>
      </c>
    </row>
    <row r="7565" spans="1:4">
      <c r="A7565" s="21">
        <v>41135</v>
      </c>
      <c r="B7565" s="22">
        <v>17728.2</v>
      </c>
      <c r="C7565" s="22">
        <f t="shared" si="238"/>
        <v>94.75</v>
      </c>
      <c r="D7565" s="23">
        <f t="shared" si="239"/>
        <v>5.3733103845248209E-3</v>
      </c>
    </row>
    <row r="7566" spans="1:4">
      <c r="A7566" s="21">
        <v>41137</v>
      </c>
      <c r="B7566" s="22">
        <v>17657.21</v>
      </c>
      <c r="C7566" s="22">
        <f t="shared" si="238"/>
        <v>-70.990000000001601</v>
      </c>
      <c r="D7566" s="23">
        <f t="shared" si="239"/>
        <v>-4.004354644013608E-3</v>
      </c>
    </row>
    <row r="7567" spans="1:4">
      <c r="A7567" s="21">
        <v>41138</v>
      </c>
      <c r="B7567" s="22">
        <v>17691.080000000002</v>
      </c>
      <c r="C7567" s="22">
        <f t="shared" si="238"/>
        <v>33.870000000002619</v>
      </c>
      <c r="D7567" s="23">
        <f t="shared" si="239"/>
        <v>1.9181965893819708E-3</v>
      </c>
    </row>
    <row r="7568" spans="1:4">
      <c r="A7568" s="21">
        <v>41142</v>
      </c>
      <c r="B7568" s="22">
        <v>17885.259999999998</v>
      </c>
      <c r="C7568" s="22">
        <f t="shared" si="238"/>
        <v>194.17999999999665</v>
      </c>
      <c r="D7568" s="23">
        <f t="shared" si="239"/>
        <v>1.097615295391785E-2</v>
      </c>
    </row>
    <row r="7569" spans="1:4">
      <c r="A7569" s="21">
        <v>41143</v>
      </c>
      <c r="B7569" s="22">
        <v>17846.86</v>
      </c>
      <c r="C7569" s="22">
        <f t="shared" si="238"/>
        <v>-38.399999999997817</v>
      </c>
      <c r="D7569" s="23">
        <f t="shared" si="239"/>
        <v>-2.1470193891505174E-3</v>
      </c>
    </row>
    <row r="7570" spans="1:4">
      <c r="A7570" s="21">
        <v>41144</v>
      </c>
      <c r="B7570" s="22">
        <v>17850.22</v>
      </c>
      <c r="C7570" s="22">
        <f t="shared" si="238"/>
        <v>3.3600000000005821</v>
      </c>
      <c r="D7570" s="23">
        <f t="shared" si="239"/>
        <v>1.882684124827616E-4</v>
      </c>
    </row>
    <row r="7571" spans="1:4">
      <c r="A7571" s="21">
        <v>41145</v>
      </c>
      <c r="B7571" s="22">
        <v>17783.21</v>
      </c>
      <c r="C7571" s="22">
        <f t="shared" si="238"/>
        <v>-67.010000000002037</v>
      </c>
      <c r="D7571" s="23">
        <f t="shared" si="239"/>
        <v>-3.7540153566736345E-3</v>
      </c>
    </row>
    <row r="7572" spans="1:4">
      <c r="A7572" s="21">
        <v>41148</v>
      </c>
      <c r="B7572" s="22">
        <v>17678.810000000001</v>
      </c>
      <c r="C7572" s="22">
        <f t="shared" si="238"/>
        <v>-104.39999999999782</v>
      </c>
      <c r="D7572" s="23">
        <f t="shared" si="239"/>
        <v>-5.8707061323572951E-3</v>
      </c>
    </row>
    <row r="7573" spans="1:4">
      <c r="A7573" s="21">
        <v>41149</v>
      </c>
      <c r="B7573" s="22">
        <v>17631.71</v>
      </c>
      <c r="C7573" s="22">
        <f t="shared" si="238"/>
        <v>-47.100000000002183</v>
      </c>
      <c r="D7573" s="23">
        <f t="shared" si="239"/>
        <v>-2.6642064709108126E-3</v>
      </c>
    </row>
    <row r="7574" spans="1:4">
      <c r="A7574" s="21">
        <v>41150</v>
      </c>
      <c r="B7574" s="22">
        <v>17490.810000000001</v>
      </c>
      <c r="C7574" s="22">
        <f t="shared" si="238"/>
        <v>-140.89999999999782</v>
      </c>
      <c r="D7574" s="23">
        <f t="shared" si="239"/>
        <v>-7.9912838856808222E-3</v>
      </c>
    </row>
    <row r="7575" spans="1:4">
      <c r="A7575" s="21">
        <v>41151</v>
      </c>
      <c r="B7575" s="22">
        <v>17541.64</v>
      </c>
      <c r="C7575" s="22">
        <f t="shared" si="238"/>
        <v>50.829999999998108</v>
      </c>
      <c r="D7575" s="23">
        <f t="shared" si="239"/>
        <v>2.9060975449393123E-3</v>
      </c>
    </row>
    <row r="7576" spans="1:4">
      <c r="A7576" s="21">
        <v>41152</v>
      </c>
      <c r="B7576" s="22">
        <v>17429.560000000001</v>
      </c>
      <c r="C7576" s="22">
        <f t="shared" si="238"/>
        <v>-112.07999999999811</v>
      </c>
      <c r="D7576" s="23">
        <f t="shared" si="239"/>
        <v>-6.3893683828877279E-3</v>
      </c>
    </row>
    <row r="7577" spans="1:4">
      <c r="A7577" s="21">
        <v>41155</v>
      </c>
      <c r="B7577" s="22">
        <v>17384.400000000001</v>
      </c>
      <c r="C7577" s="22">
        <f t="shared" si="238"/>
        <v>-45.159999999999854</v>
      </c>
      <c r="D7577" s="23">
        <f t="shared" si="239"/>
        <v>-2.591000576032898E-3</v>
      </c>
    </row>
    <row r="7578" spans="1:4">
      <c r="A7578" s="21">
        <v>41156</v>
      </c>
      <c r="B7578" s="22">
        <v>17440.87</v>
      </c>
      <c r="C7578" s="22">
        <f t="shared" si="238"/>
        <v>56.469999999997526</v>
      </c>
      <c r="D7578" s="23">
        <f t="shared" si="239"/>
        <v>3.2483145808883673E-3</v>
      </c>
    </row>
    <row r="7579" spans="1:4">
      <c r="A7579" s="21">
        <v>41157</v>
      </c>
      <c r="B7579" s="22">
        <v>17313.34</v>
      </c>
      <c r="C7579" s="22">
        <f t="shared" si="238"/>
        <v>-127.52999999999884</v>
      </c>
      <c r="D7579" s="23">
        <f t="shared" si="239"/>
        <v>-7.3121352317859767E-3</v>
      </c>
    </row>
    <row r="7580" spans="1:4">
      <c r="A7580" s="21">
        <v>41158</v>
      </c>
      <c r="B7580" s="22">
        <v>17346.27</v>
      </c>
      <c r="C7580" s="22">
        <f t="shared" si="238"/>
        <v>32.930000000000291</v>
      </c>
      <c r="D7580" s="23">
        <f t="shared" si="239"/>
        <v>1.902001577974044E-3</v>
      </c>
    </row>
    <row r="7581" spans="1:4">
      <c r="A7581" s="21">
        <v>41159</v>
      </c>
      <c r="B7581" s="22">
        <v>17683.73</v>
      </c>
      <c r="C7581" s="22">
        <f t="shared" si="238"/>
        <v>337.45999999999913</v>
      </c>
      <c r="D7581" s="23">
        <f t="shared" si="239"/>
        <v>1.9454326492092999E-2</v>
      </c>
    </row>
    <row r="7582" spans="1:4">
      <c r="A7582" s="21">
        <v>41160</v>
      </c>
      <c r="B7582" s="22">
        <v>17749.650000000001</v>
      </c>
      <c r="C7582" s="22">
        <f t="shared" si="238"/>
        <v>65.920000000001892</v>
      </c>
      <c r="D7582" s="23">
        <f t="shared" si="239"/>
        <v>3.7277203395438274E-3</v>
      </c>
    </row>
    <row r="7583" spans="1:4">
      <c r="A7583" s="21">
        <v>41162</v>
      </c>
      <c r="B7583" s="22">
        <v>17766.78</v>
      </c>
      <c r="C7583" s="22">
        <f t="shared" si="238"/>
        <v>17.129999999997381</v>
      </c>
      <c r="D7583" s="23">
        <f t="shared" si="239"/>
        <v>9.6508945246798206E-4</v>
      </c>
    </row>
    <row r="7584" spans="1:4">
      <c r="A7584" s="21">
        <v>41163</v>
      </c>
      <c r="B7584" s="22">
        <v>17852.95</v>
      </c>
      <c r="C7584" s="22">
        <f t="shared" si="238"/>
        <v>86.170000000001892</v>
      </c>
      <c r="D7584" s="23">
        <f t="shared" si="239"/>
        <v>4.8500628701431125E-3</v>
      </c>
    </row>
    <row r="7585" spans="1:4">
      <c r="A7585" s="21">
        <v>41164</v>
      </c>
      <c r="B7585" s="22">
        <v>18000.03</v>
      </c>
      <c r="C7585" s="22">
        <f t="shared" si="238"/>
        <v>147.07999999999811</v>
      </c>
      <c r="D7585" s="23">
        <f t="shared" si="239"/>
        <v>8.2384143796963016E-3</v>
      </c>
    </row>
    <row r="7586" spans="1:4">
      <c r="A7586" s="21">
        <v>41165</v>
      </c>
      <c r="B7586" s="22">
        <v>18021.16</v>
      </c>
      <c r="C7586" s="22">
        <f t="shared" si="238"/>
        <v>21.130000000001019</v>
      </c>
      <c r="D7586" s="23">
        <f t="shared" si="239"/>
        <v>1.1738869324107171E-3</v>
      </c>
    </row>
    <row r="7587" spans="1:4">
      <c r="A7587" s="21">
        <v>41166</v>
      </c>
      <c r="B7587" s="22">
        <v>18464.27</v>
      </c>
      <c r="C7587" s="22">
        <f t="shared" si="238"/>
        <v>443.11000000000058</v>
      </c>
      <c r="D7587" s="23">
        <f t="shared" si="239"/>
        <v>2.4588317289231165E-2</v>
      </c>
    </row>
    <row r="7588" spans="1:4">
      <c r="A7588" s="21">
        <v>41169</v>
      </c>
      <c r="B7588" s="22">
        <v>18542.310000000001</v>
      </c>
      <c r="C7588" s="22">
        <f t="shared" si="238"/>
        <v>78.040000000000873</v>
      </c>
      <c r="D7588" s="23">
        <f t="shared" si="239"/>
        <v>4.2265413146580499E-3</v>
      </c>
    </row>
    <row r="7589" spans="1:4">
      <c r="A7589" s="21">
        <v>41170</v>
      </c>
      <c r="B7589" s="22">
        <v>18496.009999999998</v>
      </c>
      <c r="C7589" s="22">
        <f t="shared" si="238"/>
        <v>-46.30000000000291</v>
      </c>
      <c r="D7589" s="23">
        <f t="shared" si="239"/>
        <v>-2.4969920144795044E-3</v>
      </c>
    </row>
    <row r="7590" spans="1:4">
      <c r="A7590" s="21">
        <v>41172</v>
      </c>
      <c r="B7590" s="22">
        <v>18349.25</v>
      </c>
      <c r="C7590" s="22">
        <f t="shared" si="238"/>
        <v>-146.7599999999984</v>
      </c>
      <c r="D7590" s="23">
        <f t="shared" si="239"/>
        <v>-7.9346842913686766E-3</v>
      </c>
    </row>
    <row r="7591" spans="1:4">
      <c r="A7591" s="21">
        <v>41173</v>
      </c>
      <c r="B7591" s="22">
        <v>18752.830000000002</v>
      </c>
      <c r="C7591" s="22">
        <f t="shared" si="238"/>
        <v>403.58000000000175</v>
      </c>
      <c r="D7591" s="23">
        <f t="shared" si="239"/>
        <v>2.1994359442484068E-2</v>
      </c>
    </row>
    <row r="7592" spans="1:4">
      <c r="A7592" s="21">
        <v>41176</v>
      </c>
      <c r="B7592" s="22">
        <v>18673.34</v>
      </c>
      <c r="C7592" s="22">
        <f t="shared" si="238"/>
        <v>-79.490000000001601</v>
      </c>
      <c r="D7592" s="23">
        <f t="shared" si="239"/>
        <v>-4.2388268863953193E-3</v>
      </c>
    </row>
    <row r="7593" spans="1:4">
      <c r="A7593" s="21">
        <v>41177</v>
      </c>
      <c r="B7593" s="22">
        <v>18694.41</v>
      </c>
      <c r="C7593" s="22">
        <f t="shared" si="238"/>
        <v>21.069999999999709</v>
      </c>
      <c r="D7593" s="23">
        <f t="shared" si="239"/>
        <v>1.1283466160847411E-3</v>
      </c>
    </row>
    <row r="7594" spans="1:4">
      <c r="A7594" s="21">
        <v>41178</v>
      </c>
      <c r="B7594" s="22">
        <v>18632.169999999998</v>
      </c>
      <c r="C7594" s="22">
        <f t="shared" si="238"/>
        <v>-62.240000000001601</v>
      </c>
      <c r="D7594" s="23">
        <f t="shared" si="239"/>
        <v>-3.329337486446593E-3</v>
      </c>
    </row>
    <row r="7595" spans="1:4">
      <c r="A7595" s="21">
        <v>41179</v>
      </c>
      <c r="B7595" s="22">
        <v>18579.5</v>
      </c>
      <c r="C7595" s="22">
        <f t="shared" si="238"/>
        <v>-52.669999999998254</v>
      </c>
      <c r="D7595" s="23">
        <f t="shared" si="239"/>
        <v>-2.8268312279244867E-3</v>
      </c>
    </row>
    <row r="7596" spans="1:4">
      <c r="A7596" s="21">
        <v>41180</v>
      </c>
      <c r="B7596" s="22">
        <v>18762.740000000002</v>
      </c>
      <c r="C7596" s="22">
        <f t="shared" si="238"/>
        <v>183.2400000000016</v>
      </c>
      <c r="D7596" s="23">
        <f t="shared" si="239"/>
        <v>9.8624828439948242E-3</v>
      </c>
    </row>
    <row r="7597" spans="1:4">
      <c r="A7597" s="21">
        <v>41183</v>
      </c>
      <c r="B7597" s="22">
        <v>18823.91</v>
      </c>
      <c r="C7597" s="22">
        <f t="shared" si="238"/>
        <v>61.169999999998254</v>
      </c>
      <c r="D7597" s="23">
        <f t="shared" si="239"/>
        <v>3.260184813092204E-3</v>
      </c>
    </row>
    <row r="7598" spans="1:4">
      <c r="A7598" s="21">
        <v>41185</v>
      </c>
      <c r="B7598" s="22">
        <v>18869.689999999999</v>
      </c>
      <c r="C7598" s="22">
        <f t="shared" si="238"/>
        <v>45.779999999998836</v>
      </c>
      <c r="D7598" s="23">
        <f t="shared" si="239"/>
        <v>2.4320133277304645E-3</v>
      </c>
    </row>
    <row r="7599" spans="1:4">
      <c r="A7599" s="21">
        <v>41186</v>
      </c>
      <c r="B7599" s="22">
        <v>19058.150000000001</v>
      </c>
      <c r="C7599" s="22">
        <f t="shared" si="238"/>
        <v>188.46000000000276</v>
      </c>
      <c r="D7599" s="23">
        <f t="shared" si="239"/>
        <v>9.9874454747270747E-3</v>
      </c>
    </row>
    <row r="7600" spans="1:4">
      <c r="A7600" s="21">
        <v>41187</v>
      </c>
      <c r="B7600" s="22">
        <v>18938.46</v>
      </c>
      <c r="C7600" s="22">
        <f t="shared" si="238"/>
        <v>-119.69000000000233</v>
      </c>
      <c r="D7600" s="23">
        <f t="shared" si="239"/>
        <v>-6.2802528052304796E-3</v>
      </c>
    </row>
    <row r="7601" spans="1:4">
      <c r="A7601" s="21">
        <v>41190</v>
      </c>
      <c r="B7601" s="22">
        <v>18708.98</v>
      </c>
      <c r="C7601" s="22">
        <f t="shared" si="238"/>
        <v>-229.47999999999956</v>
      </c>
      <c r="D7601" s="23">
        <f t="shared" si="239"/>
        <v>-1.2117141520482599E-2</v>
      </c>
    </row>
    <row r="7602" spans="1:4">
      <c r="A7602" s="21">
        <v>41191</v>
      </c>
      <c r="B7602" s="22">
        <v>18793.36</v>
      </c>
      <c r="C7602" s="22">
        <f t="shared" si="238"/>
        <v>84.380000000001019</v>
      </c>
      <c r="D7602" s="23">
        <f t="shared" si="239"/>
        <v>4.5101336363608802E-3</v>
      </c>
    </row>
    <row r="7603" spans="1:4">
      <c r="A7603" s="21">
        <v>41192</v>
      </c>
      <c r="B7603" s="22">
        <v>18631.099999999999</v>
      </c>
      <c r="C7603" s="22">
        <f t="shared" si="238"/>
        <v>-162.26000000000204</v>
      </c>
      <c r="D7603" s="23">
        <f t="shared" si="239"/>
        <v>-8.6339004840008116E-3</v>
      </c>
    </row>
    <row r="7604" spans="1:4">
      <c r="A7604" s="21">
        <v>41193</v>
      </c>
      <c r="B7604" s="22">
        <v>18804.75</v>
      </c>
      <c r="C7604" s="22">
        <f t="shared" si="238"/>
        <v>173.65000000000146</v>
      </c>
      <c r="D7604" s="23">
        <f t="shared" si="239"/>
        <v>9.3204373332762547E-3</v>
      </c>
    </row>
    <row r="7605" spans="1:4">
      <c r="A7605" s="21">
        <v>41194</v>
      </c>
      <c r="B7605" s="22">
        <v>18675.18</v>
      </c>
      <c r="C7605" s="22">
        <f t="shared" si="238"/>
        <v>-129.56999999999971</v>
      </c>
      <c r="D7605" s="23">
        <f t="shared" si="239"/>
        <v>-6.8902803812865843E-3</v>
      </c>
    </row>
    <row r="7606" spans="1:4">
      <c r="A7606" s="21">
        <v>41197</v>
      </c>
      <c r="B7606" s="22">
        <v>18713.55</v>
      </c>
      <c r="C7606" s="22">
        <f t="shared" si="238"/>
        <v>38.369999999998981</v>
      </c>
      <c r="D7606" s="23">
        <f t="shared" si="239"/>
        <v>2.054598670534924E-3</v>
      </c>
    </row>
    <row r="7607" spans="1:4">
      <c r="A7607" s="21">
        <v>41198</v>
      </c>
      <c r="B7607" s="22">
        <v>18577.7</v>
      </c>
      <c r="C7607" s="22">
        <f t="shared" si="238"/>
        <v>-135.84999999999854</v>
      </c>
      <c r="D7607" s="23">
        <f t="shared" si="239"/>
        <v>-7.2594456957658648E-3</v>
      </c>
    </row>
    <row r="7608" spans="1:4">
      <c r="A7608" s="21">
        <v>41199</v>
      </c>
      <c r="B7608" s="22">
        <v>18610.77</v>
      </c>
      <c r="C7608" s="22">
        <f t="shared" si="238"/>
        <v>33.069999999999709</v>
      </c>
      <c r="D7608" s="23">
        <f t="shared" si="239"/>
        <v>1.780091184592214E-3</v>
      </c>
    </row>
    <row r="7609" spans="1:4">
      <c r="A7609" s="21">
        <v>41200</v>
      </c>
      <c r="B7609" s="22">
        <v>18791.93</v>
      </c>
      <c r="C7609" s="22">
        <f t="shared" si="238"/>
        <v>181.15999999999985</v>
      </c>
      <c r="D7609" s="23">
        <f t="shared" si="239"/>
        <v>9.7341485602153721E-3</v>
      </c>
    </row>
    <row r="7610" spans="1:4">
      <c r="A7610" s="21">
        <v>41201</v>
      </c>
      <c r="B7610" s="22">
        <v>18682.310000000001</v>
      </c>
      <c r="C7610" s="22">
        <f t="shared" si="238"/>
        <v>-109.61999999999898</v>
      </c>
      <c r="D7610" s="23">
        <f t="shared" si="239"/>
        <v>-5.833355062518808E-3</v>
      </c>
    </row>
    <row r="7611" spans="1:4">
      <c r="A7611" s="21">
        <v>41204</v>
      </c>
      <c r="B7611" s="22">
        <v>18793.439999999999</v>
      </c>
      <c r="C7611" s="22">
        <f t="shared" si="238"/>
        <v>111.12999999999738</v>
      </c>
      <c r="D7611" s="23">
        <f t="shared" si="239"/>
        <v>5.9484078788971662E-3</v>
      </c>
    </row>
    <row r="7612" spans="1:4">
      <c r="A7612" s="21">
        <v>41205</v>
      </c>
      <c r="B7612" s="22">
        <v>18710.02</v>
      </c>
      <c r="C7612" s="22">
        <f t="shared" si="238"/>
        <v>-83.419999999998254</v>
      </c>
      <c r="D7612" s="23">
        <f t="shared" si="239"/>
        <v>-4.4387828944566499E-3</v>
      </c>
    </row>
    <row r="7613" spans="1:4">
      <c r="A7613" s="21">
        <v>41207</v>
      </c>
      <c r="B7613" s="22">
        <v>18758.63</v>
      </c>
      <c r="C7613" s="22">
        <f t="shared" si="238"/>
        <v>48.610000000000582</v>
      </c>
      <c r="D7613" s="23">
        <f t="shared" si="239"/>
        <v>2.5980731180406114E-3</v>
      </c>
    </row>
    <row r="7614" spans="1:4">
      <c r="A7614" s="21">
        <v>41208</v>
      </c>
      <c r="B7614" s="22">
        <v>18625.34</v>
      </c>
      <c r="C7614" s="22">
        <f t="shared" si="238"/>
        <v>-133.29000000000087</v>
      </c>
      <c r="D7614" s="23">
        <f t="shared" si="239"/>
        <v>-7.1055295615938263E-3</v>
      </c>
    </row>
    <row r="7615" spans="1:4">
      <c r="A7615" s="21">
        <v>41211</v>
      </c>
      <c r="B7615" s="22">
        <v>18635.82</v>
      </c>
      <c r="C7615" s="22">
        <f t="shared" si="238"/>
        <v>10.479999999999563</v>
      </c>
      <c r="D7615" s="23">
        <f t="shared" si="239"/>
        <v>5.6267429212031317E-4</v>
      </c>
    </row>
    <row r="7616" spans="1:4">
      <c r="A7616" s="21">
        <v>41212</v>
      </c>
      <c r="B7616" s="22">
        <v>18430.849999999999</v>
      </c>
      <c r="C7616" s="22">
        <f t="shared" si="238"/>
        <v>-204.97000000000116</v>
      </c>
      <c r="D7616" s="23">
        <f t="shared" si="239"/>
        <v>-1.0998711084352686E-2</v>
      </c>
    </row>
    <row r="7617" spans="1:4">
      <c r="A7617" s="21">
        <v>41213</v>
      </c>
      <c r="B7617" s="22">
        <v>18505.38</v>
      </c>
      <c r="C7617" s="22">
        <f t="shared" si="238"/>
        <v>74.530000000002474</v>
      </c>
      <c r="D7617" s="23">
        <f t="shared" si="239"/>
        <v>4.043763581169646E-3</v>
      </c>
    </row>
    <row r="7618" spans="1:4">
      <c r="A7618" s="21">
        <v>41214</v>
      </c>
      <c r="B7618" s="22">
        <v>18561.7</v>
      </c>
      <c r="C7618" s="22">
        <f t="shared" si="238"/>
        <v>56.319999999999709</v>
      </c>
      <c r="D7618" s="23">
        <f t="shared" si="239"/>
        <v>3.0434392592857407E-3</v>
      </c>
    </row>
    <row r="7619" spans="1:4">
      <c r="A7619" s="21">
        <v>41215</v>
      </c>
      <c r="B7619" s="22">
        <v>18755.45</v>
      </c>
      <c r="C7619" s="22">
        <f t="shared" si="238"/>
        <v>193.75</v>
      </c>
      <c r="D7619" s="23">
        <f t="shared" si="239"/>
        <v>1.0438160297817634E-2</v>
      </c>
    </row>
    <row r="7620" spans="1:4">
      <c r="A7620" s="21">
        <v>41218</v>
      </c>
      <c r="B7620" s="22">
        <v>18762.87</v>
      </c>
      <c r="C7620" s="22">
        <f t="shared" si="238"/>
        <v>7.4199999999982538</v>
      </c>
      <c r="D7620" s="23">
        <f t="shared" si="239"/>
        <v>3.9561834026891063E-4</v>
      </c>
    </row>
    <row r="7621" spans="1:4">
      <c r="A7621" s="21">
        <v>41219</v>
      </c>
      <c r="B7621" s="22">
        <v>18817.38</v>
      </c>
      <c r="C7621" s="22">
        <f t="shared" si="238"/>
        <v>54.510000000002037</v>
      </c>
      <c r="D7621" s="23">
        <f t="shared" si="239"/>
        <v>2.9052058666931835E-3</v>
      </c>
    </row>
    <row r="7622" spans="1:4">
      <c r="A7622" s="21">
        <v>41220</v>
      </c>
      <c r="B7622" s="22">
        <v>18902.41</v>
      </c>
      <c r="C7622" s="22">
        <f t="shared" si="238"/>
        <v>85.029999999998836</v>
      </c>
      <c r="D7622" s="23">
        <f t="shared" si="239"/>
        <v>4.5186949511568653E-3</v>
      </c>
    </row>
    <row r="7623" spans="1:4">
      <c r="A7623" s="21">
        <v>41221</v>
      </c>
      <c r="B7623" s="22">
        <v>18846.259999999998</v>
      </c>
      <c r="C7623" s="22">
        <f t="shared" si="238"/>
        <v>-56.150000000001455</v>
      </c>
      <c r="D7623" s="23">
        <f t="shared" si="239"/>
        <v>-2.9705206902189696E-3</v>
      </c>
    </row>
    <row r="7624" spans="1:4">
      <c r="A7624" s="21">
        <v>41222</v>
      </c>
      <c r="B7624" s="22">
        <v>18683.68</v>
      </c>
      <c r="C7624" s="22">
        <f t="shared" ref="C7624:C7687" si="240">B7624-B7623</f>
        <v>-162.57999999999811</v>
      </c>
      <c r="D7624" s="23">
        <f t="shared" ref="D7624:D7687" si="241">B7624/B7623-1</f>
        <v>-8.6266452866509136E-3</v>
      </c>
    </row>
    <row r="7625" spans="1:4">
      <c r="A7625" s="21">
        <v>41225</v>
      </c>
      <c r="B7625" s="22">
        <v>18670.34</v>
      </c>
      <c r="C7625" s="22">
        <f t="shared" si="240"/>
        <v>-13.340000000000146</v>
      </c>
      <c r="D7625" s="23">
        <f t="shared" si="241"/>
        <v>-7.1399210433920057E-4</v>
      </c>
    </row>
    <row r="7626" spans="1:4">
      <c r="A7626" s="21">
        <v>41226</v>
      </c>
      <c r="B7626" s="22">
        <v>18618.87</v>
      </c>
      <c r="C7626" s="22">
        <f t="shared" si="240"/>
        <v>-51.470000000001164</v>
      </c>
      <c r="D7626" s="23">
        <f t="shared" si="241"/>
        <v>-2.7567789338598381E-3</v>
      </c>
    </row>
    <row r="7627" spans="1:4">
      <c r="A7627" s="21">
        <v>41228</v>
      </c>
      <c r="B7627" s="22">
        <v>18471.37</v>
      </c>
      <c r="C7627" s="22">
        <f t="shared" si="240"/>
        <v>-147.5</v>
      </c>
      <c r="D7627" s="23">
        <f t="shared" si="241"/>
        <v>-7.9220704586261403E-3</v>
      </c>
    </row>
    <row r="7628" spans="1:4">
      <c r="A7628" s="21">
        <v>41229</v>
      </c>
      <c r="B7628" s="22">
        <v>18309.37</v>
      </c>
      <c r="C7628" s="22">
        <f t="shared" si="240"/>
        <v>-162</v>
      </c>
      <c r="D7628" s="23">
        <f t="shared" si="241"/>
        <v>-8.770329434145907E-3</v>
      </c>
    </row>
    <row r="7629" spans="1:4">
      <c r="A7629" s="21">
        <v>41232</v>
      </c>
      <c r="B7629" s="22">
        <v>18339</v>
      </c>
      <c r="C7629" s="22">
        <f t="shared" si="240"/>
        <v>29.630000000001019</v>
      </c>
      <c r="D7629" s="23">
        <f t="shared" si="241"/>
        <v>1.6182970795828311E-3</v>
      </c>
    </row>
    <row r="7630" spans="1:4">
      <c r="A7630" s="21">
        <v>41233</v>
      </c>
      <c r="B7630" s="22">
        <v>18329.32</v>
      </c>
      <c r="C7630" s="22">
        <f t="shared" si="240"/>
        <v>-9.680000000000291</v>
      </c>
      <c r="D7630" s="23">
        <f t="shared" si="241"/>
        <v>-5.2783685042812056E-4</v>
      </c>
    </row>
    <row r="7631" spans="1:4">
      <c r="A7631" s="21">
        <v>41234</v>
      </c>
      <c r="B7631" s="22">
        <v>18460.38</v>
      </c>
      <c r="C7631" s="22">
        <f t="shared" si="240"/>
        <v>131.06000000000131</v>
      </c>
      <c r="D7631" s="23">
        <f t="shared" si="241"/>
        <v>7.1502925367663561E-3</v>
      </c>
    </row>
    <row r="7632" spans="1:4">
      <c r="A7632" s="21">
        <v>41235</v>
      </c>
      <c r="B7632" s="22">
        <v>18517.34</v>
      </c>
      <c r="C7632" s="22">
        <f t="shared" si="240"/>
        <v>56.959999999999127</v>
      </c>
      <c r="D7632" s="23">
        <f t="shared" si="241"/>
        <v>3.0855269501492977E-3</v>
      </c>
    </row>
    <row r="7633" spans="1:4">
      <c r="A7633" s="21">
        <v>41236</v>
      </c>
      <c r="B7633" s="22">
        <v>18506.57</v>
      </c>
      <c r="C7633" s="22">
        <f t="shared" si="240"/>
        <v>-10.770000000000437</v>
      </c>
      <c r="D7633" s="23">
        <f t="shared" si="241"/>
        <v>-5.8161701410675004E-4</v>
      </c>
    </row>
    <row r="7634" spans="1:4">
      <c r="A7634" s="21">
        <v>41239</v>
      </c>
      <c r="B7634" s="22">
        <v>18537.009999999998</v>
      </c>
      <c r="C7634" s="22">
        <f t="shared" si="240"/>
        <v>30.43999999999869</v>
      </c>
      <c r="D7634" s="23">
        <f t="shared" si="241"/>
        <v>1.6448212715807209E-3</v>
      </c>
    </row>
    <row r="7635" spans="1:4">
      <c r="A7635" s="21">
        <v>41240</v>
      </c>
      <c r="B7635" s="22">
        <v>18842.080000000002</v>
      </c>
      <c r="C7635" s="22">
        <f t="shared" si="240"/>
        <v>305.07000000000335</v>
      </c>
      <c r="D7635" s="23">
        <f t="shared" si="241"/>
        <v>1.6457346681045371E-2</v>
      </c>
    </row>
    <row r="7636" spans="1:4">
      <c r="A7636" s="21">
        <v>41242</v>
      </c>
      <c r="B7636" s="22">
        <v>19170.91</v>
      </c>
      <c r="C7636" s="22">
        <f t="shared" si="240"/>
        <v>328.82999999999811</v>
      </c>
      <c r="D7636" s="23">
        <f t="shared" si="241"/>
        <v>1.7451894907568599E-2</v>
      </c>
    </row>
    <row r="7637" spans="1:4">
      <c r="A7637" s="21">
        <v>41243</v>
      </c>
      <c r="B7637" s="22">
        <v>19339.900000000001</v>
      </c>
      <c r="C7637" s="22">
        <f t="shared" si="240"/>
        <v>168.9900000000016</v>
      </c>
      <c r="D7637" s="23">
        <f t="shared" si="241"/>
        <v>8.8149180190195686E-3</v>
      </c>
    </row>
    <row r="7638" spans="1:4">
      <c r="A7638" s="21">
        <v>41246</v>
      </c>
      <c r="B7638" s="22">
        <v>19305.32</v>
      </c>
      <c r="C7638" s="22">
        <f t="shared" si="240"/>
        <v>-34.580000000001746</v>
      </c>
      <c r="D7638" s="23">
        <f t="shared" si="241"/>
        <v>-1.7880133816617905E-3</v>
      </c>
    </row>
    <row r="7639" spans="1:4">
      <c r="A7639" s="21">
        <v>41247</v>
      </c>
      <c r="B7639" s="22">
        <v>19348.12</v>
      </c>
      <c r="C7639" s="22">
        <f t="shared" si="240"/>
        <v>42.799999999999272</v>
      </c>
      <c r="D7639" s="23">
        <f t="shared" si="241"/>
        <v>2.2170054679226947E-3</v>
      </c>
    </row>
    <row r="7640" spans="1:4">
      <c r="A7640" s="21">
        <v>41248</v>
      </c>
      <c r="B7640" s="22">
        <v>19391.86</v>
      </c>
      <c r="C7640" s="22">
        <f t="shared" si="240"/>
        <v>43.740000000001601</v>
      </c>
      <c r="D7640" s="23">
        <f t="shared" si="241"/>
        <v>2.260684759036069E-3</v>
      </c>
    </row>
    <row r="7641" spans="1:4">
      <c r="A7641" s="21">
        <v>41249</v>
      </c>
      <c r="B7641" s="22">
        <v>19486.8</v>
      </c>
      <c r="C7641" s="22">
        <f t="shared" si="240"/>
        <v>94.93999999999869</v>
      </c>
      <c r="D7641" s="23">
        <f t="shared" si="241"/>
        <v>4.8958686789197792E-3</v>
      </c>
    </row>
    <row r="7642" spans="1:4">
      <c r="A7642" s="21">
        <v>41250</v>
      </c>
      <c r="B7642" s="22">
        <v>19424.099999999999</v>
      </c>
      <c r="C7642" s="22">
        <f t="shared" si="240"/>
        <v>-62.700000000000728</v>
      </c>
      <c r="D7642" s="23">
        <f t="shared" si="241"/>
        <v>-3.2175626577991556E-3</v>
      </c>
    </row>
    <row r="7643" spans="1:4">
      <c r="A7643" s="21">
        <v>41253</v>
      </c>
      <c r="B7643" s="22">
        <v>19409.689999999999</v>
      </c>
      <c r="C7643" s="22">
        <f t="shared" si="240"/>
        <v>-14.409999999999854</v>
      </c>
      <c r="D7643" s="23">
        <f t="shared" si="241"/>
        <v>-7.4186191380809507E-4</v>
      </c>
    </row>
    <row r="7644" spans="1:4">
      <c r="A7644" s="21">
        <v>41254</v>
      </c>
      <c r="B7644" s="22">
        <v>19387.14</v>
      </c>
      <c r="C7644" s="22">
        <f t="shared" si="240"/>
        <v>-22.549999999999272</v>
      </c>
      <c r="D7644" s="23">
        <f t="shared" si="241"/>
        <v>-1.1617908374631503E-3</v>
      </c>
    </row>
    <row r="7645" spans="1:4">
      <c r="A7645" s="21">
        <v>41255</v>
      </c>
      <c r="B7645" s="22">
        <v>19355.259999999998</v>
      </c>
      <c r="C7645" s="22">
        <f t="shared" si="240"/>
        <v>-31.880000000001019</v>
      </c>
      <c r="D7645" s="23">
        <f t="shared" si="241"/>
        <v>-1.6443890125104055E-3</v>
      </c>
    </row>
    <row r="7646" spans="1:4">
      <c r="A7646" s="21">
        <v>41256</v>
      </c>
      <c r="B7646" s="22">
        <v>19229.259999999998</v>
      </c>
      <c r="C7646" s="22">
        <f t="shared" si="240"/>
        <v>-126</v>
      </c>
      <c r="D7646" s="23">
        <f t="shared" si="241"/>
        <v>-6.5098583020842815E-3</v>
      </c>
    </row>
    <row r="7647" spans="1:4">
      <c r="A7647" s="21">
        <v>41257</v>
      </c>
      <c r="B7647" s="22">
        <v>19317.25</v>
      </c>
      <c r="C7647" s="22">
        <f t="shared" si="240"/>
        <v>87.990000000001601</v>
      </c>
      <c r="D7647" s="23">
        <f t="shared" si="241"/>
        <v>4.5758391118535524E-3</v>
      </c>
    </row>
    <row r="7648" spans="1:4">
      <c r="A7648" s="21">
        <v>41260</v>
      </c>
      <c r="B7648" s="22">
        <v>19244.419999999998</v>
      </c>
      <c r="C7648" s="22">
        <f t="shared" si="240"/>
        <v>-72.830000000001746</v>
      </c>
      <c r="D7648" s="23">
        <f t="shared" si="241"/>
        <v>-3.770205386377512E-3</v>
      </c>
    </row>
    <row r="7649" spans="1:6">
      <c r="A7649" s="21">
        <v>41261</v>
      </c>
      <c r="B7649" s="22">
        <v>19364.75</v>
      </c>
      <c r="C7649" s="22">
        <f t="shared" si="240"/>
        <v>120.33000000000175</v>
      </c>
      <c r="D7649" s="23">
        <f t="shared" si="241"/>
        <v>6.252721568122066E-3</v>
      </c>
    </row>
    <row r="7650" spans="1:6">
      <c r="A7650" s="21">
        <v>41262</v>
      </c>
      <c r="B7650" s="22">
        <v>19476</v>
      </c>
      <c r="C7650" s="22">
        <f t="shared" si="240"/>
        <v>111.25</v>
      </c>
      <c r="D7650" s="23">
        <f t="shared" si="241"/>
        <v>5.7449747608411261E-3</v>
      </c>
    </row>
    <row r="7651" spans="1:6">
      <c r="A7651" s="21">
        <v>41263</v>
      </c>
      <c r="B7651" s="22">
        <v>19453.919999999998</v>
      </c>
      <c r="C7651" s="22">
        <f t="shared" si="240"/>
        <v>-22.080000000001746</v>
      </c>
      <c r="D7651" s="23">
        <f t="shared" si="241"/>
        <v>-1.1337030191005404E-3</v>
      </c>
    </row>
    <row r="7652" spans="1:6">
      <c r="A7652" s="21">
        <v>41264</v>
      </c>
      <c r="B7652" s="22">
        <v>19242</v>
      </c>
      <c r="C7652" s="22">
        <f t="shared" si="240"/>
        <v>-211.91999999999825</v>
      </c>
      <c r="D7652" s="23">
        <f t="shared" si="241"/>
        <v>-1.0893434330972784E-2</v>
      </c>
    </row>
    <row r="7653" spans="1:6">
      <c r="A7653" s="21">
        <v>41267</v>
      </c>
      <c r="B7653" s="22">
        <v>19255.09</v>
      </c>
      <c r="C7653" s="22">
        <f t="shared" si="240"/>
        <v>13.090000000000146</v>
      </c>
      <c r="D7653" s="23">
        <f t="shared" si="241"/>
        <v>6.8028271489462E-4</v>
      </c>
    </row>
    <row r="7654" spans="1:6">
      <c r="A7654" s="21">
        <v>41269</v>
      </c>
      <c r="B7654" s="22">
        <v>19417.46</v>
      </c>
      <c r="C7654" s="22">
        <f t="shared" si="240"/>
        <v>162.36999999999898</v>
      </c>
      <c r="D7654" s="23">
        <f t="shared" si="241"/>
        <v>8.4325754904286399E-3</v>
      </c>
    </row>
    <row r="7655" spans="1:6">
      <c r="A7655" s="21">
        <v>41270</v>
      </c>
      <c r="B7655" s="22">
        <v>19323.8</v>
      </c>
      <c r="C7655" s="22">
        <f t="shared" si="240"/>
        <v>-93.659999999999854</v>
      </c>
      <c r="D7655" s="23">
        <f t="shared" si="241"/>
        <v>-4.8234939070300742E-3</v>
      </c>
    </row>
    <row r="7656" spans="1:6">
      <c r="A7656" s="21">
        <v>41271</v>
      </c>
      <c r="B7656" s="22">
        <v>19444.84</v>
      </c>
      <c r="C7656" s="22">
        <f t="shared" si="240"/>
        <v>121.04000000000087</v>
      </c>
      <c r="D7656" s="23">
        <f t="shared" si="241"/>
        <v>6.2637783458741048E-3</v>
      </c>
    </row>
    <row r="7657" spans="1:6">
      <c r="A7657" s="21">
        <v>41274</v>
      </c>
      <c r="B7657" s="22">
        <v>19426.71</v>
      </c>
      <c r="C7657" s="22">
        <f t="shared" si="240"/>
        <v>-18.130000000001019</v>
      </c>
      <c r="D7657" s="23">
        <f t="shared" si="241"/>
        <v>-9.3238103270587569E-4</v>
      </c>
      <c r="F7657" s="24">
        <f>B7657/B7406-1</f>
        <v>0.25699194819513771</v>
      </c>
    </row>
    <row r="7658" spans="1:6">
      <c r="A7658" s="21">
        <v>41275</v>
      </c>
      <c r="B7658" s="22">
        <v>19580.810000000001</v>
      </c>
      <c r="C7658" s="22">
        <f t="shared" si="240"/>
        <v>154.10000000000218</v>
      </c>
      <c r="D7658" s="23">
        <f t="shared" si="241"/>
        <v>7.9323776388282585E-3</v>
      </c>
    </row>
    <row r="7659" spans="1:6">
      <c r="A7659" s="21">
        <v>41276</v>
      </c>
      <c r="B7659" s="22">
        <v>19714.240000000002</v>
      </c>
      <c r="C7659" s="22">
        <f t="shared" si="240"/>
        <v>133.43000000000029</v>
      </c>
      <c r="D7659" s="23">
        <f t="shared" si="241"/>
        <v>6.8143248415157842E-3</v>
      </c>
    </row>
    <row r="7660" spans="1:6">
      <c r="A7660" s="21">
        <v>41277</v>
      </c>
      <c r="B7660" s="22">
        <v>19764.78</v>
      </c>
      <c r="C7660" s="22">
        <f t="shared" si="240"/>
        <v>50.539999999997235</v>
      </c>
      <c r="D7660" s="23">
        <f t="shared" si="241"/>
        <v>2.5636291330528582E-3</v>
      </c>
    </row>
    <row r="7661" spans="1:6">
      <c r="A7661" s="21">
        <v>41278</v>
      </c>
      <c r="B7661" s="22">
        <v>19784.080000000002</v>
      </c>
      <c r="C7661" s="22">
        <f t="shared" si="240"/>
        <v>19.30000000000291</v>
      </c>
      <c r="D7661" s="23">
        <f t="shared" si="241"/>
        <v>9.7648443342168711E-4</v>
      </c>
    </row>
    <row r="7662" spans="1:6">
      <c r="A7662" s="21">
        <v>41281</v>
      </c>
      <c r="B7662" s="22">
        <v>19691.419999999998</v>
      </c>
      <c r="C7662" s="22">
        <f t="shared" si="240"/>
        <v>-92.660000000003492</v>
      </c>
      <c r="D7662" s="23">
        <f t="shared" si="241"/>
        <v>-4.6835637542914643E-3</v>
      </c>
    </row>
    <row r="7663" spans="1:6">
      <c r="A7663" s="21">
        <v>41282</v>
      </c>
      <c r="B7663" s="22">
        <v>19742.52</v>
      </c>
      <c r="C7663" s="22">
        <f t="shared" si="240"/>
        <v>51.100000000002183</v>
      </c>
      <c r="D7663" s="23">
        <f t="shared" si="241"/>
        <v>2.5950388544859759E-3</v>
      </c>
    </row>
    <row r="7664" spans="1:6">
      <c r="A7664" s="21">
        <v>41283</v>
      </c>
      <c r="B7664" s="22">
        <v>19666.59</v>
      </c>
      <c r="C7664" s="22">
        <f t="shared" si="240"/>
        <v>-75.930000000000291</v>
      </c>
      <c r="D7664" s="23">
        <f t="shared" si="241"/>
        <v>-3.8460135788136451E-3</v>
      </c>
    </row>
    <row r="7665" spans="1:4">
      <c r="A7665" s="21">
        <v>41284</v>
      </c>
      <c r="B7665" s="22">
        <v>19663.55</v>
      </c>
      <c r="C7665" s="22">
        <f t="shared" si="240"/>
        <v>-3.0400000000008731</v>
      </c>
      <c r="D7665" s="23">
        <f t="shared" si="241"/>
        <v>-1.5457687377429252E-4</v>
      </c>
    </row>
    <row r="7666" spans="1:4">
      <c r="A7666" s="21">
        <v>41285</v>
      </c>
      <c r="B7666" s="22">
        <v>19663.64</v>
      </c>
      <c r="C7666" s="22">
        <f t="shared" si="240"/>
        <v>9.0000000000145519E-2</v>
      </c>
      <c r="D7666" s="23">
        <f t="shared" si="241"/>
        <v>4.5769965240083366E-6</v>
      </c>
    </row>
    <row r="7667" spans="1:4">
      <c r="A7667" s="21">
        <v>41288</v>
      </c>
      <c r="B7667" s="22">
        <v>19906.41</v>
      </c>
      <c r="C7667" s="22">
        <f t="shared" si="240"/>
        <v>242.77000000000044</v>
      </c>
      <c r="D7667" s="23">
        <f t="shared" si="241"/>
        <v>1.2346137337746255E-2</v>
      </c>
    </row>
    <row r="7668" spans="1:4">
      <c r="A7668" s="21">
        <v>41289</v>
      </c>
      <c r="B7668" s="22">
        <v>19986.82</v>
      </c>
      <c r="C7668" s="22">
        <f t="shared" si="240"/>
        <v>80.409999999999854</v>
      </c>
      <c r="D7668" s="23">
        <f t="shared" si="241"/>
        <v>4.0394023834533499E-3</v>
      </c>
    </row>
    <row r="7669" spans="1:4">
      <c r="A7669" s="21">
        <v>41290</v>
      </c>
      <c r="B7669" s="22">
        <v>19817.63</v>
      </c>
      <c r="C7669" s="22">
        <f t="shared" si="240"/>
        <v>-169.18999999999869</v>
      </c>
      <c r="D7669" s="23">
        <f t="shared" si="241"/>
        <v>-8.4650784867227324E-3</v>
      </c>
    </row>
    <row r="7670" spans="1:4">
      <c r="A7670" s="21">
        <v>41291</v>
      </c>
      <c r="B7670" s="22">
        <v>19964.03</v>
      </c>
      <c r="C7670" s="22">
        <f t="shared" si="240"/>
        <v>146.39999999999782</v>
      </c>
      <c r="D7670" s="23">
        <f t="shared" si="241"/>
        <v>7.3873616572717182E-3</v>
      </c>
    </row>
    <row r="7671" spans="1:4">
      <c r="A7671" s="21">
        <v>41292</v>
      </c>
      <c r="B7671" s="22">
        <v>20039.04</v>
      </c>
      <c r="C7671" s="22">
        <f t="shared" si="240"/>
        <v>75.010000000002037</v>
      </c>
      <c r="D7671" s="23">
        <f t="shared" si="241"/>
        <v>3.7572574274833404E-3</v>
      </c>
    </row>
    <row r="7672" spans="1:4">
      <c r="A7672" s="21">
        <v>41295</v>
      </c>
      <c r="B7672" s="22">
        <v>20101.82</v>
      </c>
      <c r="C7672" s="22">
        <f t="shared" si="240"/>
        <v>62.779999999998836</v>
      </c>
      <c r="D7672" s="23">
        <f t="shared" si="241"/>
        <v>3.1328846092426588E-3</v>
      </c>
    </row>
    <row r="7673" spans="1:4">
      <c r="A7673" s="21">
        <v>41296</v>
      </c>
      <c r="B7673" s="22">
        <v>19981.57</v>
      </c>
      <c r="C7673" s="22">
        <f t="shared" si="240"/>
        <v>-120.25</v>
      </c>
      <c r="D7673" s="23">
        <f t="shared" si="241"/>
        <v>-5.9820454068337803E-3</v>
      </c>
    </row>
    <row r="7674" spans="1:4">
      <c r="A7674" s="21">
        <v>41297</v>
      </c>
      <c r="B7674" s="22">
        <v>20026.61</v>
      </c>
      <c r="C7674" s="22">
        <f t="shared" si="240"/>
        <v>45.040000000000873</v>
      </c>
      <c r="D7674" s="23">
        <f t="shared" si="241"/>
        <v>2.254077132077148E-3</v>
      </c>
    </row>
    <row r="7675" spans="1:4">
      <c r="A7675" s="21">
        <v>41298</v>
      </c>
      <c r="B7675" s="22">
        <v>19923.78</v>
      </c>
      <c r="C7675" s="22">
        <f t="shared" si="240"/>
        <v>-102.83000000000175</v>
      </c>
      <c r="D7675" s="23">
        <f t="shared" si="241"/>
        <v>-5.1346683237952773E-3</v>
      </c>
    </row>
    <row r="7676" spans="1:4">
      <c r="A7676" s="21">
        <v>41299</v>
      </c>
      <c r="B7676" s="22">
        <v>20103.53</v>
      </c>
      <c r="C7676" s="22">
        <f t="shared" si="240"/>
        <v>179.75</v>
      </c>
      <c r="D7676" s="23">
        <f t="shared" si="241"/>
        <v>9.0218823938028603E-3</v>
      </c>
    </row>
    <row r="7677" spans="1:4">
      <c r="A7677" s="21">
        <v>41302</v>
      </c>
      <c r="B7677" s="22">
        <v>20103.349999999999</v>
      </c>
      <c r="C7677" s="22">
        <f t="shared" si="240"/>
        <v>-0.18000000000029104</v>
      </c>
      <c r="D7677" s="23">
        <f t="shared" si="241"/>
        <v>-8.9536514233934383E-6</v>
      </c>
    </row>
    <row r="7678" spans="1:4">
      <c r="A7678" s="21">
        <v>41303</v>
      </c>
      <c r="B7678" s="22">
        <v>19990.900000000001</v>
      </c>
      <c r="C7678" s="22">
        <f t="shared" si="240"/>
        <v>-112.44999999999709</v>
      </c>
      <c r="D7678" s="23">
        <f t="shared" si="241"/>
        <v>-5.5935950973343695E-3</v>
      </c>
    </row>
    <row r="7679" spans="1:4">
      <c r="A7679" s="21">
        <v>41304</v>
      </c>
      <c r="B7679" s="22">
        <v>20005</v>
      </c>
      <c r="C7679" s="22">
        <f t="shared" si="240"/>
        <v>14.099999999998545</v>
      </c>
      <c r="D7679" s="23">
        <f t="shared" si="241"/>
        <v>7.0532092101904809E-4</v>
      </c>
    </row>
    <row r="7680" spans="1:4">
      <c r="A7680" s="21">
        <v>41305</v>
      </c>
      <c r="B7680" s="22">
        <v>19894.98</v>
      </c>
      <c r="C7680" s="22">
        <f t="shared" si="240"/>
        <v>-110.02000000000044</v>
      </c>
      <c r="D7680" s="23">
        <f t="shared" si="241"/>
        <v>-5.49962509372659E-3</v>
      </c>
    </row>
    <row r="7681" spans="1:4">
      <c r="A7681" s="21">
        <v>41306</v>
      </c>
      <c r="B7681" s="22">
        <v>19781.189999999999</v>
      </c>
      <c r="C7681" s="22">
        <f t="shared" si="240"/>
        <v>-113.79000000000087</v>
      </c>
      <c r="D7681" s="23">
        <f t="shared" si="241"/>
        <v>-5.7195332691966083E-3</v>
      </c>
    </row>
    <row r="7682" spans="1:4">
      <c r="A7682" s="21">
        <v>41309</v>
      </c>
      <c r="B7682" s="22">
        <v>19751.189999999999</v>
      </c>
      <c r="C7682" s="22">
        <f t="shared" si="240"/>
        <v>-30</v>
      </c>
      <c r="D7682" s="23">
        <f t="shared" si="241"/>
        <v>-1.5165922778154206E-3</v>
      </c>
    </row>
    <row r="7683" spans="1:4">
      <c r="A7683" s="21">
        <v>41310</v>
      </c>
      <c r="B7683" s="22">
        <v>19659.82</v>
      </c>
      <c r="C7683" s="22">
        <f t="shared" si="240"/>
        <v>-91.369999999998981</v>
      </c>
      <c r="D7683" s="23">
        <f t="shared" si="241"/>
        <v>-4.6260503797491692E-3</v>
      </c>
    </row>
    <row r="7684" spans="1:4">
      <c r="A7684" s="21">
        <v>41311</v>
      </c>
      <c r="B7684" s="22">
        <v>19639.72</v>
      </c>
      <c r="C7684" s="22">
        <f t="shared" si="240"/>
        <v>-20.099999999998545</v>
      </c>
      <c r="D7684" s="23">
        <f t="shared" si="241"/>
        <v>-1.0223898285944832E-3</v>
      </c>
    </row>
    <row r="7685" spans="1:4">
      <c r="A7685" s="21">
        <v>41312</v>
      </c>
      <c r="B7685" s="22">
        <v>19580.32</v>
      </c>
      <c r="C7685" s="22">
        <f t="shared" si="240"/>
        <v>-59.400000000001455</v>
      </c>
      <c r="D7685" s="23">
        <f t="shared" si="241"/>
        <v>-3.0244830374364096E-3</v>
      </c>
    </row>
    <row r="7686" spans="1:4">
      <c r="A7686" s="21">
        <v>41313</v>
      </c>
      <c r="B7686" s="22">
        <v>19484.77</v>
      </c>
      <c r="C7686" s="22">
        <f t="shared" si="240"/>
        <v>-95.549999999999272</v>
      </c>
      <c r="D7686" s="23">
        <f t="shared" si="241"/>
        <v>-4.8798998177761455E-3</v>
      </c>
    </row>
    <row r="7687" spans="1:4">
      <c r="A7687" s="21">
        <v>41316</v>
      </c>
      <c r="B7687" s="22">
        <v>19460.57</v>
      </c>
      <c r="C7687" s="22">
        <f t="shared" si="240"/>
        <v>-24.200000000000728</v>
      </c>
      <c r="D7687" s="23">
        <f t="shared" si="241"/>
        <v>-1.2419956714911917E-3</v>
      </c>
    </row>
    <row r="7688" spans="1:4">
      <c r="A7688" s="21">
        <v>41317</v>
      </c>
      <c r="B7688" s="22">
        <v>19561.04</v>
      </c>
      <c r="C7688" s="22">
        <f t="shared" ref="C7688:C7751" si="242">B7688-B7687</f>
        <v>100.47000000000116</v>
      </c>
      <c r="D7688" s="23">
        <f t="shared" ref="D7688:D7751" si="243">B7688/B7687-1</f>
        <v>5.1627470315618318E-3</v>
      </c>
    </row>
    <row r="7689" spans="1:4">
      <c r="A7689" s="21">
        <v>41318</v>
      </c>
      <c r="B7689" s="22">
        <v>19608.080000000002</v>
      </c>
      <c r="C7689" s="22">
        <f t="shared" si="242"/>
        <v>47.040000000000873</v>
      </c>
      <c r="D7689" s="23">
        <f t="shared" si="243"/>
        <v>2.404780113940852E-3</v>
      </c>
    </row>
    <row r="7690" spans="1:4">
      <c r="A7690" s="21">
        <v>41319</v>
      </c>
      <c r="B7690" s="22">
        <v>19497.18</v>
      </c>
      <c r="C7690" s="22">
        <f t="shared" si="242"/>
        <v>-110.90000000000146</v>
      </c>
      <c r="D7690" s="23">
        <f t="shared" si="243"/>
        <v>-5.6558316775534578E-3</v>
      </c>
    </row>
    <row r="7691" spans="1:4">
      <c r="A7691" s="21">
        <v>41320</v>
      </c>
      <c r="B7691" s="22">
        <v>19468.150000000001</v>
      </c>
      <c r="C7691" s="22">
        <f t="shared" si="242"/>
        <v>-29.029999999998836</v>
      </c>
      <c r="D7691" s="23">
        <f t="shared" si="243"/>
        <v>-1.4889332713755588E-3</v>
      </c>
    </row>
    <row r="7692" spans="1:4">
      <c r="A7692" s="21">
        <v>41323</v>
      </c>
      <c r="B7692" s="22">
        <v>19501.080000000002</v>
      </c>
      <c r="C7692" s="22">
        <f t="shared" si="242"/>
        <v>32.930000000000291</v>
      </c>
      <c r="D7692" s="23">
        <f t="shared" si="243"/>
        <v>1.6914807005288246E-3</v>
      </c>
    </row>
    <row r="7693" spans="1:4">
      <c r="A7693" s="21">
        <v>41324</v>
      </c>
      <c r="B7693" s="22">
        <v>19635.72</v>
      </c>
      <c r="C7693" s="22">
        <f t="shared" si="242"/>
        <v>134.63999999999942</v>
      </c>
      <c r="D7693" s="23">
        <f t="shared" si="243"/>
        <v>6.9042329963262539E-3</v>
      </c>
    </row>
    <row r="7694" spans="1:4">
      <c r="A7694" s="21">
        <v>41325</v>
      </c>
      <c r="B7694" s="22">
        <v>19642.75</v>
      </c>
      <c r="C7694" s="22">
        <f t="shared" si="242"/>
        <v>7.0299999999988358</v>
      </c>
      <c r="D7694" s="23">
        <f t="shared" si="243"/>
        <v>3.5802099439186108E-4</v>
      </c>
    </row>
    <row r="7695" spans="1:4">
      <c r="A7695" s="21">
        <v>41326</v>
      </c>
      <c r="B7695" s="22">
        <v>19325.36</v>
      </c>
      <c r="C7695" s="22">
        <f t="shared" si="242"/>
        <v>-317.38999999999942</v>
      </c>
      <c r="D7695" s="23">
        <f t="shared" si="243"/>
        <v>-1.6158124498860893E-2</v>
      </c>
    </row>
    <row r="7696" spans="1:4">
      <c r="A7696" s="21">
        <v>41327</v>
      </c>
      <c r="B7696" s="22">
        <v>19317.009999999998</v>
      </c>
      <c r="C7696" s="22">
        <f t="shared" si="242"/>
        <v>-8.3500000000021828</v>
      </c>
      <c r="D7696" s="23">
        <f t="shared" si="243"/>
        <v>-4.3207474530881917E-4</v>
      </c>
    </row>
    <row r="7697" spans="1:4">
      <c r="A7697" s="21">
        <v>41330</v>
      </c>
      <c r="B7697" s="22">
        <v>19331.689999999999</v>
      </c>
      <c r="C7697" s="22">
        <f t="shared" si="242"/>
        <v>14.680000000000291</v>
      </c>
      <c r="D7697" s="23">
        <f t="shared" si="243"/>
        <v>7.5995198014600085E-4</v>
      </c>
    </row>
    <row r="7698" spans="1:4">
      <c r="A7698" s="21">
        <v>41331</v>
      </c>
      <c r="B7698" s="22">
        <v>19015.14</v>
      </c>
      <c r="C7698" s="22">
        <f t="shared" si="242"/>
        <v>-316.54999999999927</v>
      </c>
      <c r="D7698" s="23">
        <f t="shared" si="243"/>
        <v>-1.6374667708824231E-2</v>
      </c>
    </row>
    <row r="7699" spans="1:4">
      <c r="A7699" s="21">
        <v>41332</v>
      </c>
      <c r="B7699" s="22">
        <v>19152.41</v>
      </c>
      <c r="C7699" s="22">
        <f t="shared" si="242"/>
        <v>137.27000000000044</v>
      </c>
      <c r="D7699" s="23">
        <f t="shared" si="243"/>
        <v>7.2189844513372847E-3</v>
      </c>
    </row>
    <row r="7700" spans="1:4">
      <c r="A7700" s="21">
        <v>41333</v>
      </c>
      <c r="B7700" s="22">
        <v>18861.54</v>
      </c>
      <c r="C7700" s="22">
        <f t="shared" si="242"/>
        <v>-290.86999999999898</v>
      </c>
      <c r="D7700" s="23">
        <f t="shared" si="243"/>
        <v>-1.5187122664980457E-2</v>
      </c>
    </row>
    <row r="7701" spans="1:4">
      <c r="A7701" s="21">
        <v>41334</v>
      </c>
      <c r="B7701" s="22">
        <v>18918.52</v>
      </c>
      <c r="C7701" s="22">
        <f t="shared" si="242"/>
        <v>56.979999999999563</v>
      </c>
      <c r="D7701" s="23">
        <f t="shared" si="243"/>
        <v>3.0209622332004749E-3</v>
      </c>
    </row>
    <row r="7702" spans="1:4">
      <c r="A7702" s="21">
        <v>41337</v>
      </c>
      <c r="B7702" s="22">
        <v>18877.96</v>
      </c>
      <c r="C7702" s="22">
        <f t="shared" si="242"/>
        <v>-40.56000000000131</v>
      </c>
      <c r="D7702" s="23">
        <f t="shared" si="243"/>
        <v>-2.1439309206006119E-3</v>
      </c>
    </row>
    <row r="7703" spans="1:4">
      <c r="A7703" s="21">
        <v>41338</v>
      </c>
      <c r="B7703" s="22">
        <v>19143.169999999998</v>
      </c>
      <c r="C7703" s="22">
        <f t="shared" si="242"/>
        <v>265.20999999999913</v>
      </c>
      <c r="D7703" s="23">
        <f t="shared" si="243"/>
        <v>1.4048657799889286E-2</v>
      </c>
    </row>
    <row r="7704" spans="1:4">
      <c r="A7704" s="21">
        <v>41339</v>
      </c>
      <c r="B7704" s="22">
        <v>19252.61</v>
      </c>
      <c r="C7704" s="22">
        <f t="shared" si="242"/>
        <v>109.44000000000233</v>
      </c>
      <c r="D7704" s="23">
        <f t="shared" si="243"/>
        <v>5.7169214921040101E-3</v>
      </c>
    </row>
    <row r="7705" spans="1:4">
      <c r="A7705" s="21">
        <v>41340</v>
      </c>
      <c r="B7705" s="22">
        <v>19413.54</v>
      </c>
      <c r="C7705" s="22">
        <f t="shared" si="242"/>
        <v>160.93000000000029</v>
      </c>
      <c r="D7705" s="23">
        <f t="shared" si="243"/>
        <v>8.3588666679479395E-3</v>
      </c>
    </row>
    <row r="7706" spans="1:4">
      <c r="A7706" s="21">
        <v>41341</v>
      </c>
      <c r="B7706" s="22">
        <v>19683.23</v>
      </c>
      <c r="C7706" s="22">
        <f t="shared" si="242"/>
        <v>269.68999999999869</v>
      </c>
      <c r="D7706" s="23">
        <f t="shared" si="243"/>
        <v>1.3891850739226275E-2</v>
      </c>
    </row>
    <row r="7707" spans="1:4">
      <c r="A7707" s="21">
        <v>41344</v>
      </c>
      <c r="B7707" s="22">
        <v>19646.21</v>
      </c>
      <c r="C7707" s="22">
        <f t="shared" si="242"/>
        <v>-37.020000000000437</v>
      </c>
      <c r="D7707" s="23">
        <f t="shared" si="243"/>
        <v>-1.8807888745902002E-3</v>
      </c>
    </row>
    <row r="7708" spans="1:4">
      <c r="A7708" s="21">
        <v>41345</v>
      </c>
      <c r="B7708" s="22">
        <v>19564.919999999998</v>
      </c>
      <c r="C7708" s="22">
        <f t="shared" si="242"/>
        <v>-81.290000000000873</v>
      </c>
      <c r="D7708" s="23">
        <f t="shared" si="243"/>
        <v>-4.1376937332952002E-3</v>
      </c>
    </row>
    <row r="7709" spans="1:4">
      <c r="A7709" s="21">
        <v>41346</v>
      </c>
      <c r="B7709" s="22">
        <v>19362.55</v>
      </c>
      <c r="C7709" s="22">
        <f t="shared" si="242"/>
        <v>-202.36999999999898</v>
      </c>
      <c r="D7709" s="23">
        <f t="shared" si="243"/>
        <v>-1.034351277694967E-2</v>
      </c>
    </row>
    <row r="7710" spans="1:4">
      <c r="A7710" s="21">
        <v>41347</v>
      </c>
      <c r="B7710" s="22">
        <v>19570.439999999999</v>
      </c>
      <c r="C7710" s="22">
        <f t="shared" si="242"/>
        <v>207.88999999999942</v>
      </c>
      <c r="D7710" s="23">
        <f t="shared" si="243"/>
        <v>1.0736705650856937E-2</v>
      </c>
    </row>
    <row r="7711" spans="1:4">
      <c r="A7711" s="21">
        <v>41348</v>
      </c>
      <c r="B7711" s="22">
        <v>19427.560000000001</v>
      </c>
      <c r="C7711" s="22">
        <f t="shared" si="242"/>
        <v>-142.87999999999738</v>
      </c>
      <c r="D7711" s="23">
        <f t="shared" si="243"/>
        <v>-7.3008067268798271E-3</v>
      </c>
    </row>
    <row r="7712" spans="1:4">
      <c r="A7712" s="21">
        <v>41351</v>
      </c>
      <c r="B7712" s="22">
        <v>19293.2</v>
      </c>
      <c r="C7712" s="22">
        <f t="shared" si="242"/>
        <v>-134.36000000000058</v>
      </c>
      <c r="D7712" s="23">
        <f t="shared" si="243"/>
        <v>-6.9159482714247211E-3</v>
      </c>
    </row>
    <row r="7713" spans="1:4">
      <c r="A7713" s="21">
        <v>41352</v>
      </c>
      <c r="B7713" s="22">
        <v>19008.099999999999</v>
      </c>
      <c r="C7713" s="22">
        <f t="shared" si="242"/>
        <v>-285.10000000000218</v>
      </c>
      <c r="D7713" s="23">
        <f t="shared" si="243"/>
        <v>-1.4777227209586963E-2</v>
      </c>
    </row>
    <row r="7714" spans="1:4">
      <c r="A7714" s="21">
        <v>41353</v>
      </c>
      <c r="B7714" s="22">
        <v>18884.189999999999</v>
      </c>
      <c r="C7714" s="22">
        <f t="shared" si="242"/>
        <v>-123.90999999999985</v>
      </c>
      <c r="D7714" s="23">
        <f t="shared" si="243"/>
        <v>-6.5187998800511071E-3</v>
      </c>
    </row>
    <row r="7715" spans="1:4">
      <c r="A7715" s="21">
        <v>41354</v>
      </c>
      <c r="B7715" s="22">
        <v>18792.87</v>
      </c>
      <c r="C7715" s="22">
        <f t="shared" si="242"/>
        <v>-91.319999999999709</v>
      </c>
      <c r="D7715" s="23">
        <f t="shared" si="243"/>
        <v>-4.8357912094720845E-3</v>
      </c>
    </row>
    <row r="7716" spans="1:4">
      <c r="A7716" s="21">
        <v>41355</v>
      </c>
      <c r="B7716" s="22">
        <v>18735.599999999999</v>
      </c>
      <c r="C7716" s="22">
        <f t="shared" si="242"/>
        <v>-57.270000000000437</v>
      </c>
      <c r="D7716" s="23">
        <f t="shared" si="243"/>
        <v>-3.0474323506733958E-3</v>
      </c>
    </row>
    <row r="7717" spans="1:4">
      <c r="A7717" s="21">
        <v>41358</v>
      </c>
      <c r="B7717" s="22">
        <v>18681.419999999998</v>
      </c>
      <c r="C7717" s="22">
        <f t="shared" si="242"/>
        <v>-54.180000000000291</v>
      </c>
      <c r="D7717" s="23">
        <f t="shared" si="243"/>
        <v>-2.8918209184654042E-3</v>
      </c>
    </row>
    <row r="7718" spans="1:4">
      <c r="A7718" s="21">
        <v>41359</v>
      </c>
      <c r="B7718" s="22">
        <v>18704.53</v>
      </c>
      <c r="C7718" s="22">
        <f t="shared" si="242"/>
        <v>23.110000000000582</v>
      </c>
      <c r="D7718" s="23">
        <f t="shared" si="243"/>
        <v>1.23705799666185E-3</v>
      </c>
    </row>
    <row r="7719" spans="1:4">
      <c r="A7719" s="21">
        <v>41361</v>
      </c>
      <c r="B7719" s="22">
        <v>18835.77</v>
      </c>
      <c r="C7719" s="22">
        <f t="shared" si="242"/>
        <v>131.2400000000016</v>
      </c>
      <c r="D7719" s="23">
        <f t="shared" si="243"/>
        <v>7.0164821035332281E-3</v>
      </c>
    </row>
    <row r="7720" spans="1:4">
      <c r="A7720" s="21">
        <v>41365</v>
      </c>
      <c r="B7720" s="22">
        <v>18864.75</v>
      </c>
      <c r="C7720" s="22">
        <f t="shared" si="242"/>
        <v>28.979999999999563</v>
      </c>
      <c r="D7720" s="23">
        <f t="shared" si="243"/>
        <v>1.5385620019781054E-3</v>
      </c>
    </row>
    <row r="7721" spans="1:4">
      <c r="A7721" s="21">
        <v>41366</v>
      </c>
      <c r="B7721" s="22">
        <v>19040.95</v>
      </c>
      <c r="C7721" s="22">
        <f t="shared" si="242"/>
        <v>176.20000000000073</v>
      </c>
      <c r="D7721" s="23">
        <f t="shared" si="243"/>
        <v>9.3401714838521332E-3</v>
      </c>
    </row>
    <row r="7722" spans="1:4">
      <c r="A7722" s="21">
        <v>41367</v>
      </c>
      <c r="B7722" s="22">
        <v>18801.64</v>
      </c>
      <c r="C7722" s="22">
        <f t="shared" si="242"/>
        <v>-239.31000000000131</v>
      </c>
      <c r="D7722" s="23">
        <f t="shared" si="243"/>
        <v>-1.256817543242339E-2</v>
      </c>
    </row>
    <row r="7723" spans="1:4">
      <c r="A7723" s="21">
        <v>41368</v>
      </c>
      <c r="B7723" s="22">
        <v>18509.7</v>
      </c>
      <c r="C7723" s="22">
        <f t="shared" si="242"/>
        <v>-291.93999999999869</v>
      </c>
      <c r="D7723" s="23">
        <f t="shared" si="243"/>
        <v>-1.5527368889096893E-2</v>
      </c>
    </row>
    <row r="7724" spans="1:4">
      <c r="A7724" s="21">
        <v>41369</v>
      </c>
      <c r="B7724" s="22">
        <v>18450.23</v>
      </c>
      <c r="C7724" s="22">
        <f t="shared" si="242"/>
        <v>-59.470000000001164</v>
      </c>
      <c r="D7724" s="23">
        <f t="shared" si="243"/>
        <v>-3.2129099877362677E-3</v>
      </c>
    </row>
    <row r="7725" spans="1:4">
      <c r="A7725" s="21">
        <v>41372</v>
      </c>
      <c r="B7725" s="22">
        <v>18437.78</v>
      </c>
      <c r="C7725" s="22">
        <f t="shared" si="242"/>
        <v>-12.450000000000728</v>
      </c>
      <c r="D7725" s="23">
        <f t="shared" si="243"/>
        <v>-6.7478833597200971E-4</v>
      </c>
    </row>
    <row r="7726" spans="1:4">
      <c r="A7726" s="21">
        <v>41373</v>
      </c>
      <c r="B7726" s="22">
        <v>18226.48</v>
      </c>
      <c r="C7726" s="22">
        <f t="shared" si="242"/>
        <v>-211.29999999999927</v>
      </c>
      <c r="D7726" s="23">
        <f t="shared" si="243"/>
        <v>-1.1460164943935758E-2</v>
      </c>
    </row>
    <row r="7727" spans="1:4">
      <c r="A7727" s="21">
        <v>41374</v>
      </c>
      <c r="B7727" s="22">
        <v>18414.45</v>
      </c>
      <c r="C7727" s="22">
        <f t="shared" si="242"/>
        <v>187.97000000000116</v>
      </c>
      <c r="D7727" s="23">
        <f t="shared" si="243"/>
        <v>1.0313017104783828E-2</v>
      </c>
    </row>
    <row r="7728" spans="1:4">
      <c r="A7728" s="21">
        <v>41375</v>
      </c>
      <c r="B7728" s="22">
        <v>18542.2</v>
      </c>
      <c r="C7728" s="22">
        <f t="shared" si="242"/>
        <v>127.75</v>
      </c>
      <c r="D7728" s="23">
        <f t="shared" si="243"/>
        <v>6.9374865934088703E-3</v>
      </c>
    </row>
    <row r="7729" spans="1:4">
      <c r="A7729" s="21">
        <v>41376</v>
      </c>
      <c r="B7729" s="22">
        <v>18242.560000000001</v>
      </c>
      <c r="C7729" s="22">
        <f t="shared" si="242"/>
        <v>-299.63999999999942</v>
      </c>
      <c r="D7729" s="23">
        <f t="shared" si="243"/>
        <v>-1.6159894726623603E-2</v>
      </c>
    </row>
    <row r="7730" spans="1:4">
      <c r="A7730" s="21">
        <v>41379</v>
      </c>
      <c r="B7730" s="22">
        <v>18357.8</v>
      </c>
      <c r="C7730" s="22">
        <f t="shared" si="242"/>
        <v>115.23999999999796</v>
      </c>
      <c r="D7730" s="23">
        <f t="shared" si="243"/>
        <v>6.3170958461968851E-3</v>
      </c>
    </row>
    <row r="7731" spans="1:4">
      <c r="A7731" s="21">
        <v>41380</v>
      </c>
      <c r="B7731" s="22">
        <v>18744.93</v>
      </c>
      <c r="C7731" s="22">
        <f t="shared" si="242"/>
        <v>387.13000000000102</v>
      </c>
      <c r="D7731" s="23">
        <f t="shared" si="243"/>
        <v>2.1088038871760251E-2</v>
      </c>
    </row>
    <row r="7732" spans="1:4">
      <c r="A7732" s="21">
        <v>41381</v>
      </c>
      <c r="B7732" s="22">
        <v>18731.16</v>
      </c>
      <c r="C7732" s="22">
        <f t="shared" si="242"/>
        <v>-13.770000000000437</v>
      </c>
      <c r="D7732" s="23">
        <f t="shared" si="243"/>
        <v>-7.3459863547109538E-4</v>
      </c>
    </row>
    <row r="7733" spans="1:4">
      <c r="A7733" s="21">
        <v>41382</v>
      </c>
      <c r="B7733" s="22">
        <v>19016.46</v>
      </c>
      <c r="C7733" s="22">
        <f t="shared" si="242"/>
        <v>285.29999999999927</v>
      </c>
      <c r="D7733" s="23">
        <f t="shared" si="243"/>
        <v>1.5231304414675906E-2</v>
      </c>
    </row>
    <row r="7734" spans="1:4">
      <c r="A7734" s="21">
        <v>41386</v>
      </c>
      <c r="B7734" s="22">
        <v>19169.830000000002</v>
      </c>
      <c r="C7734" s="22">
        <f t="shared" si="242"/>
        <v>153.37000000000262</v>
      </c>
      <c r="D7734" s="23">
        <f t="shared" si="243"/>
        <v>8.0651183238100721E-3</v>
      </c>
    </row>
    <row r="7735" spans="1:4">
      <c r="A7735" s="21">
        <v>41387</v>
      </c>
      <c r="B7735" s="22">
        <v>19179.36</v>
      </c>
      <c r="C7735" s="22">
        <f t="shared" si="242"/>
        <v>9.5299999999988358</v>
      </c>
      <c r="D7735" s="23">
        <f t="shared" si="243"/>
        <v>4.9713534235817924E-4</v>
      </c>
    </row>
    <row r="7736" spans="1:4">
      <c r="A7736" s="21">
        <v>41389</v>
      </c>
      <c r="B7736" s="22">
        <v>19406.849999999999</v>
      </c>
      <c r="C7736" s="22">
        <f t="shared" si="242"/>
        <v>227.48999999999796</v>
      </c>
      <c r="D7736" s="23">
        <f t="shared" si="243"/>
        <v>1.1861188277398016E-2</v>
      </c>
    </row>
    <row r="7737" spans="1:4">
      <c r="A7737" s="21">
        <v>41390</v>
      </c>
      <c r="B7737" s="22">
        <v>19286.72</v>
      </c>
      <c r="C7737" s="22">
        <f t="shared" si="242"/>
        <v>-120.12999999999738</v>
      </c>
      <c r="D7737" s="23">
        <f t="shared" si="243"/>
        <v>-6.1900823678235906E-3</v>
      </c>
    </row>
    <row r="7738" spans="1:4">
      <c r="A7738" s="21">
        <v>41393</v>
      </c>
      <c r="B7738" s="22">
        <v>19387.5</v>
      </c>
      <c r="C7738" s="22">
        <f t="shared" si="242"/>
        <v>100.77999999999884</v>
      </c>
      <c r="D7738" s="23">
        <f t="shared" si="243"/>
        <v>5.2253571369313967E-3</v>
      </c>
    </row>
    <row r="7739" spans="1:4">
      <c r="A7739" s="21">
        <v>41394</v>
      </c>
      <c r="B7739" s="22">
        <v>19504.18</v>
      </c>
      <c r="C7739" s="22">
        <f t="shared" si="242"/>
        <v>116.68000000000029</v>
      </c>
      <c r="D7739" s="23">
        <f t="shared" si="243"/>
        <v>6.0183107672469038E-3</v>
      </c>
    </row>
    <row r="7740" spans="1:4">
      <c r="A7740" s="21">
        <v>41396</v>
      </c>
      <c r="B7740" s="22">
        <v>19735.77</v>
      </c>
      <c r="C7740" s="22">
        <f t="shared" si="242"/>
        <v>231.59000000000015</v>
      </c>
      <c r="D7740" s="23">
        <f t="shared" si="243"/>
        <v>1.1873864986889915E-2</v>
      </c>
    </row>
    <row r="7741" spans="1:4">
      <c r="A7741" s="21">
        <v>41397</v>
      </c>
      <c r="B7741" s="22">
        <v>19575.64</v>
      </c>
      <c r="C7741" s="22">
        <f t="shared" si="242"/>
        <v>-160.13000000000102</v>
      </c>
      <c r="D7741" s="23">
        <f t="shared" si="243"/>
        <v>-8.1136940691952653E-3</v>
      </c>
    </row>
    <row r="7742" spans="1:4">
      <c r="A7742" s="21">
        <v>41400</v>
      </c>
      <c r="B7742" s="22">
        <v>19673.64</v>
      </c>
      <c r="C7742" s="22">
        <f t="shared" si="242"/>
        <v>98</v>
      </c>
      <c r="D7742" s="23">
        <f t="shared" si="243"/>
        <v>5.0062220187947482E-3</v>
      </c>
    </row>
    <row r="7743" spans="1:4">
      <c r="A7743" s="21">
        <v>41401</v>
      </c>
      <c r="B7743" s="22">
        <v>19888.95</v>
      </c>
      <c r="C7743" s="22">
        <f t="shared" si="242"/>
        <v>215.31000000000131</v>
      </c>
      <c r="D7743" s="23">
        <f t="shared" si="243"/>
        <v>1.0944085588635355E-2</v>
      </c>
    </row>
    <row r="7744" spans="1:4">
      <c r="A7744" s="21">
        <v>41402</v>
      </c>
      <c r="B7744" s="22">
        <v>19990.18</v>
      </c>
      <c r="C7744" s="22">
        <f t="shared" si="242"/>
        <v>101.22999999999956</v>
      </c>
      <c r="D7744" s="23">
        <f t="shared" si="243"/>
        <v>5.0897608973827779E-3</v>
      </c>
    </row>
    <row r="7745" spans="1:4">
      <c r="A7745" s="21">
        <v>41403</v>
      </c>
      <c r="B7745" s="22">
        <v>19939.04</v>
      </c>
      <c r="C7745" s="22">
        <f t="shared" si="242"/>
        <v>-51.139999999999418</v>
      </c>
      <c r="D7745" s="23">
        <f t="shared" si="243"/>
        <v>-2.5582561037469365E-3</v>
      </c>
    </row>
    <row r="7746" spans="1:4">
      <c r="A7746" s="21">
        <v>41404</v>
      </c>
      <c r="B7746" s="22">
        <v>20082.62</v>
      </c>
      <c r="C7746" s="22">
        <f t="shared" si="242"/>
        <v>143.57999999999811</v>
      </c>
      <c r="D7746" s="23">
        <f t="shared" si="243"/>
        <v>7.2009484910005028E-3</v>
      </c>
    </row>
    <row r="7747" spans="1:4">
      <c r="A7747" s="21">
        <v>41405</v>
      </c>
      <c r="B7747" s="22">
        <v>20122.32</v>
      </c>
      <c r="C7747" s="22">
        <f t="shared" si="242"/>
        <v>39.700000000000728</v>
      </c>
      <c r="D7747" s="23">
        <f t="shared" si="243"/>
        <v>1.9768336999854697E-3</v>
      </c>
    </row>
    <row r="7748" spans="1:4">
      <c r="A7748" s="21">
        <v>41407</v>
      </c>
      <c r="B7748" s="22">
        <v>19691.669999999998</v>
      </c>
      <c r="C7748" s="22">
        <f t="shared" si="242"/>
        <v>-430.65000000000146</v>
      </c>
      <c r="D7748" s="23">
        <f t="shared" si="243"/>
        <v>-2.1401607766897701E-2</v>
      </c>
    </row>
    <row r="7749" spans="1:4">
      <c r="A7749" s="21">
        <v>41408</v>
      </c>
      <c r="B7749" s="22">
        <v>19722.29</v>
      </c>
      <c r="C7749" s="22">
        <f t="shared" si="242"/>
        <v>30.620000000002619</v>
      </c>
      <c r="D7749" s="23">
        <f t="shared" si="243"/>
        <v>1.5549722293741741E-3</v>
      </c>
    </row>
    <row r="7750" spans="1:4">
      <c r="A7750" s="21">
        <v>41409</v>
      </c>
      <c r="B7750" s="22">
        <v>20212.96</v>
      </c>
      <c r="C7750" s="22">
        <f t="shared" si="242"/>
        <v>490.66999999999825</v>
      </c>
      <c r="D7750" s="23">
        <f t="shared" si="243"/>
        <v>2.4878956754007753E-2</v>
      </c>
    </row>
    <row r="7751" spans="1:4">
      <c r="A7751" s="21">
        <v>41410</v>
      </c>
      <c r="B7751" s="22">
        <v>20247.330000000002</v>
      </c>
      <c r="C7751" s="22">
        <f t="shared" si="242"/>
        <v>34.370000000002619</v>
      </c>
      <c r="D7751" s="23">
        <f t="shared" si="243"/>
        <v>1.7003942025315411E-3</v>
      </c>
    </row>
    <row r="7752" spans="1:4">
      <c r="A7752" s="21">
        <v>41411</v>
      </c>
      <c r="B7752" s="22">
        <v>20286.12</v>
      </c>
      <c r="C7752" s="22">
        <f t="shared" ref="C7752:C7815" si="244">B7752-B7751</f>
        <v>38.789999999997235</v>
      </c>
      <c r="D7752" s="23">
        <f t="shared" ref="D7752:D7815" si="245">B7752/B7751-1</f>
        <v>1.9158081584089715E-3</v>
      </c>
    </row>
    <row r="7753" spans="1:4">
      <c r="A7753" s="21">
        <v>41414</v>
      </c>
      <c r="B7753" s="22">
        <v>20223.98</v>
      </c>
      <c r="C7753" s="22">
        <f t="shared" si="244"/>
        <v>-62.139999999999418</v>
      </c>
      <c r="D7753" s="23">
        <f t="shared" si="245"/>
        <v>-3.0631781730562357E-3</v>
      </c>
    </row>
    <row r="7754" spans="1:4">
      <c r="A7754" s="21">
        <v>41415</v>
      </c>
      <c r="B7754" s="22">
        <v>20111.61</v>
      </c>
      <c r="C7754" s="22">
        <f t="shared" si="244"/>
        <v>-112.36999999999898</v>
      </c>
      <c r="D7754" s="23">
        <f t="shared" si="245"/>
        <v>-5.5562752732152276E-3</v>
      </c>
    </row>
    <row r="7755" spans="1:4">
      <c r="A7755" s="21">
        <v>41416</v>
      </c>
      <c r="B7755" s="22">
        <v>20062.240000000002</v>
      </c>
      <c r="C7755" s="22">
        <f t="shared" si="244"/>
        <v>-49.369999999998981</v>
      </c>
      <c r="D7755" s="23">
        <f t="shared" si="245"/>
        <v>-2.4548009831136808E-3</v>
      </c>
    </row>
    <row r="7756" spans="1:4">
      <c r="A7756" s="21">
        <v>41417</v>
      </c>
      <c r="B7756" s="22">
        <v>19674.330000000002</v>
      </c>
      <c r="C7756" s="22">
        <f t="shared" si="244"/>
        <v>-387.90999999999985</v>
      </c>
      <c r="D7756" s="23">
        <f t="shared" si="245"/>
        <v>-1.933532845783914E-2</v>
      </c>
    </row>
    <row r="7757" spans="1:4">
      <c r="A7757" s="21">
        <v>41418</v>
      </c>
      <c r="B7757" s="22">
        <v>19704.330000000002</v>
      </c>
      <c r="C7757" s="22">
        <f t="shared" si="244"/>
        <v>30</v>
      </c>
      <c r="D7757" s="23">
        <f t="shared" si="245"/>
        <v>1.5248295621757002E-3</v>
      </c>
    </row>
    <row r="7758" spans="1:4">
      <c r="A7758" s="21">
        <v>41421</v>
      </c>
      <c r="B7758" s="22">
        <v>20030.77</v>
      </c>
      <c r="C7758" s="22">
        <f t="shared" si="244"/>
        <v>326.43999999999869</v>
      </c>
      <c r="D7758" s="23">
        <f t="shared" si="245"/>
        <v>1.6566917017731608E-2</v>
      </c>
    </row>
    <row r="7759" spans="1:4">
      <c r="A7759" s="21">
        <v>41422</v>
      </c>
      <c r="B7759" s="22">
        <v>20160.82</v>
      </c>
      <c r="C7759" s="22">
        <f t="shared" si="244"/>
        <v>130.04999999999927</v>
      </c>
      <c r="D7759" s="23">
        <f t="shared" si="245"/>
        <v>6.4925112714089295E-3</v>
      </c>
    </row>
    <row r="7760" spans="1:4">
      <c r="A7760" s="21">
        <v>41423</v>
      </c>
      <c r="B7760" s="22">
        <v>20147.64</v>
      </c>
      <c r="C7760" s="22">
        <f t="shared" si="244"/>
        <v>-13.180000000000291</v>
      </c>
      <c r="D7760" s="23">
        <f t="shared" si="245"/>
        <v>-6.5374325052258708E-4</v>
      </c>
    </row>
    <row r="7761" spans="1:4">
      <c r="A7761" s="21">
        <v>41424</v>
      </c>
      <c r="B7761" s="22">
        <v>20215.400000000001</v>
      </c>
      <c r="C7761" s="22">
        <f t="shared" si="244"/>
        <v>67.760000000002037</v>
      </c>
      <c r="D7761" s="23">
        <f t="shared" si="245"/>
        <v>3.3631730564971374E-3</v>
      </c>
    </row>
    <row r="7762" spans="1:4">
      <c r="A7762" s="21">
        <v>41425</v>
      </c>
      <c r="B7762" s="22">
        <v>19760.3</v>
      </c>
      <c r="C7762" s="22">
        <f t="shared" si="244"/>
        <v>-455.10000000000218</v>
      </c>
      <c r="D7762" s="23">
        <f t="shared" si="245"/>
        <v>-2.2512539944794629E-2</v>
      </c>
    </row>
    <row r="7763" spans="1:4">
      <c r="A7763" s="21">
        <v>41428</v>
      </c>
      <c r="B7763" s="22">
        <v>19610.48</v>
      </c>
      <c r="C7763" s="22">
        <f t="shared" si="244"/>
        <v>-149.81999999999971</v>
      </c>
      <c r="D7763" s="23">
        <f t="shared" si="245"/>
        <v>-7.5818686963254889E-3</v>
      </c>
    </row>
    <row r="7764" spans="1:4">
      <c r="A7764" s="21">
        <v>41429</v>
      </c>
      <c r="B7764" s="22">
        <v>19545.78</v>
      </c>
      <c r="C7764" s="22">
        <f t="shared" si="244"/>
        <v>-64.700000000000728</v>
      </c>
      <c r="D7764" s="23">
        <f t="shared" si="245"/>
        <v>-3.2992563160106902E-3</v>
      </c>
    </row>
    <row r="7765" spans="1:4">
      <c r="A7765" s="21">
        <v>41430</v>
      </c>
      <c r="B7765" s="22">
        <v>19568.22</v>
      </c>
      <c r="C7765" s="22">
        <f t="shared" si="244"/>
        <v>22.440000000002328</v>
      </c>
      <c r="D7765" s="23">
        <f t="shared" si="245"/>
        <v>1.14807390649041E-3</v>
      </c>
    </row>
    <row r="7766" spans="1:4">
      <c r="A7766" s="21">
        <v>41431</v>
      </c>
      <c r="B7766" s="22">
        <v>19519.490000000002</v>
      </c>
      <c r="C7766" s="22">
        <f t="shared" si="244"/>
        <v>-48.729999999999563</v>
      </c>
      <c r="D7766" s="23">
        <f t="shared" si="245"/>
        <v>-2.490262272194399E-3</v>
      </c>
    </row>
    <row r="7767" spans="1:4">
      <c r="A7767" s="21">
        <v>41432</v>
      </c>
      <c r="B7767" s="22">
        <v>19429.23</v>
      </c>
      <c r="C7767" s="22">
        <f t="shared" si="244"/>
        <v>-90.260000000002037</v>
      </c>
      <c r="D7767" s="23">
        <f t="shared" si="245"/>
        <v>-4.6240962238256467E-3</v>
      </c>
    </row>
    <row r="7768" spans="1:4">
      <c r="A7768" s="21">
        <v>41435</v>
      </c>
      <c r="B7768" s="22">
        <v>19441.07</v>
      </c>
      <c r="C7768" s="22">
        <f t="shared" si="244"/>
        <v>11.840000000000146</v>
      </c>
      <c r="D7768" s="23">
        <f t="shared" si="245"/>
        <v>6.0939110813973407E-4</v>
      </c>
    </row>
    <row r="7769" spans="1:4">
      <c r="A7769" s="21">
        <v>41436</v>
      </c>
      <c r="B7769" s="22">
        <v>19143</v>
      </c>
      <c r="C7769" s="22">
        <f t="shared" si="244"/>
        <v>-298.06999999999971</v>
      </c>
      <c r="D7769" s="23">
        <f t="shared" si="245"/>
        <v>-1.533197504046846E-2</v>
      </c>
    </row>
    <row r="7770" spans="1:4">
      <c r="A7770" s="21">
        <v>41437</v>
      </c>
      <c r="B7770" s="22">
        <v>19041.13</v>
      </c>
      <c r="C7770" s="22">
        <f t="shared" si="244"/>
        <v>-101.86999999999898</v>
      </c>
      <c r="D7770" s="23">
        <f t="shared" si="245"/>
        <v>-5.3215274512876665E-3</v>
      </c>
    </row>
    <row r="7771" spans="1:4">
      <c r="A7771" s="21">
        <v>41438</v>
      </c>
      <c r="B7771" s="22">
        <v>18827.16</v>
      </c>
      <c r="C7771" s="22">
        <f t="shared" si="244"/>
        <v>-213.97000000000116</v>
      </c>
      <c r="D7771" s="23">
        <f t="shared" si="245"/>
        <v>-1.1237253251251467E-2</v>
      </c>
    </row>
    <row r="7772" spans="1:4">
      <c r="A7772" s="21">
        <v>41439</v>
      </c>
      <c r="B7772" s="22">
        <v>19177.93</v>
      </c>
      <c r="C7772" s="22">
        <f t="shared" si="244"/>
        <v>350.77000000000044</v>
      </c>
      <c r="D7772" s="23">
        <f t="shared" si="245"/>
        <v>1.8631062783765584E-2</v>
      </c>
    </row>
    <row r="7773" spans="1:4">
      <c r="A7773" s="21">
        <v>41442</v>
      </c>
      <c r="B7773" s="22">
        <v>19325.87</v>
      </c>
      <c r="C7773" s="22">
        <f t="shared" si="244"/>
        <v>147.93999999999869</v>
      </c>
      <c r="D7773" s="23">
        <f t="shared" si="245"/>
        <v>7.7140755024134311E-3</v>
      </c>
    </row>
    <row r="7774" spans="1:4">
      <c r="A7774" s="21">
        <v>41443</v>
      </c>
      <c r="B7774" s="22">
        <v>19223.28</v>
      </c>
      <c r="C7774" s="22">
        <f t="shared" si="244"/>
        <v>-102.59000000000015</v>
      </c>
      <c r="D7774" s="23">
        <f t="shared" si="245"/>
        <v>-5.3084285468131265E-3</v>
      </c>
    </row>
    <row r="7775" spans="1:4">
      <c r="A7775" s="21">
        <v>41444</v>
      </c>
      <c r="B7775" s="22">
        <v>19245.7</v>
      </c>
      <c r="C7775" s="22">
        <f t="shared" si="244"/>
        <v>22.420000000001892</v>
      </c>
      <c r="D7775" s="23">
        <f t="shared" si="245"/>
        <v>1.1662942016139599E-3</v>
      </c>
    </row>
    <row r="7776" spans="1:4">
      <c r="A7776" s="21">
        <v>41445</v>
      </c>
      <c r="B7776" s="22">
        <v>18719.29</v>
      </c>
      <c r="C7776" s="22">
        <f t="shared" si="244"/>
        <v>-526.40999999999985</v>
      </c>
      <c r="D7776" s="23">
        <f t="shared" si="245"/>
        <v>-2.7352083842104968E-2</v>
      </c>
    </row>
    <row r="7777" spans="1:4">
      <c r="A7777" s="21">
        <v>41446</v>
      </c>
      <c r="B7777" s="22">
        <v>18774.240000000002</v>
      </c>
      <c r="C7777" s="22">
        <f t="shared" si="244"/>
        <v>54.950000000000728</v>
      </c>
      <c r="D7777" s="23">
        <f t="shared" si="245"/>
        <v>2.9354745826364326E-3</v>
      </c>
    </row>
    <row r="7778" spans="1:4">
      <c r="A7778" s="21">
        <v>41449</v>
      </c>
      <c r="B7778" s="22">
        <v>18540.89</v>
      </c>
      <c r="C7778" s="22">
        <f t="shared" si="244"/>
        <v>-233.35000000000218</v>
      </c>
      <c r="D7778" s="23">
        <f t="shared" si="245"/>
        <v>-1.2429264779826088E-2</v>
      </c>
    </row>
    <row r="7779" spans="1:4">
      <c r="A7779" s="21">
        <v>41450</v>
      </c>
      <c r="B7779" s="22">
        <v>18629.150000000001</v>
      </c>
      <c r="C7779" s="22">
        <f t="shared" si="244"/>
        <v>88.260000000002037</v>
      </c>
      <c r="D7779" s="23">
        <f t="shared" si="245"/>
        <v>4.7602892849265555E-3</v>
      </c>
    </row>
    <row r="7780" spans="1:4">
      <c r="A7780" s="21">
        <v>41451</v>
      </c>
      <c r="B7780" s="22">
        <v>18552.12</v>
      </c>
      <c r="C7780" s="22">
        <f t="shared" si="244"/>
        <v>-77.030000000002474</v>
      </c>
      <c r="D7780" s="23">
        <f t="shared" si="245"/>
        <v>-4.134917588832665E-3</v>
      </c>
    </row>
    <row r="7781" spans="1:4">
      <c r="A7781" s="21">
        <v>41452</v>
      </c>
      <c r="B7781" s="22">
        <v>18875.95</v>
      </c>
      <c r="C7781" s="22">
        <f t="shared" si="244"/>
        <v>323.83000000000175</v>
      </c>
      <c r="D7781" s="23">
        <f t="shared" si="245"/>
        <v>1.7455147983087782E-2</v>
      </c>
    </row>
    <row r="7782" spans="1:4">
      <c r="A7782" s="21">
        <v>41453</v>
      </c>
      <c r="B7782" s="22">
        <v>19395.810000000001</v>
      </c>
      <c r="C7782" s="22">
        <f t="shared" si="244"/>
        <v>519.86000000000058</v>
      </c>
      <c r="D7782" s="23">
        <f t="shared" si="245"/>
        <v>2.754086549286261E-2</v>
      </c>
    </row>
    <row r="7783" spans="1:4">
      <c r="A7783" s="21">
        <v>41456</v>
      </c>
      <c r="B7783" s="22">
        <v>19577.39</v>
      </c>
      <c r="C7783" s="22">
        <f t="shared" si="244"/>
        <v>181.57999999999811</v>
      </c>
      <c r="D7783" s="23">
        <f t="shared" si="245"/>
        <v>9.361815773612836E-3</v>
      </c>
    </row>
    <row r="7784" spans="1:4">
      <c r="A7784" s="21">
        <v>41457</v>
      </c>
      <c r="B7784" s="22">
        <v>19463.82</v>
      </c>
      <c r="C7784" s="22">
        <f t="shared" si="244"/>
        <v>-113.56999999999971</v>
      </c>
      <c r="D7784" s="23">
        <f t="shared" si="245"/>
        <v>-5.8010797149160576E-3</v>
      </c>
    </row>
    <row r="7785" spans="1:4">
      <c r="A7785" s="21">
        <v>41458</v>
      </c>
      <c r="B7785" s="22">
        <v>19177.759999999998</v>
      </c>
      <c r="C7785" s="22">
        <f t="shared" si="244"/>
        <v>-286.06000000000131</v>
      </c>
      <c r="D7785" s="23">
        <f t="shared" si="245"/>
        <v>-1.4697012200071802E-2</v>
      </c>
    </row>
    <row r="7786" spans="1:4">
      <c r="A7786" s="21">
        <v>41459</v>
      </c>
      <c r="B7786" s="22">
        <v>19410.84</v>
      </c>
      <c r="C7786" s="22">
        <f t="shared" si="244"/>
        <v>233.08000000000175</v>
      </c>
      <c r="D7786" s="23">
        <f t="shared" si="245"/>
        <v>1.2153661324367571E-2</v>
      </c>
    </row>
    <row r="7787" spans="1:4">
      <c r="A7787" s="21">
        <v>41460</v>
      </c>
      <c r="B7787" s="22">
        <v>19495.82</v>
      </c>
      <c r="C7787" s="22">
        <f t="shared" si="244"/>
        <v>84.979999999999563</v>
      </c>
      <c r="D7787" s="23">
        <f t="shared" si="245"/>
        <v>4.3779661261438285E-3</v>
      </c>
    </row>
    <row r="7788" spans="1:4">
      <c r="A7788" s="21">
        <v>41463</v>
      </c>
      <c r="B7788" s="22">
        <v>19324.77</v>
      </c>
      <c r="C7788" s="22">
        <f t="shared" si="244"/>
        <v>-171.04999999999927</v>
      </c>
      <c r="D7788" s="23">
        <f t="shared" si="245"/>
        <v>-8.7736755878952133E-3</v>
      </c>
    </row>
    <row r="7789" spans="1:4">
      <c r="A7789" s="21">
        <v>41464</v>
      </c>
      <c r="B7789" s="22">
        <v>19439.48</v>
      </c>
      <c r="C7789" s="22">
        <f t="shared" si="244"/>
        <v>114.70999999999913</v>
      </c>
      <c r="D7789" s="23">
        <f t="shared" si="245"/>
        <v>5.9359050586371698E-3</v>
      </c>
    </row>
    <row r="7790" spans="1:4">
      <c r="A7790" s="21">
        <v>41465</v>
      </c>
      <c r="B7790" s="22">
        <v>19294.12</v>
      </c>
      <c r="C7790" s="22">
        <f t="shared" si="244"/>
        <v>-145.36000000000058</v>
      </c>
      <c r="D7790" s="23">
        <f t="shared" si="245"/>
        <v>-7.4775662723488567E-3</v>
      </c>
    </row>
    <row r="7791" spans="1:4">
      <c r="A7791" s="21">
        <v>41466</v>
      </c>
      <c r="B7791" s="22">
        <v>19676.060000000001</v>
      </c>
      <c r="C7791" s="22">
        <f t="shared" si="244"/>
        <v>381.94000000000233</v>
      </c>
      <c r="D7791" s="23">
        <f t="shared" si="245"/>
        <v>1.9795668317601489E-2</v>
      </c>
    </row>
    <row r="7792" spans="1:4">
      <c r="A7792" s="21">
        <v>41467</v>
      </c>
      <c r="B7792" s="22">
        <v>19958.47</v>
      </c>
      <c r="C7792" s="22">
        <f t="shared" si="244"/>
        <v>282.40999999999985</v>
      </c>
      <c r="D7792" s="23">
        <f t="shared" si="245"/>
        <v>1.4352975138315349E-2</v>
      </c>
    </row>
    <row r="7793" spans="1:4">
      <c r="A7793" s="21">
        <v>41470</v>
      </c>
      <c r="B7793" s="22">
        <v>20034.48</v>
      </c>
      <c r="C7793" s="22">
        <f t="shared" si="244"/>
        <v>76.009999999998399</v>
      </c>
      <c r="D7793" s="23">
        <f t="shared" si="245"/>
        <v>3.8084081595433084E-3</v>
      </c>
    </row>
    <row r="7794" spans="1:4">
      <c r="A7794" s="21">
        <v>41471</v>
      </c>
      <c r="B7794" s="22">
        <v>19851.23</v>
      </c>
      <c r="C7794" s="22">
        <f t="shared" si="244"/>
        <v>-183.25</v>
      </c>
      <c r="D7794" s="23">
        <f t="shared" si="245"/>
        <v>-9.1467310356944109E-3</v>
      </c>
    </row>
    <row r="7795" spans="1:4">
      <c r="A7795" s="21">
        <v>41472</v>
      </c>
      <c r="B7795" s="22">
        <v>19948.73</v>
      </c>
      <c r="C7795" s="22">
        <f t="shared" si="244"/>
        <v>97.5</v>
      </c>
      <c r="D7795" s="23">
        <f t="shared" si="245"/>
        <v>4.9115344489989443E-3</v>
      </c>
    </row>
    <row r="7796" spans="1:4">
      <c r="A7796" s="21">
        <v>41473</v>
      </c>
      <c r="B7796" s="22">
        <v>20128.41</v>
      </c>
      <c r="C7796" s="22">
        <f t="shared" si="244"/>
        <v>179.68000000000029</v>
      </c>
      <c r="D7796" s="23">
        <f t="shared" si="245"/>
        <v>9.007089674380353E-3</v>
      </c>
    </row>
    <row r="7797" spans="1:4">
      <c r="A7797" s="21">
        <v>41474</v>
      </c>
      <c r="B7797" s="22">
        <v>20149.849999999999</v>
      </c>
      <c r="C7797" s="22">
        <f t="shared" si="244"/>
        <v>21.43999999999869</v>
      </c>
      <c r="D7797" s="23">
        <f t="shared" si="245"/>
        <v>1.0651611329457467E-3</v>
      </c>
    </row>
    <row r="7798" spans="1:4">
      <c r="A7798" s="21">
        <v>41477</v>
      </c>
      <c r="B7798" s="22">
        <v>20159.12</v>
      </c>
      <c r="C7798" s="22">
        <f t="shared" si="244"/>
        <v>9.2700000000004366</v>
      </c>
      <c r="D7798" s="23">
        <f t="shared" si="245"/>
        <v>4.6005305250407247E-4</v>
      </c>
    </row>
    <row r="7799" spans="1:4">
      <c r="A7799" s="21">
        <v>41478</v>
      </c>
      <c r="B7799" s="22">
        <v>20302.13</v>
      </c>
      <c r="C7799" s="22">
        <f t="shared" si="244"/>
        <v>143.01000000000204</v>
      </c>
      <c r="D7799" s="23">
        <f t="shared" si="245"/>
        <v>7.0940596613344731E-3</v>
      </c>
    </row>
    <row r="7800" spans="1:4">
      <c r="A7800" s="21">
        <v>41479</v>
      </c>
      <c r="B7800" s="22">
        <v>20090.68</v>
      </c>
      <c r="C7800" s="22">
        <f t="shared" si="244"/>
        <v>-211.45000000000073</v>
      </c>
      <c r="D7800" s="23">
        <f t="shared" si="245"/>
        <v>-1.0415163335078637E-2</v>
      </c>
    </row>
    <row r="7801" spans="1:4">
      <c r="A7801" s="21">
        <v>41480</v>
      </c>
      <c r="B7801" s="22">
        <v>19804.759999999998</v>
      </c>
      <c r="C7801" s="22">
        <f t="shared" si="244"/>
        <v>-285.92000000000189</v>
      </c>
      <c r="D7801" s="23">
        <f t="shared" si="245"/>
        <v>-1.423147449464135E-2</v>
      </c>
    </row>
    <row r="7802" spans="1:4">
      <c r="A7802" s="21">
        <v>41481</v>
      </c>
      <c r="B7802" s="22">
        <v>19748.189999999999</v>
      </c>
      <c r="C7802" s="22">
        <f t="shared" si="244"/>
        <v>-56.569999999999709</v>
      </c>
      <c r="D7802" s="23">
        <f t="shared" si="245"/>
        <v>-2.8563840208111202E-3</v>
      </c>
    </row>
    <row r="7803" spans="1:4">
      <c r="A7803" s="21">
        <v>41484</v>
      </c>
      <c r="B7803" s="22">
        <v>19593.28</v>
      </c>
      <c r="C7803" s="22">
        <f t="shared" si="244"/>
        <v>-154.90999999999985</v>
      </c>
      <c r="D7803" s="23">
        <f t="shared" si="245"/>
        <v>-7.8442631957662545E-3</v>
      </c>
    </row>
    <row r="7804" spans="1:4">
      <c r="A7804" s="21">
        <v>41485</v>
      </c>
      <c r="B7804" s="22">
        <v>19348.34</v>
      </c>
      <c r="C7804" s="22">
        <f t="shared" si="244"/>
        <v>-244.93999999999869</v>
      </c>
      <c r="D7804" s="23">
        <f t="shared" si="245"/>
        <v>-1.2501224909764908E-2</v>
      </c>
    </row>
    <row r="7805" spans="1:4">
      <c r="A7805" s="21">
        <v>41486</v>
      </c>
      <c r="B7805" s="22">
        <v>19345.7</v>
      </c>
      <c r="C7805" s="22">
        <f t="shared" si="244"/>
        <v>-2.6399999999994179</v>
      </c>
      <c r="D7805" s="23">
        <f t="shared" si="245"/>
        <v>-1.3644581395610977E-4</v>
      </c>
    </row>
    <row r="7806" spans="1:4">
      <c r="A7806" s="21">
        <v>41487</v>
      </c>
      <c r="B7806" s="22">
        <v>19317.189999999999</v>
      </c>
      <c r="C7806" s="22">
        <f t="shared" si="244"/>
        <v>-28.510000000002037</v>
      </c>
      <c r="D7806" s="23">
        <f t="shared" si="245"/>
        <v>-1.4737125045877209E-3</v>
      </c>
    </row>
    <row r="7807" spans="1:4">
      <c r="A7807" s="21">
        <v>41488</v>
      </c>
      <c r="B7807" s="22">
        <v>19164.02</v>
      </c>
      <c r="C7807" s="22">
        <f t="shared" si="244"/>
        <v>-153.16999999999825</v>
      </c>
      <c r="D7807" s="23">
        <f t="shared" si="245"/>
        <v>-7.9292070948205895E-3</v>
      </c>
    </row>
    <row r="7808" spans="1:4">
      <c r="A7808" s="21">
        <v>41491</v>
      </c>
      <c r="B7808" s="22">
        <v>19182.259999999998</v>
      </c>
      <c r="C7808" s="22">
        <f t="shared" si="244"/>
        <v>18.239999999997963</v>
      </c>
      <c r="D7808" s="23">
        <f t="shared" si="245"/>
        <v>9.5178360281389374E-4</v>
      </c>
    </row>
    <row r="7809" spans="1:4">
      <c r="A7809" s="21">
        <v>41492</v>
      </c>
      <c r="B7809" s="22">
        <v>18733.04</v>
      </c>
      <c r="C7809" s="22">
        <f t="shared" si="244"/>
        <v>-449.21999999999753</v>
      </c>
      <c r="D7809" s="23">
        <f t="shared" si="245"/>
        <v>-2.341851272999107E-2</v>
      </c>
    </row>
    <row r="7810" spans="1:4">
      <c r="A7810" s="21">
        <v>41493</v>
      </c>
      <c r="B7810" s="22">
        <v>18664.88</v>
      </c>
      <c r="C7810" s="22">
        <f t="shared" si="244"/>
        <v>-68.159999999999854</v>
      </c>
      <c r="D7810" s="23">
        <f t="shared" si="245"/>
        <v>-3.6384911365160422E-3</v>
      </c>
    </row>
    <row r="7811" spans="1:4">
      <c r="A7811" s="21">
        <v>41494</v>
      </c>
      <c r="B7811" s="22">
        <v>18789.34</v>
      </c>
      <c r="C7811" s="22">
        <f t="shared" si="244"/>
        <v>124.45999999999913</v>
      </c>
      <c r="D7811" s="23">
        <f t="shared" si="245"/>
        <v>6.6681382360882502E-3</v>
      </c>
    </row>
    <row r="7812" spans="1:4">
      <c r="A7812" s="21">
        <v>41498</v>
      </c>
      <c r="B7812" s="22">
        <v>18946.98</v>
      </c>
      <c r="C7812" s="22">
        <f t="shared" si="244"/>
        <v>157.63999999999942</v>
      </c>
      <c r="D7812" s="23">
        <f t="shared" si="245"/>
        <v>8.3898636141557237E-3</v>
      </c>
    </row>
    <row r="7813" spans="1:4">
      <c r="A7813" s="21">
        <v>41499</v>
      </c>
      <c r="B7813" s="22">
        <v>19229.84</v>
      </c>
      <c r="C7813" s="22">
        <f t="shared" si="244"/>
        <v>282.86000000000058</v>
      </c>
      <c r="D7813" s="23">
        <f t="shared" si="245"/>
        <v>1.4929028267301803E-2</v>
      </c>
    </row>
    <row r="7814" spans="1:4">
      <c r="A7814" s="21">
        <v>41500</v>
      </c>
      <c r="B7814" s="22">
        <v>19367.59</v>
      </c>
      <c r="C7814" s="22">
        <f t="shared" si="244"/>
        <v>137.75</v>
      </c>
      <c r="D7814" s="23">
        <f t="shared" si="245"/>
        <v>7.1633461328850512E-3</v>
      </c>
    </row>
    <row r="7815" spans="1:4">
      <c r="A7815" s="21">
        <v>41502</v>
      </c>
      <c r="B7815" s="22">
        <v>18598.18</v>
      </c>
      <c r="C7815" s="22">
        <f t="shared" si="244"/>
        <v>-769.40999999999985</v>
      </c>
      <c r="D7815" s="23">
        <f t="shared" si="245"/>
        <v>-3.9726677402815769E-2</v>
      </c>
    </row>
    <row r="7816" spans="1:4">
      <c r="A7816" s="21">
        <v>41505</v>
      </c>
      <c r="B7816" s="22">
        <v>18307.52</v>
      </c>
      <c r="C7816" s="22">
        <f t="shared" ref="C7816:C7879" si="246">B7816-B7815</f>
        <v>-290.65999999999985</v>
      </c>
      <c r="D7816" s="23">
        <f t="shared" ref="D7816:D7879" si="247">B7816/B7815-1</f>
        <v>-1.5628410952039373E-2</v>
      </c>
    </row>
    <row r="7817" spans="1:4">
      <c r="A7817" s="21">
        <v>41506</v>
      </c>
      <c r="B7817" s="22">
        <v>18246.04</v>
      </c>
      <c r="C7817" s="22">
        <f t="shared" si="246"/>
        <v>-61.479999999999563</v>
      </c>
      <c r="D7817" s="23">
        <f t="shared" si="247"/>
        <v>-3.3581828669311253E-3</v>
      </c>
    </row>
    <row r="7818" spans="1:4">
      <c r="A7818" s="21">
        <v>41507</v>
      </c>
      <c r="B7818" s="22">
        <v>17905.91</v>
      </c>
      <c r="C7818" s="22">
        <f t="shared" si="246"/>
        <v>-340.13000000000102</v>
      </c>
      <c r="D7818" s="23">
        <f t="shared" si="247"/>
        <v>-1.864130518183682E-2</v>
      </c>
    </row>
    <row r="7819" spans="1:4">
      <c r="A7819" s="21">
        <v>41508</v>
      </c>
      <c r="B7819" s="22">
        <v>18312.939999999999</v>
      </c>
      <c r="C7819" s="22">
        <f t="shared" si="246"/>
        <v>407.02999999999884</v>
      </c>
      <c r="D7819" s="23">
        <f t="shared" si="247"/>
        <v>2.2731600907186511E-2</v>
      </c>
    </row>
    <row r="7820" spans="1:4">
      <c r="A7820" s="21">
        <v>41509</v>
      </c>
      <c r="B7820" s="22">
        <v>18519.439999999999</v>
      </c>
      <c r="C7820" s="22">
        <f t="shared" si="246"/>
        <v>206.5</v>
      </c>
      <c r="D7820" s="23">
        <f t="shared" si="247"/>
        <v>1.1276179575753442E-2</v>
      </c>
    </row>
    <row r="7821" spans="1:4">
      <c r="A7821" s="21">
        <v>41512</v>
      </c>
      <c r="B7821" s="22">
        <v>18558.13</v>
      </c>
      <c r="C7821" s="22">
        <f t="shared" si="246"/>
        <v>38.690000000002328</v>
      </c>
      <c r="D7821" s="23">
        <f t="shared" si="247"/>
        <v>2.089156043595386E-3</v>
      </c>
    </row>
    <row r="7822" spans="1:4">
      <c r="A7822" s="21">
        <v>41513</v>
      </c>
      <c r="B7822" s="22">
        <v>17968.080000000002</v>
      </c>
      <c r="C7822" s="22">
        <f t="shared" si="246"/>
        <v>-590.04999999999927</v>
      </c>
      <c r="D7822" s="23">
        <f t="shared" si="247"/>
        <v>-3.1794690521081526E-2</v>
      </c>
    </row>
    <row r="7823" spans="1:4">
      <c r="A7823" s="21">
        <v>41514</v>
      </c>
      <c r="B7823" s="22">
        <v>17996.150000000001</v>
      </c>
      <c r="C7823" s="22">
        <f t="shared" si="246"/>
        <v>28.069999999999709</v>
      </c>
      <c r="D7823" s="23">
        <f t="shared" si="247"/>
        <v>1.5622147719733803E-3</v>
      </c>
    </row>
    <row r="7824" spans="1:4">
      <c r="A7824" s="21">
        <v>41515</v>
      </c>
      <c r="B7824" s="22">
        <v>18401.04</v>
      </c>
      <c r="C7824" s="22">
        <f t="shared" si="246"/>
        <v>404.88999999999942</v>
      </c>
      <c r="D7824" s="23">
        <f t="shared" si="247"/>
        <v>2.2498701111070885E-2</v>
      </c>
    </row>
    <row r="7825" spans="1:4">
      <c r="A7825" s="21">
        <v>41516</v>
      </c>
      <c r="B7825" s="22">
        <v>18619.72</v>
      </c>
      <c r="C7825" s="22">
        <f t="shared" si="246"/>
        <v>218.68000000000029</v>
      </c>
      <c r="D7825" s="23">
        <f t="shared" si="247"/>
        <v>1.1884110898079614E-2</v>
      </c>
    </row>
    <row r="7826" spans="1:4">
      <c r="A7826" s="21">
        <v>41519</v>
      </c>
      <c r="B7826" s="22">
        <v>18886.13</v>
      </c>
      <c r="C7826" s="22">
        <f t="shared" si="246"/>
        <v>266.40999999999985</v>
      </c>
      <c r="D7826" s="23">
        <f t="shared" si="247"/>
        <v>1.4307948776888235E-2</v>
      </c>
    </row>
    <row r="7827" spans="1:4">
      <c r="A7827" s="21">
        <v>41520</v>
      </c>
      <c r="B7827" s="22">
        <v>18234.66</v>
      </c>
      <c r="C7827" s="22">
        <f t="shared" si="246"/>
        <v>-651.47000000000116</v>
      </c>
      <c r="D7827" s="23">
        <f t="shared" si="247"/>
        <v>-3.4494626479855905E-2</v>
      </c>
    </row>
    <row r="7828" spans="1:4">
      <c r="A7828" s="21">
        <v>41521</v>
      </c>
      <c r="B7828" s="22">
        <v>18567.55</v>
      </c>
      <c r="C7828" s="22">
        <f t="shared" si="246"/>
        <v>332.88999999999942</v>
      </c>
      <c r="D7828" s="23">
        <f t="shared" si="247"/>
        <v>1.8255892898469073E-2</v>
      </c>
    </row>
    <row r="7829" spans="1:4">
      <c r="A7829" s="21">
        <v>41522</v>
      </c>
      <c r="B7829" s="22">
        <v>18979.759999999998</v>
      </c>
      <c r="C7829" s="22">
        <f t="shared" si="246"/>
        <v>412.20999999999913</v>
      </c>
      <c r="D7829" s="23">
        <f t="shared" si="247"/>
        <v>2.2200559578404278E-2</v>
      </c>
    </row>
    <row r="7830" spans="1:4">
      <c r="A7830" s="21">
        <v>41523</v>
      </c>
      <c r="B7830" s="22">
        <v>19270.060000000001</v>
      </c>
      <c r="C7830" s="22">
        <f t="shared" si="246"/>
        <v>290.30000000000291</v>
      </c>
      <c r="D7830" s="23">
        <f t="shared" si="247"/>
        <v>1.5295240824963141E-2</v>
      </c>
    </row>
    <row r="7831" spans="1:4">
      <c r="A7831" s="21">
        <v>41527</v>
      </c>
      <c r="B7831" s="22">
        <v>19997.09</v>
      </c>
      <c r="C7831" s="22">
        <f t="shared" si="246"/>
        <v>727.02999999999884</v>
      </c>
      <c r="D7831" s="23">
        <f t="shared" si="247"/>
        <v>3.7728476195714844E-2</v>
      </c>
    </row>
    <row r="7832" spans="1:4">
      <c r="A7832" s="21">
        <v>41528</v>
      </c>
      <c r="B7832" s="22">
        <v>19997.45</v>
      </c>
      <c r="C7832" s="22">
        <f t="shared" si="246"/>
        <v>0.36000000000058208</v>
      </c>
      <c r="D7832" s="23">
        <f t="shared" si="247"/>
        <v>1.8002619381229934E-5</v>
      </c>
    </row>
    <row r="7833" spans="1:4">
      <c r="A7833" s="21">
        <v>41529</v>
      </c>
      <c r="B7833" s="22">
        <v>19781.88</v>
      </c>
      <c r="C7833" s="22">
        <f t="shared" si="246"/>
        <v>-215.56999999999971</v>
      </c>
      <c r="D7833" s="23">
        <f t="shared" si="247"/>
        <v>-1.0779874433990311E-2</v>
      </c>
    </row>
    <row r="7834" spans="1:4">
      <c r="A7834" s="21">
        <v>41530</v>
      </c>
      <c r="B7834" s="22">
        <v>19732.759999999998</v>
      </c>
      <c r="C7834" s="22">
        <f t="shared" si="246"/>
        <v>-49.120000000002619</v>
      </c>
      <c r="D7834" s="23">
        <f t="shared" si="247"/>
        <v>-2.4830804756678093E-3</v>
      </c>
    </row>
    <row r="7835" spans="1:4">
      <c r="A7835" s="21">
        <v>41533</v>
      </c>
      <c r="B7835" s="22">
        <v>19742.47</v>
      </c>
      <c r="C7835" s="22">
        <f t="shared" si="246"/>
        <v>9.7100000000027649</v>
      </c>
      <c r="D7835" s="23">
        <f t="shared" si="247"/>
        <v>4.9207510758764172E-4</v>
      </c>
    </row>
    <row r="7836" spans="1:4">
      <c r="A7836" s="21">
        <v>41534</v>
      </c>
      <c r="B7836" s="22">
        <v>19804.03</v>
      </c>
      <c r="C7836" s="22">
        <f t="shared" si="246"/>
        <v>61.559999999997672</v>
      </c>
      <c r="D7836" s="23">
        <f t="shared" si="247"/>
        <v>3.118150869673153E-3</v>
      </c>
    </row>
    <row r="7837" spans="1:4">
      <c r="A7837" s="21">
        <v>41535</v>
      </c>
      <c r="B7837" s="22">
        <v>19962.16</v>
      </c>
      <c r="C7837" s="22">
        <f t="shared" si="246"/>
        <v>158.13000000000102</v>
      </c>
      <c r="D7837" s="23">
        <f t="shared" si="247"/>
        <v>7.9847384597984128E-3</v>
      </c>
    </row>
    <row r="7838" spans="1:4">
      <c r="A7838" s="21">
        <v>41536</v>
      </c>
      <c r="B7838" s="22">
        <v>20646.64</v>
      </c>
      <c r="C7838" s="22">
        <f t="shared" si="246"/>
        <v>684.47999999999956</v>
      </c>
      <c r="D7838" s="23">
        <f t="shared" si="247"/>
        <v>3.4288874550649773E-2</v>
      </c>
    </row>
    <row r="7839" spans="1:4">
      <c r="A7839" s="21">
        <v>41537</v>
      </c>
      <c r="B7839" s="22">
        <v>20263.71</v>
      </c>
      <c r="C7839" s="22">
        <f t="shared" si="246"/>
        <v>-382.93000000000029</v>
      </c>
      <c r="D7839" s="23">
        <f t="shared" si="247"/>
        <v>-1.854684345733737E-2</v>
      </c>
    </row>
    <row r="7840" spans="1:4">
      <c r="A7840" s="21">
        <v>41540</v>
      </c>
      <c r="B7840" s="22">
        <v>19900.96</v>
      </c>
      <c r="C7840" s="22">
        <f t="shared" si="246"/>
        <v>-362.75</v>
      </c>
      <c r="D7840" s="23">
        <f t="shared" si="247"/>
        <v>-1.7901460295276617E-2</v>
      </c>
    </row>
    <row r="7841" spans="1:4">
      <c r="A7841" s="21">
        <v>41541</v>
      </c>
      <c r="B7841" s="22">
        <v>19920.21</v>
      </c>
      <c r="C7841" s="22">
        <f t="shared" si="246"/>
        <v>19.25</v>
      </c>
      <c r="D7841" s="23">
        <f t="shared" si="247"/>
        <v>9.6729002018003385E-4</v>
      </c>
    </row>
    <row r="7842" spans="1:4">
      <c r="A7842" s="21">
        <v>41542</v>
      </c>
      <c r="B7842" s="22">
        <v>19856.240000000002</v>
      </c>
      <c r="C7842" s="22">
        <f t="shared" si="246"/>
        <v>-63.969999999997526</v>
      </c>
      <c r="D7842" s="23">
        <f t="shared" si="247"/>
        <v>-3.2113115273382231E-3</v>
      </c>
    </row>
    <row r="7843" spans="1:4">
      <c r="A7843" s="21">
        <v>41543</v>
      </c>
      <c r="B7843" s="22">
        <v>19893.849999999999</v>
      </c>
      <c r="C7843" s="22">
        <f t="shared" si="246"/>
        <v>37.609999999996944</v>
      </c>
      <c r="D7843" s="23">
        <f t="shared" si="247"/>
        <v>1.8941148978859346E-3</v>
      </c>
    </row>
    <row r="7844" spans="1:4">
      <c r="A7844" s="21">
        <v>41544</v>
      </c>
      <c r="B7844" s="22">
        <v>19727.27</v>
      </c>
      <c r="C7844" s="22">
        <f t="shared" si="246"/>
        <v>-166.57999999999811</v>
      </c>
      <c r="D7844" s="23">
        <f t="shared" si="247"/>
        <v>-8.3734420436465395E-3</v>
      </c>
    </row>
    <row r="7845" spans="1:4">
      <c r="A7845" s="21">
        <v>41547</v>
      </c>
      <c r="B7845" s="22">
        <v>19379.77</v>
      </c>
      <c r="C7845" s="22">
        <f t="shared" si="246"/>
        <v>-347.5</v>
      </c>
      <c r="D7845" s="23">
        <f t="shared" si="247"/>
        <v>-1.7615209808554355E-2</v>
      </c>
    </row>
    <row r="7846" spans="1:4">
      <c r="A7846" s="21">
        <v>41548</v>
      </c>
      <c r="B7846" s="22">
        <v>19517.150000000001</v>
      </c>
      <c r="C7846" s="22">
        <f t="shared" si="246"/>
        <v>137.38000000000102</v>
      </c>
      <c r="D7846" s="23">
        <f t="shared" si="247"/>
        <v>7.088835419615469E-3</v>
      </c>
    </row>
    <row r="7847" spans="1:4">
      <c r="A7847" s="21">
        <v>41550</v>
      </c>
      <c r="B7847" s="22">
        <v>19902.07</v>
      </c>
      <c r="C7847" s="22">
        <f t="shared" si="246"/>
        <v>384.91999999999825</v>
      </c>
      <c r="D7847" s="23">
        <f t="shared" si="247"/>
        <v>1.9722141808614424E-2</v>
      </c>
    </row>
    <row r="7848" spans="1:4">
      <c r="A7848" s="21">
        <v>41551</v>
      </c>
      <c r="B7848" s="22">
        <v>19915.95</v>
      </c>
      <c r="C7848" s="22">
        <f t="shared" si="246"/>
        <v>13.880000000001019</v>
      </c>
      <c r="D7848" s="23">
        <f t="shared" si="247"/>
        <v>6.9741489201891049E-4</v>
      </c>
    </row>
    <row r="7849" spans="1:4">
      <c r="A7849" s="21">
        <v>41554</v>
      </c>
      <c r="B7849" s="22">
        <v>19895.099999999999</v>
      </c>
      <c r="C7849" s="22">
        <f t="shared" si="246"/>
        <v>-20.850000000002183</v>
      </c>
      <c r="D7849" s="23">
        <f t="shared" si="247"/>
        <v>-1.0468995955503768E-3</v>
      </c>
    </row>
    <row r="7850" spans="1:4">
      <c r="A7850" s="21">
        <v>41555</v>
      </c>
      <c r="B7850" s="22">
        <v>19983.61</v>
      </c>
      <c r="C7850" s="22">
        <f t="shared" si="246"/>
        <v>88.510000000002037</v>
      </c>
      <c r="D7850" s="23">
        <f t="shared" si="247"/>
        <v>4.448834135038382E-3</v>
      </c>
    </row>
    <row r="7851" spans="1:4">
      <c r="A7851" s="21">
        <v>41556</v>
      </c>
      <c r="B7851" s="22">
        <v>20249.259999999998</v>
      </c>
      <c r="C7851" s="22">
        <f t="shared" si="246"/>
        <v>265.64999999999782</v>
      </c>
      <c r="D7851" s="23">
        <f t="shared" si="247"/>
        <v>1.3293393936330666E-2</v>
      </c>
    </row>
    <row r="7852" spans="1:4">
      <c r="A7852" s="21">
        <v>41557</v>
      </c>
      <c r="B7852" s="22">
        <v>20272.91</v>
      </c>
      <c r="C7852" s="22">
        <f t="shared" si="246"/>
        <v>23.650000000001455</v>
      </c>
      <c r="D7852" s="23">
        <f t="shared" si="247"/>
        <v>1.1679439149876458E-3</v>
      </c>
    </row>
    <row r="7853" spans="1:4">
      <c r="A7853" s="21">
        <v>41558</v>
      </c>
      <c r="B7853" s="22">
        <v>20528.59</v>
      </c>
      <c r="C7853" s="22">
        <f t="shared" si="246"/>
        <v>255.68000000000029</v>
      </c>
      <c r="D7853" s="23">
        <f t="shared" si="247"/>
        <v>1.2611904260414475E-2</v>
      </c>
    </row>
    <row r="7854" spans="1:4">
      <c r="A7854" s="21">
        <v>41561</v>
      </c>
      <c r="B7854" s="22">
        <v>20607.54</v>
      </c>
      <c r="C7854" s="22">
        <f t="shared" si="246"/>
        <v>78.950000000000728</v>
      </c>
      <c r="D7854" s="23">
        <f t="shared" si="247"/>
        <v>3.8458559501650669E-3</v>
      </c>
    </row>
    <row r="7855" spans="1:4">
      <c r="A7855" s="21">
        <v>41562</v>
      </c>
      <c r="B7855" s="22">
        <v>20547.62</v>
      </c>
      <c r="C7855" s="22">
        <f t="shared" si="246"/>
        <v>-59.920000000001892</v>
      </c>
      <c r="D7855" s="23">
        <f t="shared" si="247"/>
        <v>-2.90767359908084E-3</v>
      </c>
    </row>
    <row r="7856" spans="1:4">
      <c r="A7856" s="21">
        <v>41564</v>
      </c>
      <c r="B7856" s="22">
        <v>20415.509999999998</v>
      </c>
      <c r="C7856" s="22">
        <f t="shared" si="246"/>
        <v>-132.11000000000058</v>
      </c>
      <c r="D7856" s="23">
        <f t="shared" si="247"/>
        <v>-6.4294550901758951E-3</v>
      </c>
    </row>
    <row r="7857" spans="1:4">
      <c r="A7857" s="21">
        <v>41565</v>
      </c>
      <c r="B7857" s="22">
        <v>20882.89</v>
      </c>
      <c r="C7857" s="22">
        <f t="shared" si="246"/>
        <v>467.38000000000102</v>
      </c>
      <c r="D7857" s="23">
        <f t="shared" si="247"/>
        <v>2.2893378612633297E-2</v>
      </c>
    </row>
    <row r="7858" spans="1:4">
      <c r="A7858" s="21">
        <v>41568</v>
      </c>
      <c r="B7858" s="22">
        <v>20893.89</v>
      </c>
      <c r="C7858" s="22">
        <f t="shared" si="246"/>
        <v>11</v>
      </c>
      <c r="D7858" s="23">
        <f t="shared" si="247"/>
        <v>5.2674701633725896E-4</v>
      </c>
    </row>
    <row r="7859" spans="1:4">
      <c r="A7859" s="21">
        <v>41569</v>
      </c>
      <c r="B7859" s="22">
        <v>20864.97</v>
      </c>
      <c r="C7859" s="22">
        <f t="shared" si="246"/>
        <v>-28.919999999998254</v>
      </c>
      <c r="D7859" s="23">
        <f t="shared" si="247"/>
        <v>-1.3841367021649731E-3</v>
      </c>
    </row>
    <row r="7860" spans="1:4">
      <c r="A7860" s="21">
        <v>41570</v>
      </c>
      <c r="B7860" s="22">
        <v>20767.88</v>
      </c>
      <c r="C7860" s="22">
        <f t="shared" si="246"/>
        <v>-97.090000000000146</v>
      </c>
      <c r="D7860" s="23">
        <f t="shared" si="247"/>
        <v>-4.6532537549778263E-3</v>
      </c>
    </row>
    <row r="7861" spans="1:4">
      <c r="A7861" s="21">
        <v>41571</v>
      </c>
      <c r="B7861" s="22">
        <v>20725.43</v>
      </c>
      <c r="C7861" s="22">
        <f t="shared" si="246"/>
        <v>-42.450000000000728</v>
      </c>
      <c r="D7861" s="23">
        <f t="shared" si="247"/>
        <v>-2.0440218260121545E-3</v>
      </c>
    </row>
    <row r="7862" spans="1:4">
      <c r="A7862" s="21">
        <v>41572</v>
      </c>
      <c r="B7862" s="22">
        <v>20683.52</v>
      </c>
      <c r="C7862" s="22">
        <f t="shared" si="246"/>
        <v>-41.909999999999854</v>
      </c>
      <c r="D7862" s="23">
        <f t="shared" si="247"/>
        <v>-2.0221534607484104E-3</v>
      </c>
    </row>
    <row r="7863" spans="1:4">
      <c r="A7863" s="21">
        <v>41575</v>
      </c>
      <c r="B7863" s="22">
        <v>20570.28</v>
      </c>
      <c r="C7863" s="22">
        <f t="shared" si="246"/>
        <v>-113.2400000000016</v>
      </c>
      <c r="D7863" s="23">
        <f t="shared" si="247"/>
        <v>-5.4748901540937478E-3</v>
      </c>
    </row>
    <row r="7864" spans="1:4">
      <c r="A7864" s="21">
        <v>41576</v>
      </c>
      <c r="B7864" s="22">
        <v>20929.009999999998</v>
      </c>
      <c r="C7864" s="22">
        <f t="shared" si="246"/>
        <v>358.72999999999956</v>
      </c>
      <c r="D7864" s="23">
        <f t="shared" si="247"/>
        <v>1.743923757965371E-2</v>
      </c>
    </row>
    <row r="7865" spans="1:4">
      <c r="A7865" s="21">
        <v>41577</v>
      </c>
      <c r="B7865" s="22">
        <v>21033.97</v>
      </c>
      <c r="C7865" s="22">
        <f t="shared" si="246"/>
        <v>104.96000000000276</v>
      </c>
      <c r="D7865" s="23">
        <f t="shared" si="247"/>
        <v>5.0150484901103631E-3</v>
      </c>
    </row>
    <row r="7866" spans="1:4">
      <c r="A7866" s="21">
        <v>41578</v>
      </c>
      <c r="B7866" s="22">
        <v>21164.52</v>
      </c>
      <c r="C7866" s="22">
        <f t="shared" si="246"/>
        <v>130.54999999999927</v>
      </c>
      <c r="D7866" s="23">
        <f t="shared" si="247"/>
        <v>6.2066267090805649E-3</v>
      </c>
    </row>
    <row r="7867" spans="1:4">
      <c r="A7867" s="21">
        <v>41579</v>
      </c>
      <c r="B7867" s="22">
        <v>21196.81</v>
      </c>
      <c r="C7867" s="22">
        <f t="shared" si="246"/>
        <v>32.290000000000873</v>
      </c>
      <c r="D7867" s="23">
        <f t="shared" si="247"/>
        <v>1.5256665400396052E-3</v>
      </c>
    </row>
    <row r="7868" spans="1:4">
      <c r="A7868" s="21">
        <v>41581</v>
      </c>
      <c r="B7868" s="22">
        <v>21239.360000000001</v>
      </c>
      <c r="C7868" s="22">
        <f t="shared" si="246"/>
        <v>42.549999999999272</v>
      </c>
      <c r="D7868" s="23">
        <f t="shared" si="247"/>
        <v>2.0073775252029691E-3</v>
      </c>
    </row>
    <row r="7869" spans="1:4">
      <c r="A7869" s="21">
        <v>41583</v>
      </c>
      <c r="B7869" s="22">
        <v>20974.79</v>
      </c>
      <c r="C7869" s="22">
        <f t="shared" si="246"/>
        <v>-264.56999999999971</v>
      </c>
      <c r="D7869" s="23">
        <f t="shared" si="247"/>
        <v>-1.2456590029078063E-2</v>
      </c>
    </row>
    <row r="7870" spans="1:4">
      <c r="A7870" s="21">
        <v>41584</v>
      </c>
      <c r="B7870" s="22">
        <v>20894.939999999999</v>
      </c>
      <c r="C7870" s="22">
        <f t="shared" si="246"/>
        <v>-79.850000000002183</v>
      </c>
      <c r="D7870" s="23">
        <f t="shared" si="247"/>
        <v>-3.806951106542722E-3</v>
      </c>
    </row>
    <row r="7871" spans="1:4">
      <c r="A7871" s="21">
        <v>41585</v>
      </c>
      <c r="B7871" s="22">
        <v>20822.77</v>
      </c>
      <c r="C7871" s="22">
        <f t="shared" si="246"/>
        <v>-72.169999999998254</v>
      </c>
      <c r="D7871" s="23">
        <f t="shared" si="247"/>
        <v>-3.4539462664165965E-3</v>
      </c>
    </row>
    <row r="7872" spans="1:4">
      <c r="A7872" s="21">
        <v>41586</v>
      </c>
      <c r="B7872" s="22">
        <v>20666.150000000001</v>
      </c>
      <c r="C7872" s="22">
        <f t="shared" si="246"/>
        <v>-156.61999999999898</v>
      </c>
      <c r="D7872" s="23">
        <f t="shared" si="247"/>
        <v>-7.5215737387483994E-3</v>
      </c>
    </row>
    <row r="7873" spans="1:4">
      <c r="A7873" s="21">
        <v>41589</v>
      </c>
      <c r="B7873" s="22">
        <v>20490.96</v>
      </c>
      <c r="C7873" s="22">
        <f t="shared" si="246"/>
        <v>-175.19000000000233</v>
      </c>
      <c r="D7873" s="23">
        <f t="shared" si="247"/>
        <v>-8.4771474125563406E-3</v>
      </c>
    </row>
    <row r="7874" spans="1:4">
      <c r="A7874" s="21">
        <v>41590</v>
      </c>
      <c r="B7874" s="22">
        <v>20281.91</v>
      </c>
      <c r="C7874" s="22">
        <f t="shared" si="246"/>
        <v>-209.04999999999927</v>
      </c>
      <c r="D7874" s="23">
        <f t="shared" si="247"/>
        <v>-1.0202059835166311E-2</v>
      </c>
    </row>
    <row r="7875" spans="1:4">
      <c r="A7875" s="21">
        <v>41591</v>
      </c>
      <c r="B7875" s="22">
        <v>20194.400000000001</v>
      </c>
      <c r="C7875" s="22">
        <f t="shared" si="246"/>
        <v>-87.509999999998399</v>
      </c>
      <c r="D7875" s="23">
        <f t="shared" si="247"/>
        <v>-4.3146823943108759E-3</v>
      </c>
    </row>
    <row r="7876" spans="1:4">
      <c r="A7876" s="21">
        <v>41592</v>
      </c>
      <c r="B7876" s="22">
        <v>20399.419999999998</v>
      </c>
      <c r="C7876" s="22">
        <f t="shared" si="246"/>
        <v>205.0199999999968</v>
      </c>
      <c r="D7876" s="23">
        <f t="shared" si="247"/>
        <v>1.0152319454898251E-2</v>
      </c>
    </row>
    <row r="7877" spans="1:4">
      <c r="A7877" s="21">
        <v>41596</v>
      </c>
      <c r="B7877" s="22">
        <v>20850.740000000002</v>
      </c>
      <c r="C7877" s="22">
        <f t="shared" si="246"/>
        <v>451.32000000000335</v>
      </c>
      <c r="D7877" s="23">
        <f t="shared" si="247"/>
        <v>2.2124158431955587E-2</v>
      </c>
    </row>
    <row r="7878" spans="1:4">
      <c r="A7878" s="21">
        <v>41597</v>
      </c>
      <c r="B7878" s="22">
        <v>20890.82</v>
      </c>
      <c r="C7878" s="22">
        <f t="shared" si="246"/>
        <v>40.079999999998108</v>
      </c>
      <c r="D7878" s="23">
        <f t="shared" si="247"/>
        <v>1.9222339351023798E-3</v>
      </c>
    </row>
    <row r="7879" spans="1:4">
      <c r="A7879" s="21">
        <v>41598</v>
      </c>
      <c r="B7879" s="22">
        <v>20635.13</v>
      </c>
      <c r="C7879" s="22">
        <f t="shared" si="246"/>
        <v>-255.68999999999869</v>
      </c>
      <c r="D7879" s="23">
        <f t="shared" si="247"/>
        <v>-1.2239347234814124E-2</v>
      </c>
    </row>
    <row r="7880" spans="1:4">
      <c r="A7880" s="21">
        <v>41599</v>
      </c>
      <c r="B7880" s="22">
        <v>20229.05</v>
      </c>
      <c r="C7880" s="22">
        <f t="shared" ref="C7880:C7943" si="248">B7880-B7879</f>
        <v>-406.08000000000175</v>
      </c>
      <c r="D7880" s="23">
        <f t="shared" ref="D7880:D7943" si="249">B7880/B7879-1</f>
        <v>-1.9679061871672343E-2</v>
      </c>
    </row>
    <row r="7881" spans="1:4">
      <c r="A7881" s="21">
        <v>41600</v>
      </c>
      <c r="B7881" s="22">
        <v>20217.39</v>
      </c>
      <c r="C7881" s="22">
        <f t="shared" si="248"/>
        <v>-11.659999999999854</v>
      </c>
      <c r="D7881" s="23">
        <f t="shared" si="249"/>
        <v>-5.7639879282511686E-4</v>
      </c>
    </row>
    <row r="7882" spans="1:4">
      <c r="A7882" s="21">
        <v>41603</v>
      </c>
      <c r="B7882" s="22">
        <v>20605.080000000002</v>
      </c>
      <c r="C7882" s="22">
        <f t="shared" si="248"/>
        <v>387.69000000000233</v>
      </c>
      <c r="D7882" s="23">
        <f t="shared" si="249"/>
        <v>1.9176065753294669E-2</v>
      </c>
    </row>
    <row r="7883" spans="1:4">
      <c r="A7883" s="21">
        <v>41604</v>
      </c>
      <c r="B7883" s="22">
        <v>20425.02</v>
      </c>
      <c r="C7883" s="22">
        <f t="shared" si="248"/>
        <v>-180.06000000000131</v>
      </c>
      <c r="D7883" s="23">
        <f t="shared" si="249"/>
        <v>-8.7386217379403774E-3</v>
      </c>
    </row>
    <row r="7884" spans="1:4">
      <c r="A7884" s="21">
        <v>41605</v>
      </c>
      <c r="B7884" s="22">
        <v>20420.259999999998</v>
      </c>
      <c r="C7884" s="22">
        <f t="shared" si="248"/>
        <v>-4.7600000000020373</v>
      </c>
      <c r="D7884" s="23">
        <f t="shared" si="249"/>
        <v>-2.3304750741992564E-4</v>
      </c>
    </row>
    <row r="7885" spans="1:4">
      <c r="A7885" s="21">
        <v>41606</v>
      </c>
      <c r="B7885" s="22">
        <v>20534.91</v>
      </c>
      <c r="C7885" s="22">
        <f t="shared" si="248"/>
        <v>114.65000000000146</v>
      </c>
      <c r="D7885" s="23">
        <f t="shared" si="249"/>
        <v>5.6145220482011204E-3</v>
      </c>
    </row>
    <row r="7886" spans="1:4">
      <c r="A7886" s="21">
        <v>41607</v>
      </c>
      <c r="B7886" s="22">
        <v>20791.93</v>
      </c>
      <c r="C7886" s="22">
        <f t="shared" si="248"/>
        <v>257.02000000000044</v>
      </c>
      <c r="D7886" s="23">
        <f t="shared" si="249"/>
        <v>1.2516246723262903E-2</v>
      </c>
    </row>
    <row r="7887" spans="1:4">
      <c r="A7887" s="21">
        <v>41610</v>
      </c>
      <c r="B7887" s="22">
        <v>20898.009999999998</v>
      </c>
      <c r="C7887" s="22">
        <f t="shared" si="248"/>
        <v>106.07999999999811</v>
      </c>
      <c r="D7887" s="23">
        <f t="shared" si="249"/>
        <v>5.1019794699191934E-3</v>
      </c>
    </row>
    <row r="7888" spans="1:4">
      <c r="A7888" s="21">
        <v>41611</v>
      </c>
      <c r="B7888" s="22">
        <v>20854.919999999998</v>
      </c>
      <c r="C7888" s="22">
        <f t="shared" si="248"/>
        <v>-43.090000000000146</v>
      </c>
      <c r="D7888" s="23">
        <f t="shared" si="249"/>
        <v>-2.0619188142794176E-3</v>
      </c>
    </row>
    <row r="7889" spans="1:4">
      <c r="A7889" s="21">
        <v>41612</v>
      </c>
      <c r="B7889" s="22">
        <v>20708.71</v>
      </c>
      <c r="C7889" s="22">
        <f t="shared" si="248"/>
        <v>-146.20999999999913</v>
      </c>
      <c r="D7889" s="23">
        <f t="shared" si="249"/>
        <v>-7.0108156732320293E-3</v>
      </c>
    </row>
    <row r="7890" spans="1:4">
      <c r="A7890" s="21">
        <v>41613</v>
      </c>
      <c r="B7890" s="22">
        <v>20957.810000000001</v>
      </c>
      <c r="C7890" s="22">
        <f t="shared" si="248"/>
        <v>249.10000000000218</v>
      </c>
      <c r="D7890" s="23">
        <f t="shared" si="249"/>
        <v>1.2028755050411233E-2</v>
      </c>
    </row>
    <row r="7891" spans="1:4">
      <c r="A7891" s="21">
        <v>41614</v>
      </c>
      <c r="B7891" s="22">
        <v>20996.53</v>
      </c>
      <c r="C7891" s="22">
        <f t="shared" si="248"/>
        <v>38.719999999997526</v>
      </c>
      <c r="D7891" s="23">
        <f t="shared" si="249"/>
        <v>1.8475212820421305E-3</v>
      </c>
    </row>
    <row r="7892" spans="1:4">
      <c r="A7892" s="21">
        <v>41617</v>
      </c>
      <c r="B7892" s="22">
        <v>21326.42</v>
      </c>
      <c r="C7892" s="22">
        <f t="shared" si="248"/>
        <v>329.88999999999942</v>
      </c>
      <c r="D7892" s="23">
        <f t="shared" si="249"/>
        <v>1.5711643781139095E-2</v>
      </c>
    </row>
    <row r="7893" spans="1:4">
      <c r="A7893" s="21">
        <v>41618</v>
      </c>
      <c r="B7893" s="22">
        <v>21255.26</v>
      </c>
      <c r="C7893" s="22">
        <f t="shared" si="248"/>
        <v>-71.159999999999854</v>
      </c>
      <c r="D7893" s="23">
        <f t="shared" si="249"/>
        <v>-3.3367063013858278E-3</v>
      </c>
    </row>
    <row r="7894" spans="1:4">
      <c r="A7894" s="21">
        <v>41619</v>
      </c>
      <c r="B7894" s="22">
        <v>21171.41</v>
      </c>
      <c r="C7894" s="22">
        <f t="shared" si="248"/>
        <v>-83.849999999998545</v>
      </c>
      <c r="D7894" s="23">
        <f t="shared" si="249"/>
        <v>-3.9449058727110131E-3</v>
      </c>
    </row>
    <row r="7895" spans="1:4">
      <c r="A7895" s="21">
        <v>41620</v>
      </c>
      <c r="B7895" s="22">
        <v>20925.61</v>
      </c>
      <c r="C7895" s="22">
        <f t="shared" si="248"/>
        <v>-245.79999999999927</v>
      </c>
      <c r="D7895" s="23">
        <f t="shared" si="249"/>
        <v>-1.1609996688930924E-2</v>
      </c>
    </row>
    <row r="7896" spans="1:4">
      <c r="A7896" s="21">
        <v>41621</v>
      </c>
      <c r="B7896" s="22">
        <v>20715.580000000002</v>
      </c>
      <c r="C7896" s="22">
        <f t="shared" si="248"/>
        <v>-210.02999999999884</v>
      </c>
      <c r="D7896" s="23">
        <f t="shared" si="249"/>
        <v>-1.0036983390209309E-2</v>
      </c>
    </row>
    <row r="7897" spans="1:4">
      <c r="A7897" s="21">
        <v>41624</v>
      </c>
      <c r="B7897" s="22">
        <v>20659.52</v>
      </c>
      <c r="C7897" s="22">
        <f t="shared" si="248"/>
        <v>-56.06000000000131</v>
      </c>
      <c r="D7897" s="23">
        <f t="shared" si="249"/>
        <v>-2.7061757382608187E-3</v>
      </c>
    </row>
    <row r="7898" spans="1:4">
      <c r="A7898" s="21">
        <v>41625</v>
      </c>
      <c r="B7898" s="22">
        <v>20612.14</v>
      </c>
      <c r="C7898" s="22">
        <f t="shared" si="248"/>
        <v>-47.380000000001019</v>
      </c>
      <c r="D7898" s="23">
        <f t="shared" si="249"/>
        <v>-2.2933737085857331E-3</v>
      </c>
    </row>
    <row r="7899" spans="1:4">
      <c r="A7899" s="21">
        <v>41626</v>
      </c>
      <c r="B7899" s="22">
        <v>20859.86</v>
      </c>
      <c r="C7899" s="22">
        <f t="shared" si="248"/>
        <v>247.72000000000116</v>
      </c>
      <c r="D7899" s="23">
        <f t="shared" si="249"/>
        <v>1.2018160171627157E-2</v>
      </c>
    </row>
    <row r="7900" spans="1:4">
      <c r="A7900" s="21">
        <v>41627</v>
      </c>
      <c r="B7900" s="22">
        <v>20708.62</v>
      </c>
      <c r="C7900" s="22">
        <f t="shared" si="248"/>
        <v>-151.2400000000016</v>
      </c>
      <c r="D7900" s="23">
        <f t="shared" si="249"/>
        <v>-7.2502883528461348E-3</v>
      </c>
    </row>
    <row r="7901" spans="1:4">
      <c r="A7901" s="21">
        <v>41628</v>
      </c>
      <c r="B7901" s="22">
        <v>21079.72</v>
      </c>
      <c r="C7901" s="22">
        <f t="shared" si="248"/>
        <v>371.10000000000218</v>
      </c>
      <c r="D7901" s="23">
        <f t="shared" si="249"/>
        <v>1.7920073862961461E-2</v>
      </c>
    </row>
    <row r="7902" spans="1:4">
      <c r="A7902" s="21">
        <v>41631</v>
      </c>
      <c r="B7902" s="22">
        <v>21101.03</v>
      </c>
      <c r="C7902" s="22">
        <f t="shared" si="248"/>
        <v>21.309999999997672</v>
      </c>
      <c r="D7902" s="23">
        <f t="shared" si="249"/>
        <v>1.0109242437754684E-3</v>
      </c>
    </row>
    <row r="7903" spans="1:4">
      <c r="A7903" s="21">
        <v>41632</v>
      </c>
      <c r="B7903" s="22">
        <v>21032.71</v>
      </c>
      <c r="C7903" s="22">
        <f t="shared" si="248"/>
        <v>-68.319999999999709</v>
      </c>
      <c r="D7903" s="23">
        <f t="shared" si="249"/>
        <v>-3.2377566403156699E-3</v>
      </c>
    </row>
    <row r="7904" spans="1:4">
      <c r="A7904" s="21">
        <v>41634</v>
      </c>
      <c r="B7904" s="22">
        <v>21074.59</v>
      </c>
      <c r="C7904" s="22">
        <f t="shared" si="248"/>
        <v>41.880000000001019</v>
      </c>
      <c r="D7904" s="23">
        <f t="shared" si="249"/>
        <v>1.9911842078363939E-3</v>
      </c>
    </row>
    <row r="7905" spans="1:6">
      <c r="A7905" s="21">
        <v>41635</v>
      </c>
      <c r="B7905" s="22">
        <v>21193.58</v>
      </c>
      <c r="C7905" s="22">
        <f t="shared" si="248"/>
        <v>118.9900000000016</v>
      </c>
      <c r="D7905" s="23">
        <f t="shared" si="249"/>
        <v>5.646135939062269E-3</v>
      </c>
    </row>
    <row r="7906" spans="1:6">
      <c r="A7906" s="21">
        <v>41638</v>
      </c>
      <c r="B7906" s="22">
        <v>21143.01</v>
      </c>
      <c r="C7906" s="22">
        <f t="shared" si="248"/>
        <v>-50.570000000003347</v>
      </c>
      <c r="D7906" s="23">
        <f t="shared" si="249"/>
        <v>-2.3860999415862283E-3</v>
      </c>
    </row>
    <row r="7907" spans="1:6">
      <c r="A7907" s="21">
        <v>41639</v>
      </c>
      <c r="B7907" s="22">
        <v>21170.68</v>
      </c>
      <c r="C7907" s="22">
        <f t="shared" si="248"/>
        <v>27.670000000001892</v>
      </c>
      <c r="D7907" s="23">
        <f t="shared" si="249"/>
        <v>1.308706754620248E-3</v>
      </c>
      <c r="F7907" s="24">
        <f>B7907/B7657-1</f>
        <v>8.9771762691675638E-2</v>
      </c>
    </row>
    <row r="7908" spans="1:6">
      <c r="A7908" s="21">
        <v>41640</v>
      </c>
      <c r="B7908" s="22">
        <v>21140.48</v>
      </c>
      <c r="C7908" s="22">
        <f t="shared" si="248"/>
        <v>-30.200000000000728</v>
      </c>
      <c r="D7908" s="23">
        <f t="shared" si="249"/>
        <v>-1.4265011799338145E-3</v>
      </c>
    </row>
    <row r="7909" spans="1:6">
      <c r="A7909" s="21">
        <v>41641</v>
      </c>
      <c r="B7909" s="22">
        <v>20888.330000000002</v>
      </c>
      <c r="C7909" s="22">
        <f t="shared" si="248"/>
        <v>-252.14999999999782</v>
      </c>
      <c r="D7909" s="23">
        <f t="shared" si="249"/>
        <v>-1.1927354534996271E-2</v>
      </c>
    </row>
    <row r="7910" spans="1:6">
      <c r="A7910" s="21">
        <v>41642</v>
      </c>
      <c r="B7910" s="22">
        <v>20851.330000000002</v>
      </c>
      <c r="C7910" s="22">
        <f t="shared" si="248"/>
        <v>-37</v>
      </c>
      <c r="D7910" s="23">
        <f t="shared" si="249"/>
        <v>-1.7713239880833287E-3</v>
      </c>
    </row>
    <row r="7911" spans="1:6">
      <c r="A7911" s="21">
        <v>41645</v>
      </c>
      <c r="B7911" s="22">
        <v>20787.3</v>
      </c>
      <c r="C7911" s="22">
        <f t="shared" si="248"/>
        <v>-64.030000000002474</v>
      </c>
      <c r="D7911" s="23">
        <f t="shared" si="249"/>
        <v>-3.0707873310720224E-3</v>
      </c>
    </row>
    <row r="7912" spans="1:6">
      <c r="A7912" s="21">
        <v>41646</v>
      </c>
      <c r="B7912" s="22">
        <v>20693.240000000002</v>
      </c>
      <c r="C7912" s="22">
        <f t="shared" si="248"/>
        <v>-94.059999999997672</v>
      </c>
      <c r="D7912" s="23">
        <f t="shared" si="249"/>
        <v>-4.524878170806157E-3</v>
      </c>
    </row>
    <row r="7913" spans="1:6">
      <c r="A7913" s="21">
        <v>41647</v>
      </c>
      <c r="B7913" s="22">
        <v>20729.38</v>
      </c>
      <c r="C7913" s="22">
        <f t="shared" si="248"/>
        <v>36.139999999999418</v>
      </c>
      <c r="D7913" s="23">
        <f t="shared" si="249"/>
        <v>1.7464640626601025E-3</v>
      </c>
    </row>
    <row r="7914" spans="1:6">
      <c r="A7914" s="21">
        <v>41648</v>
      </c>
      <c r="B7914" s="22">
        <v>20713.37</v>
      </c>
      <c r="C7914" s="22">
        <f t="shared" si="248"/>
        <v>-16.010000000002037</v>
      </c>
      <c r="D7914" s="23">
        <f t="shared" si="249"/>
        <v>-7.7233376010288346E-4</v>
      </c>
    </row>
    <row r="7915" spans="1:6">
      <c r="A7915" s="21">
        <v>41649</v>
      </c>
      <c r="B7915" s="22">
        <v>20758.490000000002</v>
      </c>
      <c r="C7915" s="22">
        <f t="shared" si="248"/>
        <v>45.120000000002619</v>
      </c>
      <c r="D7915" s="23">
        <f t="shared" si="249"/>
        <v>2.1783031925757257E-3</v>
      </c>
    </row>
    <row r="7916" spans="1:6">
      <c r="A7916" s="21">
        <v>41652</v>
      </c>
      <c r="B7916" s="22">
        <v>21134.21</v>
      </c>
      <c r="C7916" s="22">
        <f t="shared" si="248"/>
        <v>375.71999999999753</v>
      </c>
      <c r="D7916" s="23">
        <f t="shared" si="249"/>
        <v>1.8099582387736124E-2</v>
      </c>
    </row>
    <row r="7917" spans="1:6">
      <c r="A7917" s="21">
        <v>41653</v>
      </c>
      <c r="B7917" s="22">
        <v>21032.880000000001</v>
      </c>
      <c r="C7917" s="22">
        <f t="shared" si="248"/>
        <v>-101.32999999999811</v>
      </c>
      <c r="D7917" s="23">
        <f t="shared" si="249"/>
        <v>-4.7945960601317728E-3</v>
      </c>
    </row>
    <row r="7918" spans="1:6">
      <c r="A7918" s="21">
        <v>41654</v>
      </c>
      <c r="B7918" s="22">
        <v>21289.49</v>
      </c>
      <c r="C7918" s="22">
        <f t="shared" si="248"/>
        <v>256.61000000000058</v>
      </c>
      <c r="D7918" s="23">
        <f t="shared" si="249"/>
        <v>1.2200421435390796E-2</v>
      </c>
    </row>
    <row r="7919" spans="1:6">
      <c r="A7919" s="21">
        <v>41655</v>
      </c>
      <c r="B7919" s="22">
        <v>21265.18</v>
      </c>
      <c r="C7919" s="22">
        <f t="shared" si="248"/>
        <v>-24.31000000000131</v>
      </c>
      <c r="D7919" s="23">
        <f t="shared" si="249"/>
        <v>-1.1418779876831708E-3</v>
      </c>
    </row>
    <row r="7920" spans="1:6">
      <c r="A7920" s="21">
        <v>41656</v>
      </c>
      <c r="B7920" s="22">
        <v>21063.62</v>
      </c>
      <c r="C7920" s="22">
        <f t="shared" si="248"/>
        <v>-201.56000000000131</v>
      </c>
      <c r="D7920" s="23">
        <f t="shared" si="249"/>
        <v>-9.4784055437104886E-3</v>
      </c>
    </row>
    <row r="7921" spans="1:4">
      <c r="A7921" s="21">
        <v>41659</v>
      </c>
      <c r="B7921" s="22">
        <v>21205.05</v>
      </c>
      <c r="C7921" s="22">
        <f t="shared" si="248"/>
        <v>141.43000000000029</v>
      </c>
      <c r="D7921" s="23">
        <f t="shared" si="249"/>
        <v>6.7144204082678627E-3</v>
      </c>
    </row>
    <row r="7922" spans="1:4">
      <c r="A7922" s="21">
        <v>41660</v>
      </c>
      <c r="B7922" s="22">
        <v>21251.119999999999</v>
      </c>
      <c r="C7922" s="22">
        <f t="shared" si="248"/>
        <v>46.069999999999709</v>
      </c>
      <c r="D7922" s="23">
        <f t="shared" si="249"/>
        <v>2.1725956788594125E-3</v>
      </c>
    </row>
    <row r="7923" spans="1:4">
      <c r="A7923" s="21">
        <v>41661</v>
      </c>
      <c r="B7923" s="22">
        <v>21337.67</v>
      </c>
      <c r="C7923" s="22">
        <f t="shared" si="248"/>
        <v>86.549999999999272</v>
      </c>
      <c r="D7923" s="23">
        <f t="shared" si="249"/>
        <v>4.072726519825709E-3</v>
      </c>
    </row>
    <row r="7924" spans="1:4">
      <c r="A7924" s="21">
        <v>41662</v>
      </c>
      <c r="B7924" s="22">
        <v>21373.66</v>
      </c>
      <c r="C7924" s="22">
        <f t="shared" si="248"/>
        <v>35.990000000001601</v>
      </c>
      <c r="D7924" s="23">
        <f t="shared" si="249"/>
        <v>1.6866883778783315E-3</v>
      </c>
    </row>
    <row r="7925" spans="1:4">
      <c r="A7925" s="21">
        <v>41663</v>
      </c>
      <c r="B7925" s="22">
        <v>21133.56</v>
      </c>
      <c r="C7925" s="22">
        <f t="shared" si="248"/>
        <v>-240.09999999999854</v>
      </c>
      <c r="D7925" s="23">
        <f t="shared" si="249"/>
        <v>-1.1233452763822371E-2</v>
      </c>
    </row>
    <row r="7926" spans="1:4">
      <c r="A7926" s="21">
        <v>41666</v>
      </c>
      <c r="B7926" s="22">
        <v>20707.45</v>
      </c>
      <c r="C7926" s="22">
        <f t="shared" si="248"/>
        <v>-426.11000000000058</v>
      </c>
      <c r="D7926" s="23">
        <f t="shared" si="249"/>
        <v>-2.0162717497667293E-2</v>
      </c>
    </row>
    <row r="7927" spans="1:4">
      <c r="A7927" s="21">
        <v>41667</v>
      </c>
      <c r="B7927" s="22">
        <v>20683.509999999998</v>
      </c>
      <c r="C7927" s="22">
        <f t="shared" si="248"/>
        <v>-23.940000000002328</v>
      </c>
      <c r="D7927" s="23">
        <f t="shared" si="249"/>
        <v>-1.1561056527965574E-3</v>
      </c>
    </row>
    <row r="7928" spans="1:4">
      <c r="A7928" s="21">
        <v>41668</v>
      </c>
      <c r="B7928" s="22">
        <v>20647.3</v>
      </c>
      <c r="C7928" s="22">
        <f t="shared" si="248"/>
        <v>-36.209999999999127</v>
      </c>
      <c r="D7928" s="23">
        <f t="shared" si="249"/>
        <v>-1.7506699781613122E-3</v>
      </c>
    </row>
    <row r="7929" spans="1:4">
      <c r="A7929" s="21">
        <v>41669</v>
      </c>
      <c r="B7929" s="22">
        <v>20498.25</v>
      </c>
      <c r="C7929" s="22">
        <f t="shared" si="248"/>
        <v>-149.04999999999927</v>
      </c>
      <c r="D7929" s="23">
        <f t="shared" si="249"/>
        <v>-7.2188615460616612E-3</v>
      </c>
    </row>
    <row r="7930" spans="1:4">
      <c r="A7930" s="21">
        <v>41670</v>
      </c>
      <c r="B7930" s="22">
        <v>20513.849999999999</v>
      </c>
      <c r="C7930" s="22">
        <f t="shared" si="248"/>
        <v>15.599999999998545</v>
      </c>
      <c r="D7930" s="23">
        <f t="shared" si="249"/>
        <v>7.6104057663450853E-4</v>
      </c>
    </row>
    <row r="7931" spans="1:4">
      <c r="A7931" s="21">
        <v>41673</v>
      </c>
      <c r="B7931" s="22">
        <v>20209.259999999998</v>
      </c>
      <c r="C7931" s="22">
        <f t="shared" si="248"/>
        <v>-304.59000000000015</v>
      </c>
      <c r="D7931" s="23">
        <f t="shared" si="249"/>
        <v>-1.4848017315130968E-2</v>
      </c>
    </row>
    <row r="7932" spans="1:4">
      <c r="A7932" s="21">
        <v>41674</v>
      </c>
      <c r="B7932" s="22">
        <v>20211.93</v>
      </c>
      <c r="C7932" s="22">
        <f t="shared" si="248"/>
        <v>2.6700000000018917</v>
      </c>
      <c r="D7932" s="23">
        <f t="shared" si="249"/>
        <v>1.3211765299669942E-4</v>
      </c>
    </row>
    <row r="7933" spans="1:4">
      <c r="A7933" s="21">
        <v>41675</v>
      </c>
      <c r="B7933" s="22">
        <v>20261.03</v>
      </c>
      <c r="C7933" s="22">
        <f t="shared" si="248"/>
        <v>49.099999999998545</v>
      </c>
      <c r="D7933" s="23">
        <f t="shared" si="249"/>
        <v>2.42925836374841E-3</v>
      </c>
    </row>
    <row r="7934" spans="1:4">
      <c r="A7934" s="21">
        <v>41676</v>
      </c>
      <c r="B7934" s="22">
        <v>20310.740000000002</v>
      </c>
      <c r="C7934" s="22">
        <f t="shared" si="248"/>
        <v>49.710000000002765</v>
      </c>
      <c r="D7934" s="23">
        <f t="shared" si="249"/>
        <v>2.4534784263190446E-3</v>
      </c>
    </row>
    <row r="7935" spans="1:4">
      <c r="A7935" s="21">
        <v>41677</v>
      </c>
      <c r="B7935" s="22">
        <v>20376.560000000001</v>
      </c>
      <c r="C7935" s="22">
        <f t="shared" si="248"/>
        <v>65.819999999999709</v>
      </c>
      <c r="D7935" s="23">
        <f t="shared" si="249"/>
        <v>3.2406500206294542E-3</v>
      </c>
    </row>
    <row r="7936" spans="1:4">
      <c r="A7936" s="21">
        <v>41680</v>
      </c>
      <c r="B7936" s="22">
        <v>20334.27</v>
      </c>
      <c r="C7936" s="22">
        <f t="shared" si="248"/>
        <v>-42.290000000000873</v>
      </c>
      <c r="D7936" s="23">
        <f t="shared" si="249"/>
        <v>-2.0754239184632706E-3</v>
      </c>
    </row>
    <row r="7937" spans="1:4">
      <c r="A7937" s="21">
        <v>41681</v>
      </c>
      <c r="B7937" s="22">
        <v>20363.37</v>
      </c>
      <c r="C7937" s="22">
        <f t="shared" si="248"/>
        <v>29.099999999998545</v>
      </c>
      <c r="D7937" s="23">
        <f t="shared" si="249"/>
        <v>1.4310816173876972E-3</v>
      </c>
    </row>
    <row r="7938" spans="1:4">
      <c r="A7938" s="21">
        <v>41682</v>
      </c>
      <c r="B7938" s="22">
        <v>20448.490000000002</v>
      </c>
      <c r="C7938" s="22">
        <f t="shared" si="248"/>
        <v>85.120000000002619</v>
      </c>
      <c r="D7938" s="23">
        <f t="shared" si="249"/>
        <v>4.1800546766082025E-3</v>
      </c>
    </row>
    <row r="7939" spans="1:4">
      <c r="A7939" s="21">
        <v>41683</v>
      </c>
      <c r="B7939" s="22">
        <v>20193.349999999999</v>
      </c>
      <c r="C7939" s="22">
        <f t="shared" si="248"/>
        <v>-255.14000000000306</v>
      </c>
      <c r="D7939" s="23">
        <f t="shared" si="249"/>
        <v>-1.2477204918309504E-2</v>
      </c>
    </row>
    <row r="7940" spans="1:4">
      <c r="A7940" s="21">
        <v>41684</v>
      </c>
      <c r="B7940" s="22">
        <v>20366.82</v>
      </c>
      <c r="C7940" s="22">
        <f t="shared" si="248"/>
        <v>173.47000000000116</v>
      </c>
      <c r="D7940" s="23">
        <f t="shared" si="249"/>
        <v>8.5904518071544533E-3</v>
      </c>
    </row>
    <row r="7941" spans="1:4">
      <c r="A7941" s="21">
        <v>41687</v>
      </c>
      <c r="B7941" s="22">
        <v>20464.060000000001</v>
      </c>
      <c r="C7941" s="22">
        <f t="shared" si="248"/>
        <v>97.240000000001601</v>
      </c>
      <c r="D7941" s="23">
        <f t="shared" si="249"/>
        <v>4.7744321401181899E-3</v>
      </c>
    </row>
    <row r="7942" spans="1:4">
      <c r="A7942" s="21">
        <v>41688</v>
      </c>
      <c r="B7942" s="22">
        <v>20634.21</v>
      </c>
      <c r="C7942" s="22">
        <f t="shared" si="248"/>
        <v>170.14999999999782</v>
      </c>
      <c r="D7942" s="23">
        <f t="shared" si="249"/>
        <v>8.3145768728198899E-3</v>
      </c>
    </row>
    <row r="7943" spans="1:4">
      <c r="A7943" s="21">
        <v>41689</v>
      </c>
      <c r="B7943" s="22">
        <v>20722.97</v>
      </c>
      <c r="C7943" s="22">
        <f t="shared" si="248"/>
        <v>88.760000000002037</v>
      </c>
      <c r="D7943" s="23">
        <f t="shared" si="249"/>
        <v>4.301594294136013E-3</v>
      </c>
    </row>
    <row r="7944" spans="1:4">
      <c r="A7944" s="21">
        <v>41690</v>
      </c>
      <c r="B7944" s="22">
        <v>20536.64</v>
      </c>
      <c r="C7944" s="22">
        <f t="shared" ref="C7944:C8007" si="250">B7944-B7943</f>
        <v>-186.33000000000175</v>
      </c>
      <c r="D7944" s="23">
        <f t="shared" ref="D7944:D8007" si="251">B7944/B7943-1</f>
        <v>-8.9914717822784374E-3</v>
      </c>
    </row>
    <row r="7945" spans="1:4">
      <c r="A7945" s="21">
        <v>41691</v>
      </c>
      <c r="B7945" s="22">
        <v>20700.75</v>
      </c>
      <c r="C7945" s="22">
        <f t="shared" si="250"/>
        <v>164.11000000000058</v>
      </c>
      <c r="D7945" s="23">
        <f t="shared" si="251"/>
        <v>7.9910832541252308E-3</v>
      </c>
    </row>
    <row r="7946" spans="1:4">
      <c r="A7946" s="21">
        <v>41694</v>
      </c>
      <c r="B7946" s="22">
        <v>20811.439999999999</v>
      </c>
      <c r="C7946" s="22">
        <f t="shared" si="250"/>
        <v>110.68999999999869</v>
      </c>
      <c r="D7946" s="23">
        <f t="shared" si="251"/>
        <v>5.3471492578771596E-3</v>
      </c>
    </row>
    <row r="7947" spans="1:4">
      <c r="A7947" s="21">
        <v>41695</v>
      </c>
      <c r="B7947" s="22">
        <v>20852.47</v>
      </c>
      <c r="C7947" s="22">
        <f t="shared" si="250"/>
        <v>41.030000000002474</v>
      </c>
      <c r="D7947" s="23">
        <f t="shared" si="251"/>
        <v>1.9715118223440076E-3</v>
      </c>
    </row>
    <row r="7948" spans="1:4">
      <c r="A7948" s="21">
        <v>41696</v>
      </c>
      <c r="B7948" s="22">
        <v>20986.99</v>
      </c>
      <c r="C7948" s="22">
        <f t="shared" si="250"/>
        <v>134.52000000000044</v>
      </c>
      <c r="D7948" s="23">
        <f t="shared" si="251"/>
        <v>6.4510343378985091E-3</v>
      </c>
    </row>
    <row r="7949" spans="1:4">
      <c r="A7949" s="21">
        <v>41698</v>
      </c>
      <c r="B7949" s="22">
        <v>21120.12</v>
      </c>
      <c r="C7949" s="22">
        <f t="shared" si="250"/>
        <v>133.12999999999738</v>
      </c>
      <c r="D7949" s="23">
        <f t="shared" si="251"/>
        <v>6.3434537301441107E-3</v>
      </c>
    </row>
    <row r="7950" spans="1:4">
      <c r="A7950" s="21">
        <v>41701</v>
      </c>
      <c r="B7950" s="22">
        <v>20946.650000000001</v>
      </c>
      <c r="C7950" s="22">
        <f t="shared" si="250"/>
        <v>-173.46999999999753</v>
      </c>
      <c r="D7950" s="23">
        <f t="shared" si="251"/>
        <v>-8.2134949990813055E-3</v>
      </c>
    </row>
    <row r="7951" spans="1:4">
      <c r="A7951" s="21">
        <v>41702</v>
      </c>
      <c r="B7951" s="22">
        <v>21209.73</v>
      </c>
      <c r="C7951" s="22">
        <f t="shared" si="250"/>
        <v>263.07999999999811</v>
      </c>
      <c r="D7951" s="23">
        <f t="shared" si="251"/>
        <v>1.2559526224957152E-2</v>
      </c>
    </row>
    <row r="7952" spans="1:4">
      <c r="A7952" s="21">
        <v>41703</v>
      </c>
      <c r="B7952" s="22">
        <v>21276.86</v>
      </c>
      <c r="C7952" s="22">
        <f t="shared" si="250"/>
        <v>67.130000000001019</v>
      </c>
      <c r="D7952" s="23">
        <f t="shared" si="251"/>
        <v>3.1650567923307005E-3</v>
      </c>
    </row>
    <row r="7953" spans="1:4">
      <c r="A7953" s="21">
        <v>41704</v>
      </c>
      <c r="B7953" s="22">
        <v>21513.87</v>
      </c>
      <c r="C7953" s="22">
        <f t="shared" si="250"/>
        <v>237.0099999999984</v>
      </c>
      <c r="D7953" s="23">
        <f t="shared" si="251"/>
        <v>1.1139331649500761E-2</v>
      </c>
    </row>
    <row r="7954" spans="1:4">
      <c r="A7954" s="21">
        <v>41705</v>
      </c>
      <c r="B7954" s="22">
        <v>21919.79</v>
      </c>
      <c r="C7954" s="22">
        <f t="shared" si="250"/>
        <v>405.92000000000189</v>
      </c>
      <c r="D7954" s="23">
        <f t="shared" si="251"/>
        <v>1.8867828056969849E-2</v>
      </c>
    </row>
    <row r="7955" spans="1:4">
      <c r="A7955" s="21">
        <v>41708</v>
      </c>
      <c r="B7955" s="22">
        <v>21934.83</v>
      </c>
      <c r="C7955" s="22">
        <f t="shared" si="250"/>
        <v>15.040000000000873</v>
      </c>
      <c r="D7955" s="23">
        <f t="shared" si="251"/>
        <v>6.861379602633999E-4</v>
      </c>
    </row>
    <row r="7956" spans="1:4">
      <c r="A7956" s="21">
        <v>41709</v>
      </c>
      <c r="B7956" s="22">
        <v>21826.42</v>
      </c>
      <c r="C7956" s="22">
        <f t="shared" si="250"/>
        <v>-108.41000000000349</v>
      </c>
      <c r="D7956" s="23">
        <f t="shared" si="251"/>
        <v>-4.9423679144083854E-3</v>
      </c>
    </row>
    <row r="7957" spans="1:4">
      <c r="A7957" s="21">
        <v>41710</v>
      </c>
      <c r="B7957" s="22">
        <v>21856.22</v>
      </c>
      <c r="C7957" s="22">
        <f t="shared" si="250"/>
        <v>29.80000000000291</v>
      </c>
      <c r="D7957" s="23">
        <f t="shared" si="251"/>
        <v>1.3653178120829335E-3</v>
      </c>
    </row>
    <row r="7958" spans="1:4">
      <c r="A7958" s="21">
        <v>41711</v>
      </c>
      <c r="B7958" s="22">
        <v>21774.61</v>
      </c>
      <c r="C7958" s="22">
        <f t="shared" si="250"/>
        <v>-81.610000000000582</v>
      </c>
      <c r="D7958" s="23">
        <f t="shared" si="251"/>
        <v>-3.7339485052767518E-3</v>
      </c>
    </row>
    <row r="7959" spans="1:4">
      <c r="A7959" s="21">
        <v>41712</v>
      </c>
      <c r="B7959" s="22">
        <v>21809.8</v>
      </c>
      <c r="C7959" s="22">
        <f t="shared" si="250"/>
        <v>35.18999999999869</v>
      </c>
      <c r="D7959" s="23">
        <f t="shared" si="251"/>
        <v>1.6161024238781074E-3</v>
      </c>
    </row>
    <row r="7960" spans="1:4">
      <c r="A7960" s="21">
        <v>41716</v>
      </c>
      <c r="B7960" s="22">
        <v>21832.61</v>
      </c>
      <c r="C7960" s="22">
        <f t="shared" si="250"/>
        <v>22.81000000000131</v>
      </c>
      <c r="D7960" s="23">
        <f t="shared" si="251"/>
        <v>1.0458601179286209E-3</v>
      </c>
    </row>
    <row r="7961" spans="1:4">
      <c r="A7961" s="21">
        <v>41717</v>
      </c>
      <c r="B7961" s="22">
        <v>21832.86</v>
      </c>
      <c r="C7961" s="22">
        <f t="shared" si="250"/>
        <v>0.25</v>
      </c>
      <c r="D7961" s="23">
        <f t="shared" si="251"/>
        <v>1.145076104047682E-5</v>
      </c>
    </row>
    <row r="7962" spans="1:4">
      <c r="A7962" s="21">
        <v>41718</v>
      </c>
      <c r="B7962" s="22">
        <v>21740.09</v>
      </c>
      <c r="C7962" s="22">
        <f t="shared" si="250"/>
        <v>-92.770000000000437</v>
      </c>
      <c r="D7962" s="23">
        <f t="shared" si="251"/>
        <v>-4.2490997514755824E-3</v>
      </c>
    </row>
    <row r="7963" spans="1:4">
      <c r="A7963" s="21">
        <v>41719</v>
      </c>
      <c r="B7963" s="22">
        <v>21753.75</v>
      </c>
      <c r="C7963" s="22">
        <f t="shared" si="250"/>
        <v>13.659999999999854</v>
      </c>
      <c r="D7963" s="23">
        <f t="shared" si="251"/>
        <v>6.2833226541370024E-4</v>
      </c>
    </row>
    <row r="7964" spans="1:4">
      <c r="A7964" s="21">
        <v>41720</v>
      </c>
      <c r="B7964" s="22">
        <v>21755.32</v>
      </c>
      <c r="C7964" s="22">
        <f t="shared" si="250"/>
        <v>1.569999999999709</v>
      </c>
      <c r="D7964" s="23">
        <f t="shared" si="251"/>
        <v>7.2171464690073961E-5</v>
      </c>
    </row>
    <row r="7965" spans="1:4">
      <c r="A7965" s="21">
        <v>41722</v>
      </c>
      <c r="B7965" s="22">
        <v>22055.48</v>
      </c>
      <c r="C7965" s="22">
        <f t="shared" si="250"/>
        <v>300.15999999999985</v>
      </c>
      <c r="D7965" s="23">
        <f t="shared" si="251"/>
        <v>1.379708503483279E-2</v>
      </c>
    </row>
    <row r="7966" spans="1:4">
      <c r="A7966" s="21">
        <v>41723</v>
      </c>
      <c r="B7966" s="22">
        <v>22055.21</v>
      </c>
      <c r="C7966" s="22">
        <f t="shared" si="250"/>
        <v>-0.27000000000043656</v>
      </c>
      <c r="D7966" s="23">
        <f t="shared" si="251"/>
        <v>-1.2241855538830393E-5</v>
      </c>
    </row>
    <row r="7967" spans="1:4">
      <c r="A7967" s="21">
        <v>41724</v>
      </c>
      <c r="B7967" s="22">
        <v>22095.3</v>
      </c>
      <c r="C7967" s="22">
        <f t="shared" si="250"/>
        <v>40.090000000000146</v>
      </c>
      <c r="D7967" s="23">
        <f t="shared" si="251"/>
        <v>1.8177110986474787E-3</v>
      </c>
    </row>
    <row r="7968" spans="1:4">
      <c r="A7968" s="21">
        <v>41725</v>
      </c>
      <c r="B7968" s="22">
        <v>22214.37</v>
      </c>
      <c r="C7968" s="22">
        <f t="shared" si="250"/>
        <v>119.06999999999971</v>
      </c>
      <c r="D7968" s="23">
        <f t="shared" si="251"/>
        <v>5.3889288672250846E-3</v>
      </c>
    </row>
    <row r="7969" spans="1:4">
      <c r="A7969" s="21">
        <v>41726</v>
      </c>
      <c r="B7969" s="22">
        <v>22339.97</v>
      </c>
      <c r="C7969" s="22">
        <f t="shared" si="250"/>
        <v>125.60000000000218</v>
      </c>
      <c r="D7969" s="23">
        <f t="shared" si="251"/>
        <v>5.6539978401368707E-3</v>
      </c>
    </row>
    <row r="7970" spans="1:4">
      <c r="A7970" s="21">
        <v>41729</v>
      </c>
      <c r="B7970" s="22">
        <v>22386.27</v>
      </c>
      <c r="C7970" s="22">
        <f t="shared" si="250"/>
        <v>46.299999999999272</v>
      </c>
      <c r="D7970" s="23">
        <f t="shared" si="251"/>
        <v>2.0725184501142468E-3</v>
      </c>
    </row>
    <row r="7971" spans="1:4">
      <c r="A7971" s="21">
        <v>41730</v>
      </c>
      <c r="B7971" s="22">
        <v>22446.44</v>
      </c>
      <c r="C7971" s="22">
        <f t="shared" si="250"/>
        <v>60.169999999998254</v>
      </c>
      <c r="D7971" s="23">
        <f t="shared" si="251"/>
        <v>2.6878081967205425E-3</v>
      </c>
    </row>
    <row r="7972" spans="1:4">
      <c r="A7972" s="21">
        <v>41731</v>
      </c>
      <c r="B7972" s="22">
        <v>22551.49</v>
      </c>
      <c r="C7972" s="22">
        <f t="shared" si="250"/>
        <v>105.05000000000291</v>
      </c>
      <c r="D7972" s="23">
        <f t="shared" si="251"/>
        <v>4.6800294389668373E-3</v>
      </c>
    </row>
    <row r="7973" spans="1:4">
      <c r="A7973" s="21">
        <v>41732</v>
      </c>
      <c r="B7973" s="22">
        <v>22509.07</v>
      </c>
      <c r="C7973" s="22">
        <f t="shared" si="250"/>
        <v>-42.420000000001892</v>
      </c>
      <c r="D7973" s="23">
        <f t="shared" si="251"/>
        <v>-1.8810287036467033E-3</v>
      </c>
    </row>
    <row r="7974" spans="1:4">
      <c r="A7974" s="21">
        <v>41733</v>
      </c>
      <c r="B7974" s="22">
        <v>22359.5</v>
      </c>
      <c r="C7974" s="22">
        <f t="shared" si="250"/>
        <v>-149.56999999999971</v>
      </c>
      <c r="D7974" s="23">
        <f t="shared" si="251"/>
        <v>-6.6448769318323553E-3</v>
      </c>
    </row>
    <row r="7975" spans="1:4">
      <c r="A7975" s="21">
        <v>41736</v>
      </c>
      <c r="B7975" s="22">
        <v>22343.45</v>
      </c>
      <c r="C7975" s="22">
        <f t="shared" si="250"/>
        <v>-16.049999999999272</v>
      </c>
      <c r="D7975" s="23">
        <f t="shared" si="251"/>
        <v>-7.1781569355300334E-4</v>
      </c>
    </row>
    <row r="7976" spans="1:4">
      <c r="A7976" s="21">
        <v>41738</v>
      </c>
      <c r="B7976" s="22">
        <v>22702.34</v>
      </c>
      <c r="C7976" s="22">
        <f t="shared" si="250"/>
        <v>358.88999999999942</v>
      </c>
      <c r="D7976" s="23">
        <f t="shared" si="251"/>
        <v>1.6062425453544416E-2</v>
      </c>
    </row>
    <row r="7977" spans="1:4">
      <c r="A7977" s="21">
        <v>41739</v>
      </c>
      <c r="B7977" s="22">
        <v>22715.33</v>
      </c>
      <c r="C7977" s="22">
        <f t="shared" si="250"/>
        <v>12.990000000001601</v>
      </c>
      <c r="D7977" s="23">
        <f t="shared" si="251"/>
        <v>5.7218771280842518E-4</v>
      </c>
    </row>
    <row r="7978" spans="1:4">
      <c r="A7978" s="21">
        <v>41740</v>
      </c>
      <c r="B7978" s="22">
        <v>22628.959999999999</v>
      </c>
      <c r="C7978" s="22">
        <f t="shared" si="250"/>
        <v>-86.370000000002619</v>
      </c>
      <c r="D7978" s="23">
        <f t="shared" si="251"/>
        <v>-3.8022780210545948E-3</v>
      </c>
    </row>
    <row r="7979" spans="1:4">
      <c r="A7979" s="21">
        <v>41744</v>
      </c>
      <c r="B7979" s="22">
        <v>22484.93</v>
      </c>
      <c r="C7979" s="22">
        <f t="shared" si="250"/>
        <v>-144.02999999999884</v>
      </c>
      <c r="D7979" s="23">
        <f t="shared" si="251"/>
        <v>-6.3648528257594927E-3</v>
      </c>
    </row>
    <row r="7980" spans="1:4">
      <c r="A7980" s="21">
        <v>41745</v>
      </c>
      <c r="B7980" s="22">
        <v>22277.23</v>
      </c>
      <c r="C7980" s="22">
        <f t="shared" si="250"/>
        <v>-207.70000000000073</v>
      </c>
      <c r="D7980" s="23">
        <f t="shared" si="251"/>
        <v>-9.2372980480704969E-3</v>
      </c>
    </row>
    <row r="7981" spans="1:4">
      <c r="A7981" s="21">
        <v>41746</v>
      </c>
      <c r="B7981" s="22">
        <v>22628.84</v>
      </c>
      <c r="C7981" s="22">
        <f t="shared" si="250"/>
        <v>351.61000000000058</v>
      </c>
      <c r="D7981" s="23">
        <f t="shared" si="251"/>
        <v>1.5783380608809905E-2</v>
      </c>
    </row>
    <row r="7982" spans="1:4">
      <c r="A7982" s="21">
        <v>41750</v>
      </c>
      <c r="B7982" s="22">
        <v>22764.83</v>
      </c>
      <c r="C7982" s="22">
        <f t="shared" si="250"/>
        <v>135.9900000000016</v>
      </c>
      <c r="D7982" s="23">
        <f t="shared" si="251"/>
        <v>6.0095877649937179E-3</v>
      </c>
    </row>
    <row r="7983" spans="1:4">
      <c r="A7983" s="21">
        <v>41751</v>
      </c>
      <c r="B7983" s="22">
        <v>22758.37</v>
      </c>
      <c r="C7983" s="22">
        <f t="shared" si="250"/>
        <v>-6.4600000000027649</v>
      </c>
      <c r="D7983" s="23">
        <f t="shared" si="251"/>
        <v>-2.8377106264365626E-4</v>
      </c>
    </row>
    <row r="7984" spans="1:4">
      <c r="A7984" s="21">
        <v>41752</v>
      </c>
      <c r="B7984" s="22">
        <v>22876.54</v>
      </c>
      <c r="C7984" s="22">
        <f t="shared" si="250"/>
        <v>118.17000000000189</v>
      </c>
      <c r="D7984" s="23">
        <f t="shared" si="251"/>
        <v>5.1923753766196512E-3</v>
      </c>
    </row>
    <row r="7985" spans="1:4">
      <c r="A7985" s="21">
        <v>41754</v>
      </c>
      <c r="B7985" s="22">
        <v>22688.07</v>
      </c>
      <c r="C7985" s="22">
        <f t="shared" si="250"/>
        <v>-188.47000000000116</v>
      </c>
      <c r="D7985" s="23">
        <f t="shared" si="251"/>
        <v>-8.2385710426490233E-3</v>
      </c>
    </row>
    <row r="7986" spans="1:4">
      <c r="A7986" s="21">
        <v>41757</v>
      </c>
      <c r="B7986" s="22">
        <v>22631.61</v>
      </c>
      <c r="C7986" s="22">
        <f t="shared" si="250"/>
        <v>-56.459999999999127</v>
      </c>
      <c r="D7986" s="23">
        <f t="shared" si="251"/>
        <v>-2.488532519513531E-3</v>
      </c>
    </row>
    <row r="7987" spans="1:4">
      <c r="A7987" s="21">
        <v>41758</v>
      </c>
      <c r="B7987" s="22">
        <v>22466.19</v>
      </c>
      <c r="C7987" s="22">
        <f t="shared" si="250"/>
        <v>-165.42000000000189</v>
      </c>
      <c r="D7987" s="23">
        <f t="shared" si="251"/>
        <v>-7.3092457849883719E-3</v>
      </c>
    </row>
    <row r="7988" spans="1:4">
      <c r="A7988" s="21">
        <v>41759</v>
      </c>
      <c r="B7988" s="22">
        <v>22417.8</v>
      </c>
      <c r="C7988" s="22">
        <f t="shared" si="250"/>
        <v>-48.389999999999418</v>
      </c>
      <c r="D7988" s="23">
        <f t="shared" si="251"/>
        <v>-2.1539032653066226E-3</v>
      </c>
    </row>
    <row r="7989" spans="1:4">
      <c r="A7989" s="21">
        <v>41761</v>
      </c>
      <c r="B7989" s="22">
        <v>22403.89</v>
      </c>
      <c r="C7989" s="22">
        <f t="shared" si="250"/>
        <v>-13.909999999999854</v>
      </c>
      <c r="D7989" s="23">
        <f t="shared" si="251"/>
        <v>-6.2048907564526967E-4</v>
      </c>
    </row>
    <row r="7990" spans="1:4">
      <c r="A7990" s="21">
        <v>41764</v>
      </c>
      <c r="B7990" s="22">
        <v>22445.119999999999</v>
      </c>
      <c r="C7990" s="22">
        <f t="shared" si="250"/>
        <v>41.229999999999563</v>
      </c>
      <c r="D7990" s="23">
        <f t="shared" si="251"/>
        <v>1.8403054112476891E-3</v>
      </c>
    </row>
    <row r="7991" spans="1:4">
      <c r="A7991" s="21">
        <v>41765</v>
      </c>
      <c r="B7991" s="22">
        <v>22508.42</v>
      </c>
      <c r="C7991" s="22">
        <f t="shared" si="250"/>
        <v>63.299999999999272</v>
      </c>
      <c r="D7991" s="23">
        <f t="shared" si="251"/>
        <v>2.8202121441096573E-3</v>
      </c>
    </row>
    <row r="7992" spans="1:4">
      <c r="A7992" s="21">
        <v>41766</v>
      </c>
      <c r="B7992" s="22">
        <v>22323.9</v>
      </c>
      <c r="C7992" s="22">
        <f t="shared" si="250"/>
        <v>-184.5199999999968</v>
      </c>
      <c r="D7992" s="23">
        <f t="shared" si="251"/>
        <v>-8.1978210820660147E-3</v>
      </c>
    </row>
    <row r="7993" spans="1:4">
      <c r="A7993" s="21">
        <v>41767</v>
      </c>
      <c r="B7993" s="22">
        <v>22344.04</v>
      </c>
      <c r="C7993" s="22">
        <f t="shared" si="250"/>
        <v>20.139999999999418</v>
      </c>
      <c r="D7993" s="23">
        <f t="shared" si="251"/>
        <v>9.0217211150389609E-4</v>
      </c>
    </row>
    <row r="7994" spans="1:4">
      <c r="A7994" s="21">
        <v>41768</v>
      </c>
      <c r="B7994" s="22">
        <v>22994.23</v>
      </c>
      <c r="C7994" s="22">
        <f t="shared" si="250"/>
        <v>650.18999999999869</v>
      </c>
      <c r="D7994" s="23">
        <f t="shared" si="251"/>
        <v>2.9099034910427868E-2</v>
      </c>
    </row>
    <row r="7995" spans="1:4">
      <c r="A7995" s="21">
        <v>41771</v>
      </c>
      <c r="B7995" s="22">
        <v>23551</v>
      </c>
      <c r="C7995" s="22">
        <f t="shared" si="250"/>
        <v>556.77000000000044</v>
      </c>
      <c r="D7995" s="23">
        <f t="shared" si="251"/>
        <v>2.4213465725966943E-2</v>
      </c>
    </row>
    <row r="7996" spans="1:4">
      <c r="A7996" s="21">
        <v>41772</v>
      </c>
      <c r="B7996" s="22">
        <v>23871.23</v>
      </c>
      <c r="C7996" s="22">
        <f t="shared" si="250"/>
        <v>320.22999999999956</v>
      </c>
      <c r="D7996" s="23">
        <f t="shared" si="251"/>
        <v>1.3597299477729141E-2</v>
      </c>
    </row>
    <row r="7997" spans="1:4">
      <c r="A7997" s="21">
        <v>41773</v>
      </c>
      <c r="B7997" s="22">
        <v>23815.119999999999</v>
      </c>
      <c r="C7997" s="22">
        <f t="shared" si="250"/>
        <v>-56.110000000000582</v>
      </c>
      <c r="D7997" s="23">
        <f t="shared" si="251"/>
        <v>-2.3505282300074759E-3</v>
      </c>
    </row>
    <row r="7998" spans="1:4">
      <c r="A7998" s="21">
        <v>41774</v>
      </c>
      <c r="B7998" s="22">
        <v>23905.599999999999</v>
      </c>
      <c r="C7998" s="22">
        <f t="shared" si="250"/>
        <v>90.479999999999563</v>
      </c>
      <c r="D7998" s="23">
        <f t="shared" si="251"/>
        <v>3.7992670202795509E-3</v>
      </c>
    </row>
    <row r="7999" spans="1:4">
      <c r="A7999" s="21">
        <v>41775</v>
      </c>
      <c r="B7999" s="22">
        <v>24121.74</v>
      </c>
      <c r="C7999" s="22">
        <f t="shared" si="250"/>
        <v>216.14000000000306</v>
      </c>
      <c r="D7999" s="23">
        <f t="shared" si="251"/>
        <v>9.0413961582225255E-3</v>
      </c>
    </row>
    <row r="8000" spans="1:4">
      <c r="A8000" s="21">
        <v>41778</v>
      </c>
      <c r="B8000" s="22">
        <v>24363.05</v>
      </c>
      <c r="C8000" s="22">
        <f t="shared" si="250"/>
        <v>241.30999999999767</v>
      </c>
      <c r="D8000" s="23">
        <f t="shared" si="251"/>
        <v>1.0003838860712211E-2</v>
      </c>
    </row>
    <row r="8001" spans="1:4">
      <c r="A8001" s="21">
        <v>41779</v>
      </c>
      <c r="B8001" s="22">
        <v>24376.880000000001</v>
      </c>
      <c r="C8001" s="22">
        <f t="shared" si="250"/>
        <v>13.830000000001746</v>
      </c>
      <c r="D8001" s="23">
        <f t="shared" si="251"/>
        <v>5.6766291576804129E-4</v>
      </c>
    </row>
    <row r="8002" spans="1:4">
      <c r="A8002" s="21">
        <v>41780</v>
      </c>
      <c r="B8002" s="22">
        <v>24298.02</v>
      </c>
      <c r="C8002" s="22">
        <f t="shared" si="250"/>
        <v>-78.860000000000582</v>
      </c>
      <c r="D8002" s="23">
        <f t="shared" si="251"/>
        <v>-3.2350325390287926E-3</v>
      </c>
    </row>
    <row r="8003" spans="1:4">
      <c r="A8003" s="21">
        <v>41781</v>
      </c>
      <c r="B8003" s="22">
        <v>24374.400000000001</v>
      </c>
      <c r="C8003" s="22">
        <f t="shared" si="250"/>
        <v>76.380000000001019</v>
      </c>
      <c r="D8003" s="23">
        <f t="shared" si="251"/>
        <v>3.1434660108107249E-3</v>
      </c>
    </row>
    <row r="8004" spans="1:4">
      <c r="A8004" s="21">
        <v>41782</v>
      </c>
      <c r="B8004" s="22">
        <v>24693.35</v>
      </c>
      <c r="C8004" s="22">
        <f t="shared" si="250"/>
        <v>318.94999999999709</v>
      </c>
      <c r="D8004" s="23">
        <f t="shared" si="251"/>
        <v>1.3085450308520263E-2</v>
      </c>
    </row>
    <row r="8005" spans="1:4">
      <c r="A8005" s="21">
        <v>41785</v>
      </c>
      <c r="B8005" s="22">
        <v>24716.880000000001</v>
      </c>
      <c r="C8005" s="22">
        <f t="shared" si="250"/>
        <v>23.530000000002474</v>
      </c>
      <c r="D8005" s="23">
        <f t="shared" si="251"/>
        <v>9.528881257505617E-4</v>
      </c>
    </row>
    <row r="8006" spans="1:4">
      <c r="A8006" s="21">
        <v>41786</v>
      </c>
      <c r="B8006" s="22">
        <v>24549.51</v>
      </c>
      <c r="C8006" s="22">
        <f t="shared" si="250"/>
        <v>-167.37000000000262</v>
      </c>
      <c r="D8006" s="23">
        <f t="shared" si="251"/>
        <v>-6.7714857214988822E-3</v>
      </c>
    </row>
    <row r="8007" spans="1:4">
      <c r="A8007" s="21">
        <v>41787</v>
      </c>
      <c r="B8007" s="22">
        <v>24556.09</v>
      </c>
      <c r="C8007" s="22">
        <f t="shared" si="250"/>
        <v>6.5800000000017462</v>
      </c>
      <c r="D8007" s="23">
        <f t="shared" si="251"/>
        <v>2.680297895967243E-4</v>
      </c>
    </row>
    <row r="8008" spans="1:4">
      <c r="A8008" s="21">
        <v>41788</v>
      </c>
      <c r="B8008" s="22">
        <v>24234.15</v>
      </c>
      <c r="C8008" s="22">
        <f t="shared" ref="C8008:C8071" si="252">B8008-B8007</f>
        <v>-321.93999999999869</v>
      </c>
      <c r="D8008" s="23">
        <f t="shared" ref="D8008:D8071" si="253">B8008/B8007-1</f>
        <v>-1.3110393389175523E-2</v>
      </c>
    </row>
    <row r="8009" spans="1:4">
      <c r="A8009" s="21">
        <v>41789</v>
      </c>
      <c r="B8009" s="22">
        <v>24217.34</v>
      </c>
      <c r="C8009" s="22">
        <f t="shared" si="252"/>
        <v>-16.81000000000131</v>
      </c>
      <c r="D8009" s="23">
        <f t="shared" si="253"/>
        <v>-6.9364925116011111E-4</v>
      </c>
    </row>
    <row r="8010" spans="1:4">
      <c r="A8010" s="21">
        <v>41792</v>
      </c>
      <c r="B8010" s="22">
        <v>24684.85</v>
      </c>
      <c r="C8010" s="22">
        <f t="shared" si="252"/>
        <v>467.5099999999984</v>
      </c>
      <c r="D8010" s="23">
        <f t="shared" si="253"/>
        <v>1.9304762620502514E-2</v>
      </c>
    </row>
    <row r="8011" spans="1:4">
      <c r="A8011" s="21">
        <v>41793</v>
      </c>
      <c r="B8011" s="22">
        <v>24858.59</v>
      </c>
      <c r="C8011" s="22">
        <f t="shared" si="252"/>
        <v>173.7400000000016</v>
      </c>
      <c r="D8011" s="23">
        <f t="shared" si="253"/>
        <v>7.0383251265453417E-3</v>
      </c>
    </row>
    <row r="8012" spans="1:4">
      <c r="A8012" s="21">
        <v>41794</v>
      </c>
      <c r="B8012" s="22">
        <v>24805.83</v>
      </c>
      <c r="C8012" s="22">
        <f t="shared" si="252"/>
        <v>-52.759999999998399</v>
      </c>
      <c r="D8012" s="23">
        <f t="shared" si="253"/>
        <v>-2.1224051726183024E-3</v>
      </c>
    </row>
    <row r="8013" spans="1:4">
      <c r="A8013" s="21">
        <v>41795</v>
      </c>
      <c r="B8013" s="22">
        <v>25019.51</v>
      </c>
      <c r="C8013" s="22">
        <f t="shared" si="252"/>
        <v>213.67999999999665</v>
      </c>
      <c r="D8013" s="23">
        <f t="shared" si="253"/>
        <v>8.6141040231266786E-3</v>
      </c>
    </row>
    <row r="8014" spans="1:4">
      <c r="A8014" s="21">
        <v>41796</v>
      </c>
      <c r="B8014" s="22">
        <v>25396.46</v>
      </c>
      <c r="C8014" s="22">
        <f t="shared" si="252"/>
        <v>376.95000000000073</v>
      </c>
      <c r="D8014" s="23">
        <f t="shared" si="253"/>
        <v>1.5066242304505595E-2</v>
      </c>
    </row>
    <row r="8015" spans="1:4">
      <c r="A8015" s="21">
        <v>41799</v>
      </c>
      <c r="B8015" s="22">
        <v>25580.21</v>
      </c>
      <c r="C8015" s="22">
        <f t="shared" si="252"/>
        <v>183.75</v>
      </c>
      <c r="D8015" s="23">
        <f t="shared" si="253"/>
        <v>7.2352603473082588E-3</v>
      </c>
    </row>
    <row r="8016" spans="1:4">
      <c r="A8016" s="21">
        <v>41800</v>
      </c>
      <c r="B8016" s="22">
        <v>25583.69</v>
      </c>
      <c r="C8016" s="22">
        <f t="shared" si="252"/>
        <v>3.4799999999995634</v>
      </c>
      <c r="D8016" s="23">
        <f t="shared" si="253"/>
        <v>1.3604266735889325E-4</v>
      </c>
    </row>
    <row r="8017" spans="1:4">
      <c r="A8017" s="21">
        <v>41801</v>
      </c>
      <c r="B8017" s="22">
        <v>25473.89</v>
      </c>
      <c r="C8017" s="22">
        <f t="shared" si="252"/>
        <v>-109.79999999999927</v>
      </c>
      <c r="D8017" s="23">
        <f t="shared" si="253"/>
        <v>-4.2917968440049359E-3</v>
      </c>
    </row>
    <row r="8018" spans="1:4">
      <c r="A8018" s="21">
        <v>41802</v>
      </c>
      <c r="B8018" s="22">
        <v>25576.21</v>
      </c>
      <c r="C8018" s="22">
        <f t="shared" si="252"/>
        <v>102.31999999999971</v>
      </c>
      <c r="D8018" s="23">
        <f t="shared" si="253"/>
        <v>4.0166617662240611E-3</v>
      </c>
    </row>
    <row r="8019" spans="1:4">
      <c r="A8019" s="21">
        <v>41803</v>
      </c>
      <c r="B8019" s="22">
        <v>25228.17</v>
      </c>
      <c r="C8019" s="22">
        <f t="shared" si="252"/>
        <v>-348.04000000000087</v>
      </c>
      <c r="D8019" s="23">
        <f t="shared" si="253"/>
        <v>-1.3607958333154202E-2</v>
      </c>
    </row>
    <row r="8020" spans="1:4">
      <c r="A8020" s="21">
        <v>41806</v>
      </c>
      <c r="B8020" s="22">
        <v>25190.48</v>
      </c>
      <c r="C8020" s="22">
        <f t="shared" si="252"/>
        <v>-37.68999999999869</v>
      </c>
      <c r="D8020" s="23">
        <f t="shared" si="253"/>
        <v>-1.4939648813211415E-3</v>
      </c>
    </row>
    <row r="8021" spans="1:4">
      <c r="A8021" s="21">
        <v>41807</v>
      </c>
      <c r="B8021" s="22">
        <v>25521.19</v>
      </c>
      <c r="C8021" s="22">
        <f t="shared" si="252"/>
        <v>330.70999999999913</v>
      </c>
      <c r="D8021" s="23">
        <f t="shared" si="253"/>
        <v>1.3128372305728053E-2</v>
      </c>
    </row>
    <row r="8022" spans="1:4">
      <c r="A8022" s="21">
        <v>41808</v>
      </c>
      <c r="B8022" s="22">
        <v>25246.25</v>
      </c>
      <c r="C8022" s="22">
        <f t="shared" si="252"/>
        <v>-274.93999999999869</v>
      </c>
      <c r="D8022" s="23">
        <f t="shared" si="253"/>
        <v>-1.0773008625381442E-2</v>
      </c>
    </row>
    <row r="8023" spans="1:4">
      <c r="A8023" s="21">
        <v>41809</v>
      </c>
      <c r="B8023" s="22">
        <v>25201.8</v>
      </c>
      <c r="C8023" s="22">
        <f t="shared" si="252"/>
        <v>-44.450000000000728</v>
      </c>
      <c r="D8023" s="23">
        <f t="shared" si="253"/>
        <v>-1.7606575233946042E-3</v>
      </c>
    </row>
    <row r="8024" spans="1:4">
      <c r="A8024" s="21">
        <v>41810</v>
      </c>
      <c r="B8024" s="22">
        <v>25105.51</v>
      </c>
      <c r="C8024" s="22">
        <f t="shared" si="252"/>
        <v>-96.290000000000873</v>
      </c>
      <c r="D8024" s="23">
        <f t="shared" si="253"/>
        <v>-3.8207588346864663E-3</v>
      </c>
    </row>
    <row r="8025" spans="1:4">
      <c r="A8025" s="21">
        <v>41813</v>
      </c>
      <c r="B8025" s="22">
        <v>25031.32</v>
      </c>
      <c r="C8025" s="22">
        <f t="shared" si="252"/>
        <v>-74.18999999999869</v>
      </c>
      <c r="D8025" s="23">
        <f t="shared" si="253"/>
        <v>-2.9551281770415772E-3</v>
      </c>
    </row>
    <row r="8026" spans="1:4">
      <c r="A8026" s="21">
        <v>41814</v>
      </c>
      <c r="B8026" s="22">
        <v>25368.9</v>
      </c>
      <c r="C8026" s="22">
        <f t="shared" si="252"/>
        <v>337.58000000000175</v>
      </c>
      <c r="D8026" s="23">
        <f t="shared" si="253"/>
        <v>1.3486304357900547E-2</v>
      </c>
    </row>
    <row r="8027" spans="1:4">
      <c r="A8027" s="21">
        <v>41815</v>
      </c>
      <c r="B8027" s="22">
        <v>25313.74</v>
      </c>
      <c r="C8027" s="22">
        <f t="shared" si="252"/>
        <v>-55.159999999999854</v>
      </c>
      <c r="D8027" s="23">
        <f t="shared" si="253"/>
        <v>-2.1743157961126025E-3</v>
      </c>
    </row>
    <row r="8028" spans="1:4">
      <c r="A8028" s="21">
        <v>41816</v>
      </c>
      <c r="B8028" s="22">
        <v>25062.67</v>
      </c>
      <c r="C8028" s="22">
        <f t="shared" si="252"/>
        <v>-251.07000000000335</v>
      </c>
      <c r="D8028" s="23">
        <f t="shared" si="253"/>
        <v>-9.9183289391454599E-3</v>
      </c>
    </row>
    <row r="8029" spans="1:4">
      <c r="A8029" s="21">
        <v>41817</v>
      </c>
      <c r="B8029" s="22">
        <v>25099.919999999998</v>
      </c>
      <c r="C8029" s="22">
        <f t="shared" si="252"/>
        <v>37.25</v>
      </c>
      <c r="D8029" s="23">
        <f t="shared" si="253"/>
        <v>1.4862742078158853E-3</v>
      </c>
    </row>
    <row r="8030" spans="1:4">
      <c r="A8030" s="21">
        <v>41820</v>
      </c>
      <c r="B8030" s="22">
        <v>25413.78</v>
      </c>
      <c r="C8030" s="22">
        <f t="shared" si="252"/>
        <v>313.86000000000058</v>
      </c>
      <c r="D8030" s="23">
        <f t="shared" si="253"/>
        <v>1.2504422324852049E-2</v>
      </c>
    </row>
    <row r="8031" spans="1:4">
      <c r="A8031" s="21">
        <v>41821</v>
      </c>
      <c r="B8031" s="22">
        <v>25516.35</v>
      </c>
      <c r="C8031" s="22">
        <f t="shared" si="252"/>
        <v>102.56999999999971</v>
      </c>
      <c r="D8031" s="23">
        <f t="shared" si="253"/>
        <v>4.0359993672722805E-3</v>
      </c>
    </row>
    <row r="8032" spans="1:4">
      <c r="A8032" s="21">
        <v>41822</v>
      </c>
      <c r="B8032" s="22">
        <v>25841.21</v>
      </c>
      <c r="C8032" s="22">
        <f t="shared" si="252"/>
        <v>324.86000000000058</v>
      </c>
      <c r="D8032" s="23">
        <f t="shared" si="253"/>
        <v>1.2731444740333275E-2</v>
      </c>
    </row>
    <row r="8033" spans="1:4">
      <c r="A8033" s="21">
        <v>41823</v>
      </c>
      <c r="B8033" s="22">
        <v>25823.75</v>
      </c>
      <c r="C8033" s="22">
        <f t="shared" si="252"/>
        <v>-17.459999999999127</v>
      </c>
      <c r="D8033" s="23">
        <f t="shared" si="253"/>
        <v>-6.7566495531745652E-4</v>
      </c>
    </row>
    <row r="8034" spans="1:4">
      <c r="A8034" s="21">
        <v>41824</v>
      </c>
      <c r="B8034" s="22">
        <v>25962.06</v>
      </c>
      <c r="C8034" s="22">
        <f t="shared" si="252"/>
        <v>138.31000000000131</v>
      </c>
      <c r="D8034" s="23">
        <f t="shared" si="253"/>
        <v>5.3559223582941851E-3</v>
      </c>
    </row>
    <row r="8035" spans="1:4">
      <c r="A8035" s="21">
        <v>41827</v>
      </c>
      <c r="B8035" s="22">
        <v>26100.080000000002</v>
      </c>
      <c r="C8035" s="22">
        <f t="shared" si="252"/>
        <v>138.02000000000044</v>
      </c>
      <c r="D8035" s="23">
        <f t="shared" si="253"/>
        <v>5.3162191289906069E-3</v>
      </c>
    </row>
    <row r="8036" spans="1:4">
      <c r="A8036" s="21">
        <v>41828</v>
      </c>
      <c r="B8036" s="22">
        <v>25582.11</v>
      </c>
      <c r="C8036" s="22">
        <f t="shared" si="252"/>
        <v>-517.97000000000116</v>
      </c>
      <c r="D8036" s="23">
        <f t="shared" si="253"/>
        <v>-1.9845533040511842E-2</v>
      </c>
    </row>
    <row r="8037" spans="1:4">
      <c r="A8037" s="21">
        <v>41829</v>
      </c>
      <c r="B8037" s="22">
        <v>25444.81</v>
      </c>
      <c r="C8037" s="22">
        <f t="shared" si="252"/>
        <v>-137.29999999999927</v>
      </c>
      <c r="D8037" s="23">
        <f t="shared" si="253"/>
        <v>-5.3670318828274999E-3</v>
      </c>
    </row>
    <row r="8038" spans="1:4">
      <c r="A8038" s="21">
        <v>41830</v>
      </c>
      <c r="B8038" s="22">
        <v>25372.75</v>
      </c>
      <c r="C8038" s="22">
        <f t="shared" si="252"/>
        <v>-72.06000000000131</v>
      </c>
      <c r="D8038" s="23">
        <f t="shared" si="253"/>
        <v>-2.8320117147662138E-3</v>
      </c>
    </row>
    <row r="8039" spans="1:4">
      <c r="A8039" s="21">
        <v>41831</v>
      </c>
      <c r="B8039" s="22">
        <v>25024.35</v>
      </c>
      <c r="C8039" s="22">
        <f t="shared" si="252"/>
        <v>-348.40000000000146</v>
      </c>
      <c r="D8039" s="23">
        <f t="shared" si="253"/>
        <v>-1.3731266811835563E-2</v>
      </c>
    </row>
    <row r="8040" spans="1:4">
      <c r="A8040" s="21">
        <v>41834</v>
      </c>
      <c r="B8040" s="22">
        <v>25006.98</v>
      </c>
      <c r="C8040" s="22">
        <f t="shared" si="252"/>
        <v>-17.369999999998981</v>
      </c>
      <c r="D8040" s="23">
        <f t="shared" si="253"/>
        <v>-6.941239232987062E-4</v>
      </c>
    </row>
    <row r="8041" spans="1:4">
      <c r="A8041" s="21">
        <v>41835</v>
      </c>
      <c r="B8041" s="22">
        <v>25228.65</v>
      </c>
      <c r="C8041" s="22">
        <f t="shared" si="252"/>
        <v>221.67000000000189</v>
      </c>
      <c r="D8041" s="23">
        <f t="shared" si="253"/>
        <v>8.8643250804376628E-3</v>
      </c>
    </row>
    <row r="8042" spans="1:4">
      <c r="A8042" s="21">
        <v>41836</v>
      </c>
      <c r="B8042" s="22">
        <v>25549.72</v>
      </c>
      <c r="C8042" s="22">
        <f t="shared" si="252"/>
        <v>321.06999999999971</v>
      </c>
      <c r="D8042" s="23">
        <f t="shared" si="253"/>
        <v>1.2726404306215411E-2</v>
      </c>
    </row>
    <row r="8043" spans="1:4">
      <c r="A8043" s="21">
        <v>41837</v>
      </c>
      <c r="B8043" s="22">
        <v>25561.16</v>
      </c>
      <c r="C8043" s="22">
        <f t="shared" si="252"/>
        <v>11.43999999999869</v>
      </c>
      <c r="D8043" s="23">
        <f t="shared" si="253"/>
        <v>4.4775441766087276E-4</v>
      </c>
    </row>
    <row r="8044" spans="1:4">
      <c r="A8044" s="21">
        <v>41838</v>
      </c>
      <c r="B8044" s="22">
        <v>25641.56</v>
      </c>
      <c r="C8044" s="22">
        <f t="shared" si="252"/>
        <v>80.400000000001455</v>
      </c>
      <c r="D8044" s="23">
        <f t="shared" si="253"/>
        <v>3.1453971572494854E-3</v>
      </c>
    </row>
    <row r="8045" spans="1:4">
      <c r="A8045" s="21">
        <v>41841</v>
      </c>
      <c r="B8045" s="22">
        <v>25715.17</v>
      </c>
      <c r="C8045" s="22">
        <f t="shared" si="252"/>
        <v>73.609999999996944</v>
      </c>
      <c r="D8045" s="23">
        <f t="shared" si="253"/>
        <v>2.8707301739829827E-3</v>
      </c>
    </row>
    <row r="8046" spans="1:4">
      <c r="A8046" s="21">
        <v>41842</v>
      </c>
      <c r="B8046" s="22">
        <v>26025.8</v>
      </c>
      <c r="C8046" s="22">
        <f t="shared" si="252"/>
        <v>310.63000000000102</v>
      </c>
      <c r="D8046" s="23">
        <f t="shared" si="253"/>
        <v>1.2079640150152615E-2</v>
      </c>
    </row>
    <row r="8047" spans="1:4">
      <c r="A8047" s="21">
        <v>41843</v>
      </c>
      <c r="B8047" s="22">
        <v>26147.33</v>
      </c>
      <c r="C8047" s="22">
        <f t="shared" si="252"/>
        <v>121.53000000000247</v>
      </c>
      <c r="D8047" s="23">
        <f t="shared" si="253"/>
        <v>4.6695970921164509E-3</v>
      </c>
    </row>
    <row r="8048" spans="1:4">
      <c r="A8048" s="21">
        <v>41844</v>
      </c>
      <c r="B8048" s="22">
        <v>26271.85</v>
      </c>
      <c r="C8048" s="22">
        <f t="shared" si="252"/>
        <v>124.5199999999968</v>
      </c>
      <c r="D8048" s="23">
        <f t="shared" si="253"/>
        <v>4.7622453229450024E-3</v>
      </c>
    </row>
    <row r="8049" spans="1:4">
      <c r="A8049" s="21">
        <v>41845</v>
      </c>
      <c r="B8049" s="22">
        <v>26126.75</v>
      </c>
      <c r="C8049" s="22">
        <f t="shared" si="252"/>
        <v>-145.09999999999854</v>
      </c>
      <c r="D8049" s="23">
        <f t="shared" si="253"/>
        <v>-5.5230217894818301E-3</v>
      </c>
    </row>
    <row r="8050" spans="1:4">
      <c r="A8050" s="21">
        <v>41848</v>
      </c>
      <c r="B8050" s="22">
        <v>25991.23</v>
      </c>
      <c r="C8050" s="22">
        <f t="shared" si="252"/>
        <v>-135.52000000000044</v>
      </c>
      <c r="D8050" s="23">
        <f t="shared" si="253"/>
        <v>-5.1870209651028176E-3</v>
      </c>
    </row>
    <row r="8051" spans="1:4">
      <c r="A8051" s="21">
        <v>41850</v>
      </c>
      <c r="B8051" s="22">
        <v>26087.42</v>
      </c>
      <c r="C8051" s="22">
        <f t="shared" si="252"/>
        <v>96.18999999999869</v>
      </c>
      <c r="D8051" s="23">
        <f t="shared" si="253"/>
        <v>3.7008637144144707E-3</v>
      </c>
    </row>
    <row r="8052" spans="1:4">
      <c r="A8052" s="21">
        <v>41851</v>
      </c>
      <c r="B8052" s="22">
        <v>25894.97</v>
      </c>
      <c r="C8052" s="22">
        <f t="shared" si="252"/>
        <v>-192.44999999999709</v>
      </c>
      <c r="D8052" s="23">
        <f t="shared" si="253"/>
        <v>-7.3771189331868214E-3</v>
      </c>
    </row>
    <row r="8053" spans="1:4">
      <c r="A8053" s="21">
        <v>41852</v>
      </c>
      <c r="B8053" s="22">
        <v>25480.84</v>
      </c>
      <c r="C8053" s="22">
        <f t="shared" si="252"/>
        <v>-414.13000000000102</v>
      </c>
      <c r="D8053" s="23">
        <f t="shared" si="253"/>
        <v>-1.5992681204110348E-2</v>
      </c>
    </row>
    <row r="8054" spans="1:4">
      <c r="A8054" s="21">
        <v>41855</v>
      </c>
      <c r="B8054" s="22">
        <v>25723.16</v>
      </c>
      <c r="C8054" s="22">
        <f t="shared" si="252"/>
        <v>242.31999999999971</v>
      </c>
      <c r="D8054" s="23">
        <f t="shared" si="253"/>
        <v>9.5098905687567292E-3</v>
      </c>
    </row>
    <row r="8055" spans="1:4">
      <c r="A8055" s="21">
        <v>41856</v>
      </c>
      <c r="B8055" s="22">
        <v>25908.01</v>
      </c>
      <c r="C8055" s="22">
        <f t="shared" si="252"/>
        <v>184.84999999999854</v>
      </c>
      <c r="D8055" s="23">
        <f t="shared" si="253"/>
        <v>7.1861310974234982E-3</v>
      </c>
    </row>
    <row r="8056" spans="1:4">
      <c r="A8056" s="21">
        <v>41857</v>
      </c>
      <c r="B8056" s="22">
        <v>25665.27</v>
      </c>
      <c r="C8056" s="22">
        <f t="shared" si="252"/>
        <v>-242.73999999999796</v>
      </c>
      <c r="D8056" s="23">
        <f t="shared" si="253"/>
        <v>-9.3693031614545674E-3</v>
      </c>
    </row>
    <row r="8057" spans="1:4">
      <c r="A8057" s="21">
        <v>41858</v>
      </c>
      <c r="B8057" s="22">
        <v>25589.01</v>
      </c>
      <c r="C8057" s="22">
        <f t="shared" si="252"/>
        <v>-76.260000000002037</v>
      </c>
      <c r="D8057" s="23">
        <f t="shared" si="253"/>
        <v>-2.971330517855586E-3</v>
      </c>
    </row>
    <row r="8058" spans="1:4">
      <c r="A8058" s="21">
        <v>41859</v>
      </c>
      <c r="B8058" s="22">
        <v>25329.14</v>
      </c>
      <c r="C8058" s="22">
        <f t="shared" si="252"/>
        <v>-259.86999999999898</v>
      </c>
      <c r="D8058" s="23">
        <f t="shared" si="253"/>
        <v>-1.0155531612985325E-2</v>
      </c>
    </row>
    <row r="8059" spans="1:4">
      <c r="A8059" s="21">
        <v>41862</v>
      </c>
      <c r="B8059" s="22">
        <v>25519.24</v>
      </c>
      <c r="C8059" s="22">
        <f t="shared" si="252"/>
        <v>190.10000000000218</v>
      </c>
      <c r="D8059" s="23">
        <f t="shared" si="253"/>
        <v>7.5051896748172808E-3</v>
      </c>
    </row>
    <row r="8060" spans="1:4">
      <c r="A8060" s="21">
        <v>41863</v>
      </c>
      <c r="B8060" s="22">
        <v>25880.77</v>
      </c>
      <c r="C8060" s="22">
        <f t="shared" si="252"/>
        <v>361.52999999999884</v>
      </c>
      <c r="D8060" s="23">
        <f t="shared" si="253"/>
        <v>1.4166957950158432E-2</v>
      </c>
    </row>
    <row r="8061" spans="1:4">
      <c r="A8061" s="21">
        <v>41864</v>
      </c>
      <c r="B8061" s="22">
        <v>25918.95</v>
      </c>
      <c r="C8061" s="22">
        <f t="shared" si="252"/>
        <v>38.180000000000291</v>
      </c>
      <c r="D8061" s="23">
        <f t="shared" si="253"/>
        <v>1.4752265871533776E-3</v>
      </c>
    </row>
    <row r="8062" spans="1:4">
      <c r="A8062" s="21">
        <v>41865</v>
      </c>
      <c r="B8062" s="22">
        <v>26103.23</v>
      </c>
      <c r="C8062" s="22">
        <f t="shared" si="252"/>
        <v>184.27999999999884</v>
      </c>
      <c r="D8062" s="23">
        <f t="shared" si="253"/>
        <v>7.1098559162310337E-3</v>
      </c>
    </row>
    <row r="8063" spans="1:4">
      <c r="A8063" s="21">
        <v>41869</v>
      </c>
      <c r="B8063" s="22">
        <v>26390.959999999999</v>
      </c>
      <c r="C8063" s="22">
        <f t="shared" si="252"/>
        <v>287.72999999999956</v>
      </c>
      <c r="D8063" s="23">
        <f t="shared" si="253"/>
        <v>1.1022773809984399E-2</v>
      </c>
    </row>
    <row r="8064" spans="1:4">
      <c r="A8064" s="21">
        <v>41870</v>
      </c>
      <c r="B8064" s="22">
        <v>26420.67</v>
      </c>
      <c r="C8064" s="22">
        <f t="shared" si="252"/>
        <v>29.709999999999127</v>
      </c>
      <c r="D8064" s="23">
        <f t="shared" si="253"/>
        <v>1.1257642768585097E-3</v>
      </c>
    </row>
    <row r="8065" spans="1:4">
      <c r="A8065" s="21">
        <v>41871</v>
      </c>
      <c r="B8065" s="22">
        <v>26314.29</v>
      </c>
      <c r="C8065" s="22">
        <f t="shared" si="252"/>
        <v>-106.37999999999738</v>
      </c>
      <c r="D8065" s="23">
        <f t="shared" si="253"/>
        <v>-4.0263929718662439E-3</v>
      </c>
    </row>
    <row r="8066" spans="1:4">
      <c r="A8066" s="21">
        <v>41872</v>
      </c>
      <c r="B8066" s="22">
        <v>26360.11</v>
      </c>
      <c r="C8066" s="22">
        <f t="shared" si="252"/>
        <v>45.819999999999709</v>
      </c>
      <c r="D8066" s="23">
        <f t="shared" si="253"/>
        <v>1.7412592169501195E-3</v>
      </c>
    </row>
    <row r="8067" spans="1:4">
      <c r="A8067" s="21">
        <v>41873</v>
      </c>
      <c r="B8067" s="22">
        <v>26419.55</v>
      </c>
      <c r="C8067" s="22">
        <f t="shared" si="252"/>
        <v>59.43999999999869</v>
      </c>
      <c r="D8067" s="23">
        <f t="shared" si="253"/>
        <v>2.2549223049523892E-3</v>
      </c>
    </row>
    <row r="8068" spans="1:4">
      <c r="A8068" s="21">
        <v>41876</v>
      </c>
      <c r="B8068" s="22">
        <v>26437.02</v>
      </c>
      <c r="C8068" s="22">
        <f t="shared" si="252"/>
        <v>17.470000000001164</v>
      </c>
      <c r="D8068" s="23">
        <f t="shared" si="253"/>
        <v>6.612527465457152E-4</v>
      </c>
    </row>
    <row r="8069" spans="1:4">
      <c r="A8069" s="21">
        <v>41877</v>
      </c>
      <c r="B8069" s="22">
        <v>26442.81</v>
      </c>
      <c r="C8069" s="22">
        <f t="shared" si="252"/>
        <v>5.7900000000008731</v>
      </c>
      <c r="D8069" s="23">
        <f t="shared" si="253"/>
        <v>2.1901106856980768E-4</v>
      </c>
    </row>
    <row r="8070" spans="1:4">
      <c r="A8070" s="21">
        <v>41878</v>
      </c>
      <c r="B8070" s="22">
        <v>26560.15</v>
      </c>
      <c r="C8070" s="22">
        <f t="shared" si="252"/>
        <v>117.34000000000015</v>
      </c>
      <c r="D8070" s="23">
        <f t="shared" si="253"/>
        <v>4.4375011581598844E-3</v>
      </c>
    </row>
    <row r="8071" spans="1:4">
      <c r="A8071" s="21">
        <v>41879</v>
      </c>
      <c r="B8071" s="22">
        <v>26638.11</v>
      </c>
      <c r="C8071" s="22">
        <f t="shared" si="252"/>
        <v>77.959999999999127</v>
      </c>
      <c r="D8071" s="23">
        <f t="shared" si="253"/>
        <v>2.9352243869105177E-3</v>
      </c>
    </row>
    <row r="8072" spans="1:4">
      <c r="A8072" s="21">
        <v>41883</v>
      </c>
      <c r="B8072" s="22">
        <v>26867.55</v>
      </c>
      <c r="C8072" s="22">
        <f t="shared" ref="C8072:C8135" si="254">B8072-B8071</f>
        <v>229.43999999999869</v>
      </c>
      <c r="D8072" s="23">
        <f t="shared" ref="D8072:D8135" si="255">B8072/B8071-1</f>
        <v>8.6132236859146616E-3</v>
      </c>
    </row>
    <row r="8073" spans="1:4">
      <c r="A8073" s="21">
        <v>41884</v>
      </c>
      <c r="B8073" s="22">
        <v>27019.39</v>
      </c>
      <c r="C8073" s="22">
        <f t="shared" si="254"/>
        <v>151.84000000000015</v>
      </c>
      <c r="D8073" s="23">
        <f t="shared" si="255"/>
        <v>5.6514270932779276E-3</v>
      </c>
    </row>
    <row r="8074" spans="1:4">
      <c r="A8074" s="21">
        <v>41885</v>
      </c>
      <c r="B8074" s="22">
        <v>27139.94</v>
      </c>
      <c r="C8074" s="22">
        <f t="shared" si="254"/>
        <v>120.54999999999927</v>
      </c>
      <c r="D8074" s="23">
        <f t="shared" si="255"/>
        <v>4.461610717340303E-3</v>
      </c>
    </row>
    <row r="8075" spans="1:4">
      <c r="A8075" s="21">
        <v>41886</v>
      </c>
      <c r="B8075" s="22">
        <v>27085.93</v>
      </c>
      <c r="C8075" s="22">
        <f t="shared" si="254"/>
        <v>-54.009999999998399</v>
      </c>
      <c r="D8075" s="23">
        <f t="shared" si="255"/>
        <v>-1.9900559839114429E-3</v>
      </c>
    </row>
    <row r="8076" spans="1:4">
      <c r="A8076" s="21">
        <v>41887</v>
      </c>
      <c r="B8076" s="22">
        <v>27026.7</v>
      </c>
      <c r="C8076" s="22">
        <f t="shared" si="254"/>
        <v>-59.229999999999563</v>
      </c>
      <c r="D8076" s="23">
        <f t="shared" si="255"/>
        <v>-2.1867441878495875E-3</v>
      </c>
    </row>
    <row r="8077" spans="1:4">
      <c r="A8077" s="21">
        <v>41890</v>
      </c>
      <c r="B8077" s="22">
        <v>27319.85</v>
      </c>
      <c r="C8077" s="22">
        <f t="shared" si="254"/>
        <v>293.14999999999782</v>
      </c>
      <c r="D8077" s="23">
        <f t="shared" si="255"/>
        <v>1.0846681244842893E-2</v>
      </c>
    </row>
    <row r="8078" spans="1:4">
      <c r="A8078" s="21">
        <v>41891</v>
      </c>
      <c r="B8078" s="22">
        <v>27265.32</v>
      </c>
      <c r="C8078" s="22">
        <f t="shared" si="254"/>
        <v>-54.529999999998836</v>
      </c>
      <c r="D8078" s="23">
        <f t="shared" si="255"/>
        <v>-1.995984604600598E-3</v>
      </c>
    </row>
    <row r="8079" spans="1:4">
      <c r="A8079" s="21">
        <v>41892</v>
      </c>
      <c r="B8079" s="22">
        <v>27057.41</v>
      </c>
      <c r="C8079" s="22">
        <f t="shared" si="254"/>
        <v>-207.90999999999985</v>
      </c>
      <c r="D8079" s="23">
        <f t="shared" si="255"/>
        <v>-7.6254377355556846E-3</v>
      </c>
    </row>
    <row r="8080" spans="1:4">
      <c r="A8080" s="21">
        <v>41893</v>
      </c>
      <c r="B8080" s="22">
        <v>26995.87</v>
      </c>
      <c r="C8080" s="22">
        <f t="shared" si="254"/>
        <v>-61.540000000000873</v>
      </c>
      <c r="D8080" s="23">
        <f t="shared" si="255"/>
        <v>-2.274423161714334E-3</v>
      </c>
    </row>
    <row r="8081" spans="1:4">
      <c r="A8081" s="21">
        <v>41894</v>
      </c>
      <c r="B8081" s="22">
        <v>27061.040000000001</v>
      </c>
      <c r="C8081" s="22">
        <f t="shared" si="254"/>
        <v>65.170000000001892</v>
      </c>
      <c r="D8081" s="23">
        <f t="shared" si="255"/>
        <v>2.4140729674577699E-3</v>
      </c>
    </row>
    <row r="8082" spans="1:4">
      <c r="A8082" s="21">
        <v>41897</v>
      </c>
      <c r="B8082" s="22">
        <v>26816.560000000001</v>
      </c>
      <c r="C8082" s="22">
        <f t="shared" si="254"/>
        <v>-244.47999999999956</v>
      </c>
      <c r="D8082" s="23">
        <f t="shared" si="255"/>
        <v>-9.0343904003689079E-3</v>
      </c>
    </row>
    <row r="8083" spans="1:4">
      <c r="A8083" s="21">
        <v>41898</v>
      </c>
      <c r="B8083" s="22">
        <v>26492.51</v>
      </c>
      <c r="C8083" s="22">
        <f t="shared" si="254"/>
        <v>-324.05000000000291</v>
      </c>
      <c r="D8083" s="23">
        <f t="shared" si="255"/>
        <v>-1.208395111080629E-2</v>
      </c>
    </row>
    <row r="8084" spans="1:4">
      <c r="A8084" s="21">
        <v>41899</v>
      </c>
      <c r="B8084" s="22">
        <v>26631.29</v>
      </c>
      <c r="C8084" s="22">
        <f t="shared" si="254"/>
        <v>138.78000000000247</v>
      </c>
      <c r="D8084" s="23">
        <f t="shared" si="255"/>
        <v>5.2384617388085974E-3</v>
      </c>
    </row>
    <row r="8085" spans="1:4">
      <c r="A8085" s="21">
        <v>41900</v>
      </c>
      <c r="B8085" s="22">
        <v>27112.21</v>
      </c>
      <c r="C8085" s="22">
        <f t="shared" si="254"/>
        <v>480.91999999999825</v>
      </c>
      <c r="D8085" s="23">
        <f t="shared" si="255"/>
        <v>1.8058456800252642E-2</v>
      </c>
    </row>
    <row r="8086" spans="1:4">
      <c r="A8086" s="21">
        <v>41901</v>
      </c>
      <c r="B8086" s="22">
        <v>27090.42</v>
      </c>
      <c r="C8086" s="22">
        <f t="shared" si="254"/>
        <v>-21.790000000000873</v>
      </c>
      <c r="D8086" s="23">
        <f t="shared" si="255"/>
        <v>-8.0369693212023474E-4</v>
      </c>
    </row>
    <row r="8087" spans="1:4">
      <c r="A8087" s="21">
        <v>41904</v>
      </c>
      <c r="B8087" s="22">
        <v>27206.74</v>
      </c>
      <c r="C8087" s="22">
        <f t="shared" si="254"/>
        <v>116.32000000000335</v>
      </c>
      <c r="D8087" s="23">
        <f t="shared" si="255"/>
        <v>4.2937687935440394E-3</v>
      </c>
    </row>
    <row r="8088" spans="1:4">
      <c r="A8088" s="21">
        <v>41905</v>
      </c>
      <c r="B8088" s="22">
        <v>26775.69</v>
      </c>
      <c r="C8088" s="22">
        <f t="shared" si="254"/>
        <v>-431.05000000000291</v>
      </c>
      <c r="D8088" s="23">
        <f t="shared" si="255"/>
        <v>-1.5843500544350464E-2</v>
      </c>
    </row>
    <row r="8089" spans="1:4">
      <c r="A8089" s="21">
        <v>41906</v>
      </c>
      <c r="B8089" s="22">
        <v>26744.69</v>
      </c>
      <c r="C8089" s="22">
        <f t="shared" si="254"/>
        <v>-31</v>
      </c>
      <c r="D8089" s="23">
        <f t="shared" si="255"/>
        <v>-1.157766615911715E-3</v>
      </c>
    </row>
    <row r="8090" spans="1:4">
      <c r="A8090" s="21">
        <v>41907</v>
      </c>
      <c r="B8090" s="22">
        <v>26468.36</v>
      </c>
      <c r="C8090" s="22">
        <f t="shared" si="254"/>
        <v>-276.32999999999811</v>
      </c>
      <c r="D8090" s="23">
        <f t="shared" si="255"/>
        <v>-1.0332144436895674E-2</v>
      </c>
    </row>
    <row r="8091" spans="1:4">
      <c r="A8091" s="21">
        <v>41908</v>
      </c>
      <c r="B8091" s="22">
        <v>26626.32</v>
      </c>
      <c r="C8091" s="22">
        <f t="shared" si="254"/>
        <v>157.95999999999913</v>
      </c>
      <c r="D8091" s="23">
        <f t="shared" si="255"/>
        <v>5.9678801406659598E-3</v>
      </c>
    </row>
    <row r="8092" spans="1:4">
      <c r="A8092" s="21">
        <v>41911</v>
      </c>
      <c r="B8092" s="22">
        <v>26597.11</v>
      </c>
      <c r="C8092" s="22">
        <f t="shared" si="254"/>
        <v>-29.209999999999127</v>
      </c>
      <c r="D8092" s="23">
        <f t="shared" si="255"/>
        <v>-1.0970348136730701E-3</v>
      </c>
    </row>
    <row r="8093" spans="1:4">
      <c r="A8093" s="21">
        <v>41912</v>
      </c>
      <c r="B8093" s="22">
        <v>26630.51</v>
      </c>
      <c r="C8093" s="22">
        <f t="shared" si="254"/>
        <v>33.399999999997817</v>
      </c>
      <c r="D8093" s="23">
        <f t="shared" si="255"/>
        <v>1.2557755335071974E-3</v>
      </c>
    </row>
    <row r="8094" spans="1:4">
      <c r="A8094" s="21">
        <v>41913</v>
      </c>
      <c r="B8094" s="22">
        <v>26567.99</v>
      </c>
      <c r="C8094" s="22">
        <f t="shared" si="254"/>
        <v>-62.519999999996799</v>
      </c>
      <c r="D8094" s="23">
        <f t="shared" si="255"/>
        <v>-2.3476831649110741E-3</v>
      </c>
    </row>
    <row r="8095" spans="1:4">
      <c r="A8095" s="21">
        <v>41919</v>
      </c>
      <c r="B8095" s="22">
        <v>26271.97</v>
      </c>
      <c r="C8095" s="22">
        <f t="shared" si="254"/>
        <v>-296.02000000000044</v>
      </c>
      <c r="D8095" s="23">
        <f t="shared" si="255"/>
        <v>-1.1141979502401256E-2</v>
      </c>
    </row>
    <row r="8096" spans="1:4">
      <c r="A8096" s="21">
        <v>41920</v>
      </c>
      <c r="B8096" s="22">
        <v>26246.79</v>
      </c>
      <c r="C8096" s="22">
        <f t="shared" si="254"/>
        <v>-25.180000000000291</v>
      </c>
      <c r="D8096" s="23">
        <f t="shared" si="255"/>
        <v>-9.5843593000455307E-4</v>
      </c>
    </row>
    <row r="8097" spans="1:4">
      <c r="A8097" s="21">
        <v>41921</v>
      </c>
      <c r="B8097" s="22">
        <v>26637.279999999999</v>
      </c>
      <c r="C8097" s="22">
        <f t="shared" si="254"/>
        <v>390.48999999999796</v>
      </c>
      <c r="D8097" s="23">
        <f t="shared" si="255"/>
        <v>1.4877628845279656E-2</v>
      </c>
    </row>
    <row r="8098" spans="1:4">
      <c r="A8098" s="21">
        <v>41922</v>
      </c>
      <c r="B8098" s="22">
        <v>26297.38</v>
      </c>
      <c r="C8098" s="22">
        <f t="shared" si="254"/>
        <v>-339.89999999999782</v>
      </c>
      <c r="D8098" s="23">
        <f t="shared" si="255"/>
        <v>-1.2760311863673657E-2</v>
      </c>
    </row>
    <row r="8099" spans="1:4">
      <c r="A8099" s="21">
        <v>41925</v>
      </c>
      <c r="B8099" s="22">
        <v>26384.07</v>
      </c>
      <c r="C8099" s="22">
        <f t="shared" si="254"/>
        <v>86.68999999999869</v>
      </c>
      <c r="D8099" s="23">
        <f t="shared" si="255"/>
        <v>3.2965261178108385E-3</v>
      </c>
    </row>
    <row r="8100" spans="1:4">
      <c r="A8100" s="21">
        <v>41926</v>
      </c>
      <c r="B8100" s="22">
        <v>26349.33</v>
      </c>
      <c r="C8100" s="22">
        <f t="shared" si="254"/>
        <v>-34.739999999997963</v>
      </c>
      <c r="D8100" s="23">
        <f t="shared" si="255"/>
        <v>-1.3167036018324474E-3</v>
      </c>
    </row>
    <row r="8101" spans="1:4">
      <c r="A8101" s="21">
        <v>41928</v>
      </c>
      <c r="B8101" s="22">
        <v>25999.34</v>
      </c>
      <c r="C8101" s="22">
        <f t="shared" si="254"/>
        <v>-349.9900000000016</v>
      </c>
      <c r="D8101" s="23">
        <f t="shared" si="255"/>
        <v>-1.328269067942156E-2</v>
      </c>
    </row>
    <row r="8102" spans="1:4">
      <c r="A8102" s="21">
        <v>41929</v>
      </c>
      <c r="B8102" s="22">
        <v>26108.53</v>
      </c>
      <c r="C8102" s="22">
        <f t="shared" si="254"/>
        <v>109.18999999999869</v>
      </c>
      <c r="D8102" s="23">
        <f t="shared" si="255"/>
        <v>4.1997219929428287E-3</v>
      </c>
    </row>
    <row r="8103" spans="1:4">
      <c r="A8103" s="21">
        <v>41932</v>
      </c>
      <c r="B8103" s="22">
        <v>26429.85</v>
      </c>
      <c r="C8103" s="22">
        <f t="shared" si="254"/>
        <v>321.31999999999971</v>
      </c>
      <c r="D8103" s="23">
        <f t="shared" si="255"/>
        <v>1.2307088909256914E-2</v>
      </c>
    </row>
    <row r="8104" spans="1:4">
      <c r="A8104" s="21">
        <v>41933</v>
      </c>
      <c r="B8104" s="22">
        <v>26575.65</v>
      </c>
      <c r="C8104" s="22">
        <f t="shared" si="254"/>
        <v>145.80000000000291</v>
      </c>
      <c r="D8104" s="23">
        <f t="shared" si="255"/>
        <v>5.5164898779223037E-3</v>
      </c>
    </row>
    <row r="8105" spans="1:4">
      <c r="A8105" s="21">
        <v>41934</v>
      </c>
      <c r="B8105" s="22">
        <v>26787.23</v>
      </c>
      <c r="C8105" s="22">
        <f t="shared" si="254"/>
        <v>211.57999999999811</v>
      </c>
      <c r="D8105" s="23">
        <f t="shared" si="255"/>
        <v>7.9614233330134176E-3</v>
      </c>
    </row>
    <row r="8106" spans="1:4">
      <c r="A8106" s="21">
        <v>41935</v>
      </c>
      <c r="B8106" s="22">
        <v>26851.05</v>
      </c>
      <c r="C8106" s="22">
        <f t="shared" si="254"/>
        <v>63.819999999999709</v>
      </c>
      <c r="D8106" s="23">
        <f t="shared" si="255"/>
        <v>2.3824785168156115E-3</v>
      </c>
    </row>
    <row r="8107" spans="1:4">
      <c r="A8107" s="21">
        <v>41939</v>
      </c>
      <c r="B8107" s="22">
        <v>26752.9</v>
      </c>
      <c r="C8107" s="22">
        <f t="shared" si="254"/>
        <v>-98.149999999997817</v>
      </c>
      <c r="D8107" s="23">
        <f t="shared" si="255"/>
        <v>-3.655350535640034E-3</v>
      </c>
    </row>
    <row r="8108" spans="1:4">
      <c r="A8108" s="21">
        <v>41940</v>
      </c>
      <c r="B8108" s="22">
        <v>26880.82</v>
      </c>
      <c r="C8108" s="22">
        <f t="shared" si="254"/>
        <v>127.91999999999825</v>
      </c>
      <c r="D8108" s="23">
        <f t="shared" si="255"/>
        <v>4.7815377024547079E-3</v>
      </c>
    </row>
    <row r="8109" spans="1:4">
      <c r="A8109" s="21">
        <v>41941</v>
      </c>
      <c r="B8109" s="22">
        <v>27098.17</v>
      </c>
      <c r="C8109" s="22">
        <f t="shared" si="254"/>
        <v>217.34999999999854</v>
      </c>
      <c r="D8109" s="23">
        <f t="shared" si="255"/>
        <v>8.0856908383002413E-3</v>
      </c>
    </row>
    <row r="8110" spans="1:4">
      <c r="A8110" s="21">
        <v>41942</v>
      </c>
      <c r="B8110" s="22">
        <v>27346.33</v>
      </c>
      <c r="C8110" s="22">
        <f t="shared" si="254"/>
        <v>248.16000000000349</v>
      </c>
      <c r="D8110" s="23">
        <f t="shared" si="255"/>
        <v>9.1578139778443202E-3</v>
      </c>
    </row>
    <row r="8111" spans="1:4">
      <c r="A8111" s="21">
        <v>41943</v>
      </c>
      <c r="B8111" s="22">
        <v>27865.83</v>
      </c>
      <c r="C8111" s="22">
        <f t="shared" si="254"/>
        <v>519.5</v>
      </c>
      <c r="D8111" s="23">
        <f t="shared" si="255"/>
        <v>1.899706468838791E-2</v>
      </c>
    </row>
    <row r="8112" spans="1:4">
      <c r="A8112" s="21">
        <v>41946</v>
      </c>
      <c r="B8112" s="22">
        <v>27860.38</v>
      </c>
      <c r="C8112" s="22">
        <f t="shared" si="254"/>
        <v>-5.4500000000007276</v>
      </c>
      <c r="D8112" s="23">
        <f t="shared" si="255"/>
        <v>-1.9558003475939056E-4</v>
      </c>
    </row>
    <row r="8113" spans="1:4">
      <c r="A8113" s="21">
        <v>41948</v>
      </c>
      <c r="B8113" s="22">
        <v>27915.88</v>
      </c>
      <c r="C8113" s="22">
        <f t="shared" si="254"/>
        <v>55.5</v>
      </c>
      <c r="D8113" s="23">
        <f t="shared" si="255"/>
        <v>1.9920762028371453E-3</v>
      </c>
    </row>
    <row r="8114" spans="1:4">
      <c r="A8114" s="21">
        <v>41950</v>
      </c>
      <c r="B8114" s="22">
        <v>27868.63</v>
      </c>
      <c r="C8114" s="22">
        <f t="shared" si="254"/>
        <v>-47.25</v>
      </c>
      <c r="D8114" s="23">
        <f t="shared" si="255"/>
        <v>-1.6925850089626326E-3</v>
      </c>
    </row>
    <row r="8115" spans="1:4">
      <c r="A8115" s="21">
        <v>41953</v>
      </c>
      <c r="B8115" s="22">
        <v>27874.73</v>
      </c>
      <c r="C8115" s="22">
        <f t="shared" si="254"/>
        <v>6.0999999999985448</v>
      </c>
      <c r="D8115" s="23">
        <f t="shared" si="255"/>
        <v>2.1888410015136195E-4</v>
      </c>
    </row>
    <row r="8116" spans="1:4">
      <c r="A8116" s="21">
        <v>41954</v>
      </c>
      <c r="B8116" s="22">
        <v>27910.06</v>
      </c>
      <c r="C8116" s="22">
        <f t="shared" si="254"/>
        <v>35.330000000001746</v>
      </c>
      <c r="D8116" s="23">
        <f t="shared" si="255"/>
        <v>1.2674562228944808E-3</v>
      </c>
    </row>
    <row r="8117" spans="1:4">
      <c r="A8117" s="21">
        <v>41955</v>
      </c>
      <c r="B8117" s="22">
        <v>28008.9</v>
      </c>
      <c r="C8117" s="22">
        <f t="shared" si="254"/>
        <v>98.840000000000146</v>
      </c>
      <c r="D8117" s="23">
        <f t="shared" si="255"/>
        <v>3.5413754037074696E-3</v>
      </c>
    </row>
    <row r="8118" spans="1:4">
      <c r="A8118" s="21">
        <v>41956</v>
      </c>
      <c r="B8118" s="22">
        <v>27940.639999999999</v>
      </c>
      <c r="C8118" s="22">
        <f t="shared" si="254"/>
        <v>-68.260000000002037</v>
      </c>
      <c r="D8118" s="23">
        <f t="shared" si="255"/>
        <v>-2.4370824987772766E-3</v>
      </c>
    </row>
    <row r="8119" spans="1:4">
      <c r="A8119" s="21">
        <v>41957</v>
      </c>
      <c r="B8119" s="22">
        <v>28046.66</v>
      </c>
      <c r="C8119" s="22">
        <f t="shared" si="254"/>
        <v>106.02000000000044</v>
      </c>
      <c r="D8119" s="23">
        <f t="shared" si="255"/>
        <v>3.7944728538787942E-3</v>
      </c>
    </row>
    <row r="8120" spans="1:4">
      <c r="A8120" s="21">
        <v>41960</v>
      </c>
      <c r="B8120" s="22">
        <v>28177.88</v>
      </c>
      <c r="C8120" s="22">
        <f t="shared" si="254"/>
        <v>131.22000000000116</v>
      </c>
      <c r="D8120" s="23">
        <f t="shared" si="255"/>
        <v>4.6786319654461561E-3</v>
      </c>
    </row>
    <row r="8121" spans="1:4">
      <c r="A8121" s="21">
        <v>41961</v>
      </c>
      <c r="B8121" s="22">
        <v>28163.29</v>
      </c>
      <c r="C8121" s="22">
        <f t="shared" si="254"/>
        <v>-14.590000000000146</v>
      </c>
      <c r="D8121" s="23">
        <f t="shared" si="255"/>
        <v>-5.1778203328289862E-4</v>
      </c>
    </row>
    <row r="8122" spans="1:4">
      <c r="A8122" s="21">
        <v>41962</v>
      </c>
      <c r="B8122" s="22">
        <v>28032.85</v>
      </c>
      <c r="C8122" s="22">
        <f t="shared" si="254"/>
        <v>-130.44000000000233</v>
      </c>
      <c r="D8122" s="23">
        <f t="shared" si="255"/>
        <v>-4.6315611563848558E-3</v>
      </c>
    </row>
    <row r="8123" spans="1:4">
      <c r="A8123" s="21">
        <v>41963</v>
      </c>
      <c r="B8123" s="22">
        <v>28067.56</v>
      </c>
      <c r="C8123" s="22">
        <f t="shared" si="254"/>
        <v>34.710000000002765</v>
      </c>
      <c r="D8123" s="23">
        <f t="shared" si="255"/>
        <v>1.2381901947180474E-3</v>
      </c>
    </row>
    <row r="8124" spans="1:4">
      <c r="A8124" s="21">
        <v>41964</v>
      </c>
      <c r="B8124" s="22">
        <v>28334.63</v>
      </c>
      <c r="C8124" s="22">
        <f t="shared" si="254"/>
        <v>267.06999999999971</v>
      </c>
      <c r="D8124" s="23">
        <f t="shared" si="255"/>
        <v>9.5152553339157286E-3</v>
      </c>
    </row>
    <row r="8125" spans="1:4">
      <c r="A8125" s="21">
        <v>41967</v>
      </c>
      <c r="B8125" s="22">
        <v>28499.54</v>
      </c>
      <c r="C8125" s="22">
        <f t="shared" si="254"/>
        <v>164.90999999999985</v>
      </c>
      <c r="D8125" s="23">
        <f t="shared" si="255"/>
        <v>5.8200865866255835E-3</v>
      </c>
    </row>
    <row r="8126" spans="1:4">
      <c r="A8126" s="21">
        <v>41968</v>
      </c>
      <c r="B8126" s="22">
        <v>28338.05</v>
      </c>
      <c r="C8126" s="22">
        <f t="shared" si="254"/>
        <v>-161.4900000000016</v>
      </c>
      <c r="D8126" s="23">
        <f t="shared" si="255"/>
        <v>-5.6664072472749627E-3</v>
      </c>
    </row>
    <row r="8127" spans="1:4">
      <c r="A8127" s="21">
        <v>41969</v>
      </c>
      <c r="B8127" s="22">
        <v>28386.19</v>
      </c>
      <c r="C8127" s="22">
        <f t="shared" si="254"/>
        <v>48.139999999999418</v>
      </c>
      <c r="D8127" s="23">
        <f t="shared" si="255"/>
        <v>1.698776027284854E-3</v>
      </c>
    </row>
    <row r="8128" spans="1:4">
      <c r="A8128" s="21">
        <v>41970</v>
      </c>
      <c r="B8128" s="22">
        <v>28438.91</v>
      </c>
      <c r="C8128" s="22">
        <f t="shared" si="254"/>
        <v>52.720000000001164</v>
      </c>
      <c r="D8128" s="23">
        <f t="shared" si="255"/>
        <v>1.8572411443733561E-3</v>
      </c>
    </row>
    <row r="8129" spans="1:4">
      <c r="A8129" s="21">
        <v>41971</v>
      </c>
      <c r="B8129" s="22">
        <v>28693.99</v>
      </c>
      <c r="C8129" s="22">
        <f t="shared" si="254"/>
        <v>255.08000000000175</v>
      </c>
      <c r="D8129" s="23">
        <f t="shared" si="255"/>
        <v>8.9694014292391877E-3</v>
      </c>
    </row>
    <row r="8130" spans="1:4">
      <c r="A8130" s="21">
        <v>41974</v>
      </c>
      <c r="B8130" s="22">
        <v>28559.62</v>
      </c>
      <c r="C8130" s="22">
        <f t="shared" si="254"/>
        <v>-134.37000000000262</v>
      </c>
      <c r="D8130" s="23">
        <f t="shared" si="255"/>
        <v>-4.6828621603339782E-3</v>
      </c>
    </row>
    <row r="8131" spans="1:4">
      <c r="A8131" s="21">
        <v>41975</v>
      </c>
      <c r="B8131" s="22">
        <v>28444.01</v>
      </c>
      <c r="C8131" s="22">
        <f t="shared" si="254"/>
        <v>-115.61000000000058</v>
      </c>
      <c r="D8131" s="23">
        <f t="shared" si="255"/>
        <v>-4.0480230479257306E-3</v>
      </c>
    </row>
    <row r="8132" spans="1:4">
      <c r="A8132" s="21">
        <v>41976</v>
      </c>
      <c r="B8132" s="22">
        <v>28442.71</v>
      </c>
      <c r="C8132" s="22">
        <f t="shared" si="254"/>
        <v>-1.2999999999992724</v>
      </c>
      <c r="D8132" s="23">
        <f t="shared" si="255"/>
        <v>-4.5703823054465964E-5</v>
      </c>
    </row>
    <row r="8133" spans="1:4">
      <c r="A8133" s="21">
        <v>41977</v>
      </c>
      <c r="B8133" s="22">
        <v>28562.82</v>
      </c>
      <c r="C8133" s="22">
        <f t="shared" si="254"/>
        <v>120.11000000000058</v>
      </c>
      <c r="D8133" s="23">
        <f t="shared" si="255"/>
        <v>4.2228746838821607E-3</v>
      </c>
    </row>
    <row r="8134" spans="1:4">
      <c r="A8134" s="21">
        <v>41978</v>
      </c>
      <c r="B8134" s="22">
        <v>28458.1</v>
      </c>
      <c r="C8134" s="22">
        <f t="shared" si="254"/>
        <v>-104.72000000000116</v>
      </c>
      <c r="D8134" s="23">
        <f t="shared" si="255"/>
        <v>-3.6663046575933222E-3</v>
      </c>
    </row>
    <row r="8135" spans="1:4">
      <c r="A8135" s="21">
        <v>41981</v>
      </c>
      <c r="B8135" s="22">
        <v>28119.4</v>
      </c>
      <c r="C8135" s="22">
        <f t="shared" si="254"/>
        <v>-338.69999999999709</v>
      </c>
      <c r="D8135" s="23">
        <f t="shared" si="255"/>
        <v>-1.1901708125278798E-2</v>
      </c>
    </row>
    <row r="8136" spans="1:4">
      <c r="A8136" s="21">
        <v>41982</v>
      </c>
      <c r="B8136" s="22">
        <v>27797.01</v>
      </c>
      <c r="C8136" s="22">
        <f t="shared" ref="C8136:C8199" si="256">B8136-B8135</f>
        <v>-322.39000000000306</v>
      </c>
      <c r="D8136" s="23">
        <f t="shared" ref="D8136:D8199" si="257">B8136/B8135-1</f>
        <v>-1.1465038372084901E-2</v>
      </c>
    </row>
    <row r="8137" spans="1:4">
      <c r="A8137" s="21">
        <v>41983</v>
      </c>
      <c r="B8137" s="22">
        <v>27831.1</v>
      </c>
      <c r="C8137" s="22">
        <f t="shared" si="256"/>
        <v>34.090000000000146</v>
      </c>
      <c r="D8137" s="23">
        <f t="shared" si="257"/>
        <v>1.2263908959992964E-3</v>
      </c>
    </row>
    <row r="8138" spans="1:4">
      <c r="A8138" s="21">
        <v>41984</v>
      </c>
      <c r="B8138" s="22">
        <v>27602.01</v>
      </c>
      <c r="C8138" s="22">
        <f t="shared" si="256"/>
        <v>-229.09000000000015</v>
      </c>
      <c r="D8138" s="23">
        <f t="shared" si="257"/>
        <v>-8.2314389298302482E-3</v>
      </c>
    </row>
    <row r="8139" spans="1:4">
      <c r="A8139" s="21">
        <v>41985</v>
      </c>
      <c r="B8139" s="22">
        <v>27350.68</v>
      </c>
      <c r="C8139" s="22">
        <f t="shared" si="256"/>
        <v>-251.32999999999811</v>
      </c>
      <c r="D8139" s="23">
        <f t="shared" si="257"/>
        <v>-9.1054963026242497E-3</v>
      </c>
    </row>
    <row r="8140" spans="1:4">
      <c r="A8140" s="21">
        <v>41988</v>
      </c>
      <c r="B8140" s="22">
        <v>27319.56</v>
      </c>
      <c r="C8140" s="22">
        <f t="shared" si="256"/>
        <v>-31.119999999998981</v>
      </c>
      <c r="D8140" s="23">
        <f t="shared" si="257"/>
        <v>-1.1378144894386155E-3</v>
      </c>
    </row>
    <row r="8141" spans="1:4">
      <c r="A8141" s="21">
        <v>41989</v>
      </c>
      <c r="B8141" s="22">
        <v>26781.439999999999</v>
      </c>
      <c r="C8141" s="22">
        <f t="shared" si="256"/>
        <v>-538.12000000000262</v>
      </c>
      <c r="D8141" s="23">
        <f t="shared" si="257"/>
        <v>-1.969724256173977E-2</v>
      </c>
    </row>
    <row r="8142" spans="1:4">
      <c r="A8142" s="21">
        <v>41990</v>
      </c>
      <c r="B8142" s="22">
        <v>26710.13</v>
      </c>
      <c r="C8142" s="22">
        <f t="shared" si="256"/>
        <v>-71.309999999997672</v>
      </c>
      <c r="D8142" s="23">
        <f t="shared" si="257"/>
        <v>-2.6626648903119721E-3</v>
      </c>
    </row>
    <row r="8143" spans="1:4">
      <c r="A8143" s="21">
        <v>41991</v>
      </c>
      <c r="B8143" s="22">
        <v>27126.57</v>
      </c>
      <c r="C8143" s="22">
        <f t="shared" si="256"/>
        <v>416.43999999999869</v>
      </c>
      <c r="D8143" s="23">
        <f t="shared" si="257"/>
        <v>1.5591088474672388E-2</v>
      </c>
    </row>
    <row r="8144" spans="1:4">
      <c r="A8144" s="21">
        <v>41992</v>
      </c>
      <c r="B8144" s="22">
        <v>27371.84</v>
      </c>
      <c r="C8144" s="22">
        <f t="shared" si="256"/>
        <v>245.27000000000044</v>
      </c>
      <c r="D8144" s="23">
        <f t="shared" si="257"/>
        <v>9.04168864696131E-3</v>
      </c>
    </row>
    <row r="8145" spans="1:6">
      <c r="A8145" s="21">
        <v>41995</v>
      </c>
      <c r="B8145" s="22">
        <v>27701.79</v>
      </c>
      <c r="C8145" s="22">
        <f t="shared" si="256"/>
        <v>329.95000000000073</v>
      </c>
      <c r="D8145" s="23">
        <f t="shared" si="257"/>
        <v>1.2054359516934232E-2</v>
      </c>
    </row>
    <row r="8146" spans="1:6">
      <c r="A8146" s="21">
        <v>41996</v>
      </c>
      <c r="B8146" s="22">
        <v>27506.46</v>
      </c>
      <c r="C8146" s="22">
        <f t="shared" si="256"/>
        <v>-195.33000000000175</v>
      </c>
      <c r="D8146" s="23">
        <f t="shared" si="257"/>
        <v>-7.0511688955841034E-3</v>
      </c>
    </row>
    <row r="8147" spans="1:6">
      <c r="A8147" s="21">
        <v>41997</v>
      </c>
      <c r="B8147" s="22">
        <v>27208.61</v>
      </c>
      <c r="C8147" s="22">
        <f t="shared" si="256"/>
        <v>-297.84999999999854</v>
      </c>
      <c r="D8147" s="23">
        <f t="shared" si="257"/>
        <v>-1.0828365409434659E-2</v>
      </c>
    </row>
    <row r="8148" spans="1:6">
      <c r="A8148" s="21">
        <v>41999</v>
      </c>
      <c r="B8148" s="22">
        <v>27241.78</v>
      </c>
      <c r="C8148" s="22">
        <f t="shared" si="256"/>
        <v>33.169999999998254</v>
      </c>
      <c r="D8148" s="23">
        <f t="shared" si="257"/>
        <v>1.2190993953751228E-3</v>
      </c>
    </row>
    <row r="8149" spans="1:6">
      <c r="A8149" s="21">
        <v>42002</v>
      </c>
      <c r="B8149" s="22">
        <v>27395.73</v>
      </c>
      <c r="C8149" s="22">
        <f t="shared" si="256"/>
        <v>153.95000000000073</v>
      </c>
      <c r="D8149" s="23">
        <f t="shared" si="257"/>
        <v>5.6512459905337931E-3</v>
      </c>
    </row>
    <row r="8150" spans="1:6">
      <c r="A8150" s="21">
        <v>42003</v>
      </c>
      <c r="B8150" s="22">
        <v>27403.54</v>
      </c>
      <c r="C8150" s="22">
        <f t="shared" si="256"/>
        <v>7.8100000000013097</v>
      </c>
      <c r="D8150" s="23">
        <f t="shared" si="257"/>
        <v>2.8508092319490252E-4</v>
      </c>
    </row>
    <row r="8151" spans="1:6">
      <c r="A8151" s="21">
        <v>42004</v>
      </c>
      <c r="B8151" s="22">
        <v>27499.42</v>
      </c>
      <c r="C8151" s="22">
        <f t="shared" si="256"/>
        <v>95.879999999997381</v>
      </c>
      <c r="D8151" s="23">
        <f t="shared" si="257"/>
        <v>3.4988180359178944E-3</v>
      </c>
      <c r="F8151" s="24">
        <f>B8151/B7907-1</f>
        <v>0.29893890985079352</v>
      </c>
    </row>
    <row r="8152" spans="1:6">
      <c r="A8152" s="21">
        <v>42005</v>
      </c>
      <c r="B8152" s="22">
        <v>27507.54</v>
      </c>
      <c r="C8152" s="22">
        <f t="shared" si="256"/>
        <v>8.1200000000026193</v>
      </c>
      <c r="D8152" s="23">
        <f t="shared" si="257"/>
        <v>2.9527895497438728E-4</v>
      </c>
    </row>
    <row r="8153" spans="1:6">
      <c r="A8153" s="21">
        <v>42006</v>
      </c>
      <c r="B8153" s="22">
        <v>27887.9</v>
      </c>
      <c r="C8153" s="22">
        <f t="shared" si="256"/>
        <v>380.36000000000058</v>
      </c>
      <c r="D8153" s="23">
        <f t="shared" si="257"/>
        <v>1.3827481483258852E-2</v>
      </c>
    </row>
    <row r="8154" spans="1:6">
      <c r="A8154" s="21">
        <v>42009</v>
      </c>
      <c r="B8154" s="22">
        <v>27842.32</v>
      </c>
      <c r="C8154" s="22">
        <f t="shared" si="256"/>
        <v>-45.580000000001746</v>
      </c>
      <c r="D8154" s="23">
        <f t="shared" si="257"/>
        <v>-1.6344005823314411E-3</v>
      </c>
    </row>
    <row r="8155" spans="1:6">
      <c r="A8155" s="21">
        <v>42010</v>
      </c>
      <c r="B8155" s="22">
        <v>26987.46</v>
      </c>
      <c r="C8155" s="22">
        <f t="shared" si="256"/>
        <v>-854.86000000000058</v>
      </c>
      <c r="D8155" s="23">
        <f t="shared" si="257"/>
        <v>-3.0703619525959014E-2</v>
      </c>
    </row>
    <row r="8156" spans="1:6">
      <c r="A8156" s="21">
        <v>42011</v>
      </c>
      <c r="B8156" s="22">
        <v>26908.82</v>
      </c>
      <c r="C8156" s="22">
        <f t="shared" si="256"/>
        <v>-78.639999999999418</v>
      </c>
      <c r="D8156" s="23">
        <f t="shared" si="257"/>
        <v>-2.9139459586045025E-3</v>
      </c>
    </row>
    <row r="8157" spans="1:6">
      <c r="A8157" s="21">
        <v>42012</v>
      </c>
      <c r="B8157" s="22">
        <v>27274.71</v>
      </c>
      <c r="C8157" s="22">
        <f t="shared" si="256"/>
        <v>365.88999999999942</v>
      </c>
      <c r="D8157" s="23">
        <f t="shared" si="257"/>
        <v>1.3597400406260896E-2</v>
      </c>
    </row>
    <row r="8158" spans="1:6">
      <c r="A8158" s="21">
        <v>42013</v>
      </c>
      <c r="B8158" s="22">
        <v>27458.38</v>
      </c>
      <c r="C8158" s="22">
        <f t="shared" si="256"/>
        <v>183.67000000000189</v>
      </c>
      <c r="D8158" s="23">
        <f t="shared" si="257"/>
        <v>6.7340770992616594E-3</v>
      </c>
    </row>
    <row r="8159" spans="1:6">
      <c r="A8159" s="21">
        <v>42016</v>
      </c>
      <c r="B8159" s="22">
        <v>27585.27</v>
      </c>
      <c r="C8159" s="22">
        <f t="shared" si="256"/>
        <v>126.88999999999942</v>
      </c>
      <c r="D8159" s="23">
        <f t="shared" si="257"/>
        <v>4.6211757576375412E-3</v>
      </c>
    </row>
    <row r="8160" spans="1:6">
      <c r="A8160" s="21">
        <v>42017</v>
      </c>
      <c r="B8160" s="22">
        <v>27425.73</v>
      </c>
      <c r="C8160" s="22">
        <f t="shared" si="256"/>
        <v>-159.54000000000087</v>
      </c>
      <c r="D8160" s="23">
        <f t="shared" si="257"/>
        <v>-5.7835214228463272E-3</v>
      </c>
    </row>
    <row r="8161" spans="1:4">
      <c r="A8161" s="21">
        <v>42018</v>
      </c>
      <c r="B8161" s="22">
        <v>27346.82</v>
      </c>
      <c r="C8161" s="22">
        <f t="shared" si="256"/>
        <v>-78.909999999999854</v>
      </c>
      <c r="D8161" s="23">
        <f t="shared" si="257"/>
        <v>-2.8772251458757392E-3</v>
      </c>
    </row>
    <row r="8162" spans="1:4">
      <c r="A8162" s="21">
        <v>42019</v>
      </c>
      <c r="B8162" s="22">
        <v>28075.55</v>
      </c>
      <c r="C8162" s="22">
        <f t="shared" si="256"/>
        <v>728.72999999999956</v>
      </c>
      <c r="D8162" s="23">
        <f t="shared" si="257"/>
        <v>2.6647705290779644E-2</v>
      </c>
    </row>
    <row r="8163" spans="1:4">
      <c r="A8163" s="21">
        <v>42020</v>
      </c>
      <c r="B8163" s="22">
        <v>28121.89</v>
      </c>
      <c r="C8163" s="22">
        <f t="shared" si="256"/>
        <v>46.340000000000146</v>
      </c>
      <c r="D8163" s="23">
        <f t="shared" si="257"/>
        <v>1.6505464719303031E-3</v>
      </c>
    </row>
    <row r="8164" spans="1:4">
      <c r="A8164" s="21">
        <v>42023</v>
      </c>
      <c r="B8164" s="22">
        <v>28262.01</v>
      </c>
      <c r="C8164" s="22">
        <f t="shared" si="256"/>
        <v>140.11999999999898</v>
      </c>
      <c r="D8164" s="23">
        <f t="shared" si="257"/>
        <v>4.9825954087723279E-3</v>
      </c>
    </row>
    <row r="8165" spans="1:4">
      <c r="A8165" s="21">
        <v>42024</v>
      </c>
      <c r="B8165" s="22">
        <v>28784.67</v>
      </c>
      <c r="C8165" s="22">
        <f t="shared" si="256"/>
        <v>522.65999999999985</v>
      </c>
      <c r="D8165" s="23">
        <f t="shared" si="257"/>
        <v>1.8493376798040861E-2</v>
      </c>
    </row>
    <row r="8166" spans="1:4">
      <c r="A8166" s="21">
        <v>42025</v>
      </c>
      <c r="B8166" s="22">
        <v>28888.86</v>
      </c>
      <c r="C8166" s="22">
        <f t="shared" si="256"/>
        <v>104.19000000000233</v>
      </c>
      <c r="D8166" s="23">
        <f t="shared" si="257"/>
        <v>3.619635034898927E-3</v>
      </c>
    </row>
    <row r="8167" spans="1:4">
      <c r="A8167" s="21">
        <v>42026</v>
      </c>
      <c r="B8167" s="22">
        <v>29006.02</v>
      </c>
      <c r="C8167" s="22">
        <f t="shared" si="256"/>
        <v>117.15999999999985</v>
      </c>
      <c r="D8167" s="23">
        <f t="shared" si="257"/>
        <v>4.0555425170809567E-3</v>
      </c>
    </row>
    <row r="8168" spans="1:4">
      <c r="A8168" s="21">
        <v>42027</v>
      </c>
      <c r="B8168" s="22">
        <v>29278.84</v>
      </c>
      <c r="C8168" s="22">
        <f t="shared" si="256"/>
        <v>272.81999999999971</v>
      </c>
      <c r="D8168" s="23">
        <f t="shared" si="257"/>
        <v>9.4056337270675971E-3</v>
      </c>
    </row>
    <row r="8169" spans="1:4">
      <c r="A8169" s="21">
        <v>42031</v>
      </c>
      <c r="B8169" s="22">
        <v>29571.040000000001</v>
      </c>
      <c r="C8169" s="22">
        <f t="shared" si="256"/>
        <v>292.20000000000073</v>
      </c>
      <c r="D8169" s="23">
        <f t="shared" si="257"/>
        <v>9.9799035754148946E-3</v>
      </c>
    </row>
    <row r="8170" spans="1:4">
      <c r="A8170" s="21">
        <v>42032</v>
      </c>
      <c r="B8170" s="22">
        <v>29559.18</v>
      </c>
      <c r="C8170" s="22">
        <f t="shared" si="256"/>
        <v>-11.860000000000582</v>
      </c>
      <c r="D8170" s="23">
        <f t="shared" si="257"/>
        <v>-4.010680720055726E-4</v>
      </c>
    </row>
    <row r="8171" spans="1:4">
      <c r="A8171" s="21">
        <v>42033</v>
      </c>
      <c r="B8171" s="22">
        <v>29681.77</v>
      </c>
      <c r="C8171" s="22">
        <f t="shared" si="256"/>
        <v>122.59000000000015</v>
      </c>
      <c r="D8171" s="23">
        <f t="shared" si="257"/>
        <v>4.1472733682057505E-3</v>
      </c>
    </row>
    <row r="8172" spans="1:4">
      <c r="A8172" s="21">
        <v>42034</v>
      </c>
      <c r="B8172" s="22">
        <v>29182.95</v>
      </c>
      <c r="C8172" s="22">
        <f t="shared" si="256"/>
        <v>-498.81999999999971</v>
      </c>
      <c r="D8172" s="23">
        <f t="shared" si="257"/>
        <v>-1.6805601552737581E-2</v>
      </c>
    </row>
    <row r="8173" spans="1:4">
      <c r="A8173" s="21">
        <v>42037</v>
      </c>
      <c r="B8173" s="22">
        <v>29122.27</v>
      </c>
      <c r="C8173" s="22">
        <f t="shared" si="256"/>
        <v>-60.680000000000291</v>
      </c>
      <c r="D8173" s="23">
        <f t="shared" si="257"/>
        <v>-2.0792963014363286E-3</v>
      </c>
    </row>
    <row r="8174" spans="1:4">
      <c r="A8174" s="21">
        <v>42038</v>
      </c>
      <c r="B8174" s="22">
        <v>29000.14</v>
      </c>
      <c r="C8174" s="22">
        <f t="shared" si="256"/>
        <v>-122.13000000000102</v>
      </c>
      <c r="D8174" s="23">
        <f t="shared" si="257"/>
        <v>-4.1936978127048441E-3</v>
      </c>
    </row>
    <row r="8175" spans="1:4">
      <c r="A8175" s="21">
        <v>42039</v>
      </c>
      <c r="B8175" s="22">
        <v>28883.11</v>
      </c>
      <c r="C8175" s="22">
        <f t="shared" si="256"/>
        <v>-117.02999999999884</v>
      </c>
      <c r="D8175" s="23">
        <f t="shared" si="257"/>
        <v>-4.0354977596659403E-3</v>
      </c>
    </row>
    <row r="8176" spans="1:4">
      <c r="A8176" s="21">
        <v>42040</v>
      </c>
      <c r="B8176" s="22">
        <v>28850.97</v>
      </c>
      <c r="C8176" s="22">
        <f t="shared" si="256"/>
        <v>-32.139999999999418</v>
      </c>
      <c r="D8176" s="23">
        <f t="shared" si="257"/>
        <v>-1.1127610565482282E-3</v>
      </c>
    </row>
    <row r="8177" spans="1:4">
      <c r="A8177" s="21">
        <v>42041</v>
      </c>
      <c r="B8177" s="22">
        <v>28717.91</v>
      </c>
      <c r="C8177" s="22">
        <f t="shared" si="256"/>
        <v>-133.06000000000131</v>
      </c>
      <c r="D8177" s="23">
        <f t="shared" si="257"/>
        <v>-4.6119766510450688E-3</v>
      </c>
    </row>
    <row r="8178" spans="1:4">
      <c r="A8178" s="21">
        <v>42044</v>
      </c>
      <c r="B8178" s="22">
        <v>28227.39</v>
      </c>
      <c r="C8178" s="22">
        <f t="shared" si="256"/>
        <v>-490.52000000000044</v>
      </c>
      <c r="D8178" s="23">
        <f t="shared" si="257"/>
        <v>-1.7080630171206757E-2</v>
      </c>
    </row>
    <row r="8179" spans="1:4">
      <c r="A8179" s="21">
        <v>42045</v>
      </c>
      <c r="B8179" s="22">
        <v>28355.62</v>
      </c>
      <c r="C8179" s="22">
        <f t="shared" si="256"/>
        <v>128.22999999999956</v>
      </c>
      <c r="D8179" s="23">
        <f t="shared" si="257"/>
        <v>4.5427508529836125E-3</v>
      </c>
    </row>
    <row r="8180" spans="1:4">
      <c r="A8180" s="21">
        <v>42046</v>
      </c>
      <c r="B8180" s="22">
        <v>28533.97</v>
      </c>
      <c r="C8180" s="22">
        <f t="shared" si="256"/>
        <v>178.35000000000218</v>
      </c>
      <c r="D8180" s="23">
        <f t="shared" si="257"/>
        <v>6.2897584323673428E-3</v>
      </c>
    </row>
    <row r="8181" spans="1:4">
      <c r="A8181" s="21">
        <v>42047</v>
      </c>
      <c r="B8181" s="22">
        <v>28805.1</v>
      </c>
      <c r="C8181" s="22">
        <f t="shared" si="256"/>
        <v>271.12999999999738</v>
      </c>
      <c r="D8181" s="23">
        <f t="shared" si="257"/>
        <v>9.502007607073093E-3</v>
      </c>
    </row>
    <row r="8182" spans="1:4">
      <c r="A8182" s="21">
        <v>42048</v>
      </c>
      <c r="B8182" s="22">
        <v>29094.93</v>
      </c>
      <c r="C8182" s="22">
        <f t="shared" si="256"/>
        <v>289.83000000000175</v>
      </c>
      <c r="D8182" s="23">
        <f t="shared" si="257"/>
        <v>1.0061759896685007E-2</v>
      </c>
    </row>
    <row r="8183" spans="1:4">
      <c r="A8183" s="21">
        <v>42051</v>
      </c>
      <c r="B8183" s="22">
        <v>29135.88</v>
      </c>
      <c r="C8183" s="22">
        <f t="shared" si="256"/>
        <v>40.950000000000728</v>
      </c>
      <c r="D8183" s="23">
        <f t="shared" si="257"/>
        <v>1.4074617124013589E-3</v>
      </c>
    </row>
    <row r="8184" spans="1:4">
      <c r="A8184" s="21">
        <v>42053</v>
      </c>
      <c r="B8184" s="22">
        <v>29320.26</v>
      </c>
      <c r="C8184" s="22">
        <f t="shared" si="256"/>
        <v>184.37999999999738</v>
      </c>
      <c r="D8184" s="23">
        <f t="shared" si="257"/>
        <v>6.3282797705097593E-3</v>
      </c>
    </row>
    <row r="8185" spans="1:4">
      <c r="A8185" s="21">
        <v>42054</v>
      </c>
      <c r="B8185" s="22">
        <v>29462.27</v>
      </c>
      <c r="C8185" s="22">
        <f t="shared" si="256"/>
        <v>142.01000000000204</v>
      </c>
      <c r="D8185" s="23">
        <f t="shared" si="257"/>
        <v>4.8434086191595505E-3</v>
      </c>
    </row>
    <row r="8186" spans="1:4">
      <c r="A8186" s="21">
        <v>42055</v>
      </c>
      <c r="B8186" s="22">
        <v>29231.41</v>
      </c>
      <c r="C8186" s="22">
        <f t="shared" si="256"/>
        <v>-230.86000000000058</v>
      </c>
      <c r="D8186" s="23">
        <f t="shared" si="257"/>
        <v>-7.8357845474907872E-3</v>
      </c>
    </row>
    <row r="8187" spans="1:4">
      <c r="A8187" s="21">
        <v>42058</v>
      </c>
      <c r="B8187" s="22">
        <v>28975.11</v>
      </c>
      <c r="C8187" s="22">
        <f t="shared" si="256"/>
        <v>-256.29999999999927</v>
      </c>
      <c r="D8187" s="23">
        <f t="shared" si="257"/>
        <v>-8.7679656916994642E-3</v>
      </c>
    </row>
    <row r="8188" spans="1:4">
      <c r="A8188" s="21">
        <v>42059</v>
      </c>
      <c r="B8188" s="22">
        <v>29004.66</v>
      </c>
      <c r="C8188" s="22">
        <f t="shared" si="256"/>
        <v>29.549999999999272</v>
      </c>
      <c r="D8188" s="23">
        <f t="shared" si="257"/>
        <v>1.0198408220021271E-3</v>
      </c>
    </row>
    <row r="8189" spans="1:4">
      <c r="A8189" s="21">
        <v>42060</v>
      </c>
      <c r="B8189" s="22">
        <v>29007.99</v>
      </c>
      <c r="C8189" s="22">
        <f t="shared" si="256"/>
        <v>3.3300000000017462</v>
      </c>
      <c r="D8189" s="23">
        <f t="shared" si="257"/>
        <v>1.1480913756622968E-4</v>
      </c>
    </row>
    <row r="8190" spans="1:4">
      <c r="A8190" s="21">
        <v>42061</v>
      </c>
      <c r="B8190" s="22">
        <v>28746.65</v>
      </c>
      <c r="C8190" s="22">
        <f t="shared" si="256"/>
        <v>-261.34000000000015</v>
      </c>
      <c r="D8190" s="23">
        <f t="shared" si="257"/>
        <v>-9.0092419364458109E-3</v>
      </c>
    </row>
    <row r="8191" spans="1:4">
      <c r="A8191" s="21">
        <v>42062</v>
      </c>
      <c r="B8191" s="22">
        <v>29220.12</v>
      </c>
      <c r="C8191" s="22">
        <f t="shared" si="256"/>
        <v>473.46999999999753</v>
      </c>
      <c r="D8191" s="23">
        <f t="shared" si="257"/>
        <v>1.6470440903548766E-2</v>
      </c>
    </row>
    <row r="8192" spans="1:4">
      <c r="A8192" s="21">
        <v>42063</v>
      </c>
      <c r="B8192" s="22">
        <v>29361.5</v>
      </c>
      <c r="C8192" s="22">
        <f t="shared" si="256"/>
        <v>141.38000000000102</v>
      </c>
      <c r="D8192" s="23">
        <f t="shared" si="257"/>
        <v>4.8384469331406166E-3</v>
      </c>
    </row>
    <row r="8193" spans="1:4">
      <c r="A8193" s="21">
        <v>42065</v>
      </c>
      <c r="B8193" s="22">
        <v>29459.14</v>
      </c>
      <c r="C8193" s="22">
        <f t="shared" si="256"/>
        <v>97.639999999999418</v>
      </c>
      <c r="D8193" s="23">
        <f t="shared" si="257"/>
        <v>3.3254431823988018E-3</v>
      </c>
    </row>
    <row r="8194" spans="1:4">
      <c r="A8194" s="21">
        <v>42066</v>
      </c>
      <c r="B8194" s="22">
        <v>29593.73</v>
      </c>
      <c r="C8194" s="22">
        <f t="shared" si="256"/>
        <v>134.59000000000015</v>
      </c>
      <c r="D8194" s="23">
        <f t="shared" si="257"/>
        <v>4.568700919307167E-3</v>
      </c>
    </row>
    <row r="8195" spans="1:4">
      <c r="A8195" s="21">
        <v>42067</v>
      </c>
      <c r="B8195" s="22">
        <v>29380.73</v>
      </c>
      <c r="C8195" s="22">
        <f t="shared" si="256"/>
        <v>-213</v>
      </c>
      <c r="D8195" s="23">
        <f t="shared" si="257"/>
        <v>-7.1974705452810817E-3</v>
      </c>
    </row>
    <row r="8196" spans="1:4">
      <c r="A8196" s="21">
        <v>42068</v>
      </c>
      <c r="B8196" s="22">
        <v>29448.95</v>
      </c>
      <c r="C8196" s="22">
        <f t="shared" si="256"/>
        <v>68.220000000001164</v>
      </c>
      <c r="D8196" s="23">
        <f t="shared" si="257"/>
        <v>2.3219300541545973E-3</v>
      </c>
    </row>
    <row r="8197" spans="1:4">
      <c r="A8197" s="21">
        <v>42072</v>
      </c>
      <c r="B8197" s="22">
        <v>28844.78</v>
      </c>
      <c r="C8197" s="22">
        <f t="shared" si="256"/>
        <v>-604.17000000000189</v>
      </c>
      <c r="D8197" s="23">
        <f t="shared" si="257"/>
        <v>-2.0515841821185488E-2</v>
      </c>
    </row>
    <row r="8198" spans="1:4">
      <c r="A8198" s="21">
        <v>42073</v>
      </c>
      <c r="B8198" s="22">
        <v>28709.87</v>
      </c>
      <c r="C8198" s="22">
        <f t="shared" si="256"/>
        <v>-134.90999999999985</v>
      </c>
      <c r="D8198" s="23">
        <f t="shared" si="257"/>
        <v>-4.6771027548138111E-3</v>
      </c>
    </row>
    <row r="8199" spans="1:4">
      <c r="A8199" s="21">
        <v>42074</v>
      </c>
      <c r="B8199" s="22">
        <v>28659.17</v>
      </c>
      <c r="C8199" s="22">
        <f t="shared" si="256"/>
        <v>-50.700000000000728</v>
      </c>
      <c r="D8199" s="23">
        <f t="shared" si="257"/>
        <v>-1.765943210470855E-3</v>
      </c>
    </row>
    <row r="8200" spans="1:4">
      <c r="A8200" s="21">
        <v>42075</v>
      </c>
      <c r="B8200" s="22">
        <v>28930.41</v>
      </c>
      <c r="C8200" s="22">
        <f t="shared" ref="C8200:C8263" si="258">B8200-B8199</f>
        <v>271.2400000000016</v>
      </c>
      <c r="D8200" s="23">
        <f t="shared" ref="D8200:D8263" si="259">B8200/B8199-1</f>
        <v>9.4643354988996897E-3</v>
      </c>
    </row>
    <row r="8201" spans="1:4">
      <c r="A8201" s="21">
        <v>42076</v>
      </c>
      <c r="B8201" s="22">
        <v>28503.3</v>
      </c>
      <c r="C8201" s="22">
        <f t="shared" si="258"/>
        <v>-427.11000000000058</v>
      </c>
      <c r="D8201" s="23">
        <f t="shared" si="259"/>
        <v>-1.4763358002876537E-2</v>
      </c>
    </row>
    <row r="8202" spans="1:4">
      <c r="A8202" s="21">
        <v>42079</v>
      </c>
      <c r="B8202" s="22">
        <v>28437.71</v>
      </c>
      <c r="C8202" s="22">
        <f t="shared" si="258"/>
        <v>-65.590000000000146</v>
      </c>
      <c r="D8202" s="23">
        <f t="shared" si="259"/>
        <v>-2.3011370613227333E-3</v>
      </c>
    </row>
    <row r="8203" spans="1:4">
      <c r="A8203" s="21">
        <v>42080</v>
      </c>
      <c r="B8203" s="22">
        <v>28736.38</v>
      </c>
      <c r="C8203" s="22">
        <f t="shared" si="258"/>
        <v>298.67000000000189</v>
      </c>
      <c r="D8203" s="23">
        <f t="shared" si="259"/>
        <v>1.0502603760992102E-2</v>
      </c>
    </row>
    <row r="8204" spans="1:4">
      <c r="A8204" s="21">
        <v>42081</v>
      </c>
      <c r="B8204" s="22">
        <v>28622.12</v>
      </c>
      <c r="C8204" s="22">
        <f t="shared" si="258"/>
        <v>-114.26000000000204</v>
      </c>
      <c r="D8204" s="23">
        <f t="shared" si="259"/>
        <v>-3.976144524814984E-3</v>
      </c>
    </row>
    <row r="8205" spans="1:4">
      <c r="A8205" s="21">
        <v>42082</v>
      </c>
      <c r="B8205" s="22">
        <v>28469.67</v>
      </c>
      <c r="C8205" s="22">
        <f t="shared" si="258"/>
        <v>-152.45000000000073</v>
      </c>
      <c r="D8205" s="23">
        <f t="shared" si="259"/>
        <v>-5.3263000784009584E-3</v>
      </c>
    </row>
    <row r="8206" spans="1:4">
      <c r="A8206" s="21">
        <v>42083</v>
      </c>
      <c r="B8206" s="22">
        <v>28261.08</v>
      </c>
      <c r="C8206" s="22">
        <f t="shared" si="258"/>
        <v>-208.58999999999651</v>
      </c>
      <c r="D8206" s="23">
        <f t="shared" si="259"/>
        <v>-7.3267445671129083E-3</v>
      </c>
    </row>
    <row r="8207" spans="1:4">
      <c r="A8207" s="21">
        <v>42086</v>
      </c>
      <c r="B8207" s="22">
        <v>28192.02</v>
      </c>
      <c r="C8207" s="22">
        <f t="shared" si="258"/>
        <v>-69.06000000000131</v>
      </c>
      <c r="D8207" s="23">
        <f t="shared" si="259"/>
        <v>-2.4436433427172943E-3</v>
      </c>
    </row>
    <row r="8208" spans="1:4">
      <c r="A8208" s="21">
        <v>42087</v>
      </c>
      <c r="B8208" s="22">
        <v>28161.72</v>
      </c>
      <c r="C8208" s="22">
        <f t="shared" si="258"/>
        <v>-30.299999999999272</v>
      </c>
      <c r="D8208" s="23">
        <f t="shared" si="259"/>
        <v>-1.0747722227779644E-3</v>
      </c>
    </row>
    <row r="8209" spans="1:4">
      <c r="A8209" s="21">
        <v>42088</v>
      </c>
      <c r="B8209" s="22">
        <v>28111.83</v>
      </c>
      <c r="C8209" s="22">
        <f t="shared" si="258"/>
        <v>-49.889999999999418</v>
      </c>
      <c r="D8209" s="23">
        <f t="shared" si="259"/>
        <v>-1.7715537261218106E-3</v>
      </c>
    </row>
    <row r="8210" spans="1:4">
      <c r="A8210" s="21">
        <v>42089</v>
      </c>
      <c r="B8210" s="22">
        <v>27457.58</v>
      </c>
      <c r="C8210" s="22">
        <f t="shared" si="258"/>
        <v>-654.25</v>
      </c>
      <c r="D8210" s="23">
        <f t="shared" si="259"/>
        <v>-2.3273120248664014E-2</v>
      </c>
    </row>
    <row r="8211" spans="1:4">
      <c r="A8211" s="21">
        <v>42090</v>
      </c>
      <c r="B8211" s="22">
        <v>27458.639999999999</v>
      </c>
      <c r="C8211" s="22">
        <f t="shared" si="258"/>
        <v>1.0599999999976717</v>
      </c>
      <c r="D8211" s="23">
        <f t="shared" si="259"/>
        <v>3.8605004519576269E-5</v>
      </c>
    </row>
    <row r="8212" spans="1:4">
      <c r="A8212" s="21">
        <v>42093</v>
      </c>
      <c r="B8212" s="22">
        <v>27975.86</v>
      </c>
      <c r="C8212" s="22">
        <f t="shared" si="258"/>
        <v>517.22000000000116</v>
      </c>
      <c r="D8212" s="23">
        <f t="shared" si="259"/>
        <v>1.8836329840079546E-2</v>
      </c>
    </row>
    <row r="8213" spans="1:4">
      <c r="A8213" s="21">
        <v>42094</v>
      </c>
      <c r="B8213" s="22">
        <v>27957.49</v>
      </c>
      <c r="C8213" s="22">
        <f t="shared" si="258"/>
        <v>-18.369999999998981</v>
      </c>
      <c r="D8213" s="23">
        <f t="shared" si="259"/>
        <v>-6.5663754393963103E-4</v>
      </c>
    </row>
    <row r="8214" spans="1:4">
      <c r="A8214" s="21">
        <v>42095</v>
      </c>
      <c r="B8214" s="22">
        <v>28260.14</v>
      </c>
      <c r="C8214" s="22">
        <f t="shared" si="258"/>
        <v>302.64999999999782</v>
      </c>
      <c r="D8214" s="23">
        <f t="shared" si="259"/>
        <v>1.0825363793387721E-2</v>
      </c>
    </row>
    <row r="8215" spans="1:4">
      <c r="A8215" s="21">
        <v>42100</v>
      </c>
      <c r="B8215" s="22">
        <v>28504.46</v>
      </c>
      <c r="C8215" s="22">
        <f t="shared" si="258"/>
        <v>244.31999999999971</v>
      </c>
      <c r="D8215" s="23">
        <f t="shared" si="259"/>
        <v>8.6453924148994776E-3</v>
      </c>
    </row>
    <row r="8216" spans="1:4">
      <c r="A8216" s="21">
        <v>42101</v>
      </c>
      <c r="B8216" s="22">
        <v>28516.59</v>
      </c>
      <c r="C8216" s="22">
        <f t="shared" si="258"/>
        <v>12.130000000001019</v>
      </c>
      <c r="D8216" s="23">
        <f t="shared" si="259"/>
        <v>4.2554744064626782E-4</v>
      </c>
    </row>
    <row r="8217" spans="1:4">
      <c r="A8217" s="21">
        <v>42102</v>
      </c>
      <c r="B8217" s="22">
        <v>28707.75</v>
      </c>
      <c r="C8217" s="22">
        <f t="shared" si="258"/>
        <v>191.15999999999985</v>
      </c>
      <c r="D8217" s="23">
        <f t="shared" si="259"/>
        <v>6.7034662980391957E-3</v>
      </c>
    </row>
    <row r="8218" spans="1:4">
      <c r="A8218" s="21">
        <v>42103</v>
      </c>
      <c r="B8218" s="22">
        <v>28885.21</v>
      </c>
      <c r="C8218" s="22">
        <f t="shared" si="258"/>
        <v>177.45999999999913</v>
      </c>
      <c r="D8218" s="23">
        <f t="shared" si="259"/>
        <v>6.1816060123136563E-3</v>
      </c>
    </row>
    <row r="8219" spans="1:4">
      <c r="A8219" s="21">
        <v>42104</v>
      </c>
      <c r="B8219" s="22">
        <v>28879.38</v>
      </c>
      <c r="C8219" s="22">
        <f t="shared" si="258"/>
        <v>-5.8299999999981083</v>
      </c>
      <c r="D8219" s="23">
        <f t="shared" si="259"/>
        <v>-2.0183339501422815E-4</v>
      </c>
    </row>
    <row r="8220" spans="1:4">
      <c r="A8220" s="21">
        <v>42107</v>
      </c>
      <c r="B8220" s="22">
        <v>29044.44</v>
      </c>
      <c r="C8220" s="22">
        <f t="shared" si="258"/>
        <v>165.05999999999767</v>
      </c>
      <c r="D8220" s="23">
        <f t="shared" si="259"/>
        <v>5.7154966623242931E-3</v>
      </c>
    </row>
    <row r="8221" spans="1:4">
      <c r="A8221" s="21">
        <v>42109</v>
      </c>
      <c r="B8221" s="22">
        <v>28799.69</v>
      </c>
      <c r="C8221" s="22">
        <f t="shared" si="258"/>
        <v>-244.75</v>
      </c>
      <c r="D8221" s="23">
        <f t="shared" si="259"/>
        <v>-8.4267419168694291E-3</v>
      </c>
    </row>
    <row r="8222" spans="1:4">
      <c r="A8222" s="21">
        <v>42110</v>
      </c>
      <c r="B8222" s="22">
        <v>28666.04</v>
      </c>
      <c r="C8222" s="22">
        <f t="shared" si="258"/>
        <v>-133.64999999999782</v>
      </c>
      <c r="D8222" s="23">
        <f t="shared" si="259"/>
        <v>-4.6406749517095003E-3</v>
      </c>
    </row>
    <row r="8223" spans="1:4">
      <c r="A8223" s="21">
        <v>42111</v>
      </c>
      <c r="B8223" s="22">
        <v>28442.1</v>
      </c>
      <c r="C8223" s="22">
        <f t="shared" si="258"/>
        <v>-223.94000000000233</v>
      </c>
      <c r="D8223" s="23">
        <f t="shared" si="259"/>
        <v>-7.8120312397527147E-3</v>
      </c>
    </row>
    <row r="8224" spans="1:4">
      <c r="A8224" s="21">
        <v>42114</v>
      </c>
      <c r="B8224" s="22">
        <v>27886.21</v>
      </c>
      <c r="C8224" s="22">
        <f t="shared" si="258"/>
        <v>-555.88999999999942</v>
      </c>
      <c r="D8224" s="23">
        <f t="shared" si="259"/>
        <v>-1.9544618716620721E-2</v>
      </c>
    </row>
    <row r="8225" spans="1:4">
      <c r="A8225" s="21">
        <v>42115</v>
      </c>
      <c r="B8225" s="22">
        <v>27676.04</v>
      </c>
      <c r="C8225" s="22">
        <f t="shared" si="258"/>
        <v>-210.16999999999825</v>
      </c>
      <c r="D8225" s="23">
        <f t="shared" si="259"/>
        <v>-7.5367000391949324E-3</v>
      </c>
    </row>
    <row r="8226" spans="1:4">
      <c r="A8226" s="21">
        <v>42116</v>
      </c>
      <c r="B8226" s="22">
        <v>27890.13</v>
      </c>
      <c r="C8226" s="22">
        <f t="shared" si="258"/>
        <v>214.09000000000015</v>
      </c>
      <c r="D8226" s="23">
        <f t="shared" si="259"/>
        <v>7.7355719965717107E-3</v>
      </c>
    </row>
    <row r="8227" spans="1:4">
      <c r="A8227" s="21">
        <v>42117</v>
      </c>
      <c r="B8227" s="22">
        <v>27735.02</v>
      </c>
      <c r="C8227" s="22">
        <f t="shared" si="258"/>
        <v>-155.11000000000058</v>
      </c>
      <c r="D8227" s="23">
        <f t="shared" si="259"/>
        <v>-5.5614656511102645E-3</v>
      </c>
    </row>
    <row r="8228" spans="1:4">
      <c r="A8228" s="21">
        <v>42118</v>
      </c>
      <c r="B8228" s="22">
        <v>27437.94</v>
      </c>
      <c r="C8228" s="22">
        <f t="shared" si="258"/>
        <v>-297.08000000000175</v>
      </c>
      <c r="D8228" s="23">
        <f t="shared" si="259"/>
        <v>-1.0711367794218329E-2</v>
      </c>
    </row>
    <row r="8229" spans="1:4">
      <c r="A8229" s="21">
        <v>42121</v>
      </c>
      <c r="B8229" s="22">
        <v>27176.99</v>
      </c>
      <c r="C8229" s="22">
        <f t="shared" si="258"/>
        <v>-260.94999999999709</v>
      </c>
      <c r="D8229" s="23">
        <f t="shared" si="259"/>
        <v>-9.5105536348573105E-3</v>
      </c>
    </row>
    <row r="8230" spans="1:4">
      <c r="A8230" s="21">
        <v>42122</v>
      </c>
      <c r="B8230" s="22">
        <v>27396.38</v>
      </c>
      <c r="C8230" s="22">
        <f t="shared" si="258"/>
        <v>219.38999999999942</v>
      </c>
      <c r="D8230" s="23">
        <f t="shared" si="259"/>
        <v>8.072637919063208E-3</v>
      </c>
    </row>
    <row r="8231" spans="1:4">
      <c r="A8231" s="21">
        <v>42123</v>
      </c>
      <c r="B8231" s="22">
        <v>27225.93</v>
      </c>
      <c r="C8231" s="22">
        <f t="shared" si="258"/>
        <v>-170.45000000000073</v>
      </c>
      <c r="D8231" s="23">
        <f t="shared" si="259"/>
        <v>-6.2216249008081315E-3</v>
      </c>
    </row>
    <row r="8232" spans="1:4">
      <c r="A8232" s="21">
        <v>42124</v>
      </c>
      <c r="B8232" s="22">
        <v>27011.31</v>
      </c>
      <c r="C8232" s="22">
        <f t="shared" si="258"/>
        <v>-214.61999999999898</v>
      </c>
      <c r="D8232" s="23">
        <f t="shared" si="259"/>
        <v>-7.8829263132609295E-3</v>
      </c>
    </row>
    <row r="8233" spans="1:4">
      <c r="A8233" s="21">
        <v>42128</v>
      </c>
      <c r="B8233" s="22">
        <v>27490.59</v>
      </c>
      <c r="C8233" s="22">
        <f t="shared" si="258"/>
        <v>479.27999999999884</v>
      </c>
      <c r="D8233" s="23">
        <f t="shared" si="259"/>
        <v>1.7743678481347169E-2</v>
      </c>
    </row>
    <row r="8234" spans="1:4">
      <c r="A8234" s="21">
        <v>42129</v>
      </c>
      <c r="B8234" s="22">
        <v>27440.14</v>
      </c>
      <c r="C8234" s="22">
        <f t="shared" si="258"/>
        <v>-50.450000000000728</v>
      </c>
      <c r="D8234" s="23">
        <f t="shared" si="259"/>
        <v>-1.8351734175221512E-3</v>
      </c>
    </row>
    <row r="8235" spans="1:4">
      <c r="A8235" s="21">
        <v>42130</v>
      </c>
      <c r="B8235" s="22">
        <v>26717.37</v>
      </c>
      <c r="C8235" s="22">
        <f t="shared" si="258"/>
        <v>-722.77000000000044</v>
      </c>
      <c r="D8235" s="23">
        <f t="shared" si="259"/>
        <v>-2.6339880190115683E-2</v>
      </c>
    </row>
    <row r="8236" spans="1:4">
      <c r="A8236" s="21">
        <v>42131</v>
      </c>
      <c r="B8236" s="22">
        <v>26599.11</v>
      </c>
      <c r="C8236" s="22">
        <f t="shared" si="258"/>
        <v>-118.2599999999984</v>
      </c>
      <c r="D8236" s="23">
        <f t="shared" si="259"/>
        <v>-4.4263338794199303E-3</v>
      </c>
    </row>
    <row r="8237" spans="1:4">
      <c r="A8237" s="21">
        <v>42132</v>
      </c>
      <c r="B8237" s="22">
        <v>27105.39</v>
      </c>
      <c r="C8237" s="22">
        <f t="shared" si="258"/>
        <v>506.27999999999884</v>
      </c>
      <c r="D8237" s="23">
        <f t="shared" si="259"/>
        <v>1.9033719549263139E-2</v>
      </c>
    </row>
    <row r="8238" spans="1:4">
      <c r="A8238" s="21">
        <v>42135</v>
      </c>
      <c r="B8238" s="22">
        <v>27507.3</v>
      </c>
      <c r="C8238" s="22">
        <f t="shared" si="258"/>
        <v>401.90999999999985</v>
      </c>
      <c r="D8238" s="23">
        <f t="shared" si="259"/>
        <v>1.482767818504005E-2</v>
      </c>
    </row>
    <row r="8239" spans="1:4">
      <c r="A8239" s="21">
        <v>42136</v>
      </c>
      <c r="B8239" s="22">
        <v>26877.48</v>
      </c>
      <c r="C8239" s="22">
        <f t="shared" si="258"/>
        <v>-629.81999999999971</v>
      </c>
      <c r="D8239" s="23">
        <f t="shared" si="259"/>
        <v>-2.2896467483177196E-2</v>
      </c>
    </row>
    <row r="8240" spans="1:4">
      <c r="A8240" s="21">
        <v>42137</v>
      </c>
      <c r="B8240" s="22">
        <v>27251.1</v>
      </c>
      <c r="C8240" s="22">
        <f t="shared" si="258"/>
        <v>373.61999999999898</v>
      </c>
      <c r="D8240" s="23">
        <f t="shared" si="259"/>
        <v>1.3900856776751347E-2</v>
      </c>
    </row>
    <row r="8241" spans="1:4">
      <c r="A8241" s="21">
        <v>42138</v>
      </c>
      <c r="B8241" s="22">
        <v>27206.06</v>
      </c>
      <c r="C8241" s="22">
        <f t="shared" si="258"/>
        <v>-45.039999999997235</v>
      </c>
      <c r="D8241" s="23">
        <f t="shared" si="259"/>
        <v>-1.652777319080645E-3</v>
      </c>
    </row>
    <row r="8242" spans="1:4">
      <c r="A8242" s="21">
        <v>42139</v>
      </c>
      <c r="B8242" s="22">
        <v>27324</v>
      </c>
      <c r="C8242" s="22">
        <f t="shared" si="258"/>
        <v>117.93999999999869</v>
      </c>
      <c r="D8242" s="23">
        <f t="shared" si="259"/>
        <v>4.3350635850982755E-3</v>
      </c>
    </row>
    <row r="8243" spans="1:4">
      <c r="A8243" s="21">
        <v>42142</v>
      </c>
      <c r="B8243" s="22">
        <v>27687.3</v>
      </c>
      <c r="C8243" s="22">
        <f t="shared" si="258"/>
        <v>363.29999999999927</v>
      </c>
      <c r="D8243" s="23">
        <f t="shared" si="259"/>
        <v>1.3296003513394883E-2</v>
      </c>
    </row>
    <row r="8244" spans="1:4">
      <c r="A8244" s="21">
        <v>42143</v>
      </c>
      <c r="B8244" s="22">
        <v>27645.53</v>
      </c>
      <c r="C8244" s="22">
        <f t="shared" si="258"/>
        <v>-41.770000000000437</v>
      </c>
      <c r="D8244" s="23">
        <f t="shared" si="259"/>
        <v>-1.5086339224120726E-3</v>
      </c>
    </row>
    <row r="8245" spans="1:4">
      <c r="A8245" s="21">
        <v>42144</v>
      </c>
      <c r="B8245" s="22">
        <v>27837.21</v>
      </c>
      <c r="C8245" s="22">
        <f t="shared" si="258"/>
        <v>191.68000000000029</v>
      </c>
      <c r="D8245" s="23">
        <f t="shared" si="259"/>
        <v>6.9334897902120218E-3</v>
      </c>
    </row>
    <row r="8246" spans="1:4">
      <c r="A8246" s="21">
        <v>42145</v>
      </c>
      <c r="B8246" s="22">
        <v>27809.35</v>
      </c>
      <c r="C8246" s="22">
        <f t="shared" si="258"/>
        <v>-27.860000000000582</v>
      </c>
      <c r="D8246" s="23">
        <f t="shared" si="259"/>
        <v>-1.0008186883671E-3</v>
      </c>
    </row>
    <row r="8247" spans="1:4">
      <c r="A8247" s="21">
        <v>42146</v>
      </c>
      <c r="B8247" s="22">
        <v>27957.5</v>
      </c>
      <c r="C8247" s="22">
        <f t="shared" si="258"/>
        <v>148.15000000000146</v>
      </c>
      <c r="D8247" s="23">
        <f t="shared" si="259"/>
        <v>5.3273449397415185E-3</v>
      </c>
    </row>
    <row r="8248" spans="1:4">
      <c r="A8248" s="21">
        <v>42149</v>
      </c>
      <c r="B8248" s="22">
        <v>27643.88</v>
      </c>
      <c r="C8248" s="22">
        <f t="shared" si="258"/>
        <v>-313.61999999999898</v>
      </c>
      <c r="D8248" s="23">
        <f t="shared" si="259"/>
        <v>-1.1217741214343158E-2</v>
      </c>
    </row>
    <row r="8249" spans="1:4">
      <c r="A8249" s="21">
        <v>42150</v>
      </c>
      <c r="B8249" s="22">
        <v>27531.41</v>
      </c>
      <c r="C8249" s="22">
        <f t="shared" si="258"/>
        <v>-112.47000000000116</v>
      </c>
      <c r="D8249" s="23">
        <f t="shared" si="259"/>
        <v>-4.0685316243596059E-3</v>
      </c>
    </row>
    <row r="8250" spans="1:4">
      <c r="A8250" s="21">
        <v>42151</v>
      </c>
      <c r="B8250" s="22">
        <v>27564.66</v>
      </c>
      <c r="C8250" s="22">
        <f t="shared" si="258"/>
        <v>33.25</v>
      </c>
      <c r="D8250" s="23">
        <f t="shared" si="259"/>
        <v>1.2077114829933677E-3</v>
      </c>
    </row>
    <row r="8251" spans="1:4">
      <c r="A8251" s="21">
        <v>42152</v>
      </c>
      <c r="B8251" s="22">
        <v>27506.71</v>
      </c>
      <c r="C8251" s="22">
        <f t="shared" si="258"/>
        <v>-57.950000000000728</v>
      </c>
      <c r="D8251" s="23">
        <f t="shared" si="259"/>
        <v>-2.1023295770744577E-3</v>
      </c>
    </row>
    <row r="8252" spans="1:4">
      <c r="A8252" s="21">
        <v>42153</v>
      </c>
      <c r="B8252" s="22">
        <v>27828.44</v>
      </c>
      <c r="C8252" s="22">
        <f t="shared" si="258"/>
        <v>321.72999999999956</v>
      </c>
      <c r="D8252" s="23">
        <f t="shared" si="259"/>
        <v>1.1696418801085295E-2</v>
      </c>
    </row>
    <row r="8253" spans="1:4">
      <c r="A8253" s="21">
        <v>42156</v>
      </c>
      <c r="B8253" s="22">
        <v>27848.99</v>
      </c>
      <c r="C8253" s="22">
        <f t="shared" si="258"/>
        <v>20.55000000000291</v>
      </c>
      <c r="D8253" s="23">
        <f t="shared" si="259"/>
        <v>7.384531795531224E-4</v>
      </c>
    </row>
    <row r="8254" spans="1:4">
      <c r="A8254" s="21">
        <v>42157</v>
      </c>
      <c r="B8254" s="22">
        <v>27188.38</v>
      </c>
      <c r="C8254" s="22">
        <f t="shared" si="258"/>
        <v>-660.61000000000058</v>
      </c>
      <c r="D8254" s="23">
        <f t="shared" si="259"/>
        <v>-2.3721147517378527E-2</v>
      </c>
    </row>
    <row r="8255" spans="1:4">
      <c r="A8255" s="21">
        <v>42158</v>
      </c>
      <c r="B8255" s="22">
        <v>26837.200000000001</v>
      </c>
      <c r="C8255" s="22">
        <f t="shared" si="258"/>
        <v>-351.18000000000029</v>
      </c>
      <c r="D8255" s="23">
        <f t="shared" si="259"/>
        <v>-1.2916547436809367E-2</v>
      </c>
    </row>
    <row r="8256" spans="1:4">
      <c r="A8256" s="21">
        <v>42159</v>
      </c>
      <c r="B8256" s="22">
        <v>26813.42</v>
      </c>
      <c r="C8256" s="22">
        <f t="shared" si="258"/>
        <v>-23.780000000002474</v>
      </c>
      <c r="D8256" s="23">
        <f t="shared" si="259"/>
        <v>-8.8608349604291092E-4</v>
      </c>
    </row>
    <row r="8257" spans="1:4">
      <c r="A8257" s="21">
        <v>42160</v>
      </c>
      <c r="B8257" s="22">
        <v>26768.49</v>
      </c>
      <c r="C8257" s="22">
        <f t="shared" si="258"/>
        <v>-44.929999999996653</v>
      </c>
      <c r="D8257" s="23">
        <f t="shared" si="259"/>
        <v>-1.6756534600955719E-3</v>
      </c>
    </row>
    <row r="8258" spans="1:4">
      <c r="A8258" s="21">
        <v>42163</v>
      </c>
      <c r="B8258" s="22">
        <v>26523.09</v>
      </c>
      <c r="C8258" s="22">
        <f t="shared" si="258"/>
        <v>-245.40000000000146</v>
      </c>
      <c r="D8258" s="23">
        <f t="shared" si="259"/>
        <v>-9.1674950660273202E-3</v>
      </c>
    </row>
    <row r="8259" spans="1:4">
      <c r="A8259" s="21">
        <v>42164</v>
      </c>
      <c r="B8259" s="22">
        <v>26481.25</v>
      </c>
      <c r="C8259" s="22">
        <f t="shared" si="258"/>
        <v>-41.840000000000146</v>
      </c>
      <c r="D8259" s="23">
        <f t="shared" si="259"/>
        <v>-1.5774934217694936E-3</v>
      </c>
    </row>
    <row r="8260" spans="1:4">
      <c r="A8260" s="21">
        <v>42165</v>
      </c>
      <c r="B8260" s="22">
        <v>26840.5</v>
      </c>
      <c r="C8260" s="22">
        <f t="shared" si="258"/>
        <v>359.25</v>
      </c>
      <c r="D8260" s="23">
        <f t="shared" si="259"/>
        <v>1.3566202501770208E-2</v>
      </c>
    </row>
    <row r="8261" spans="1:4">
      <c r="A8261" s="21">
        <v>42166</v>
      </c>
      <c r="B8261" s="22">
        <v>26370.98</v>
      </c>
      <c r="C8261" s="22">
        <f t="shared" si="258"/>
        <v>-469.52000000000044</v>
      </c>
      <c r="D8261" s="23">
        <f t="shared" si="259"/>
        <v>-1.7492967716696839E-2</v>
      </c>
    </row>
    <row r="8262" spans="1:4">
      <c r="A8262" s="21">
        <v>42167</v>
      </c>
      <c r="B8262" s="22">
        <v>26425.3</v>
      </c>
      <c r="C8262" s="22">
        <f t="shared" si="258"/>
        <v>54.319999999999709</v>
      </c>
      <c r="D8262" s="23">
        <f t="shared" si="259"/>
        <v>2.0598400211140344E-3</v>
      </c>
    </row>
    <row r="8263" spans="1:4">
      <c r="A8263" s="21">
        <v>42170</v>
      </c>
      <c r="B8263" s="22">
        <v>26586.55</v>
      </c>
      <c r="C8263" s="22">
        <f t="shared" si="258"/>
        <v>161.25</v>
      </c>
      <c r="D8263" s="23">
        <f t="shared" si="259"/>
        <v>6.1021066932069878E-3</v>
      </c>
    </row>
    <row r="8264" spans="1:4">
      <c r="A8264" s="21">
        <v>42171</v>
      </c>
      <c r="B8264" s="22">
        <v>26686.51</v>
      </c>
      <c r="C8264" s="22">
        <f t="shared" ref="C8264:C8327" si="260">B8264-B8263</f>
        <v>99.959999999999127</v>
      </c>
      <c r="D8264" s="23">
        <f t="shared" ref="D8264:D8327" si="261">B8264/B8263-1</f>
        <v>3.759795836616675E-3</v>
      </c>
    </row>
    <row r="8265" spans="1:4">
      <c r="A8265" s="21">
        <v>42172</v>
      </c>
      <c r="B8265" s="22">
        <v>26832.66</v>
      </c>
      <c r="C8265" s="22">
        <f t="shared" si="260"/>
        <v>146.15000000000146</v>
      </c>
      <c r="D8265" s="23">
        <f t="shared" si="261"/>
        <v>5.4765497624080783E-3</v>
      </c>
    </row>
    <row r="8266" spans="1:4">
      <c r="A8266" s="21">
        <v>42173</v>
      </c>
      <c r="B8266" s="22">
        <v>27115.83</v>
      </c>
      <c r="C8266" s="22">
        <f t="shared" si="260"/>
        <v>283.17000000000189</v>
      </c>
      <c r="D8266" s="23">
        <f t="shared" si="261"/>
        <v>1.0553184067475962E-2</v>
      </c>
    </row>
    <row r="8267" spans="1:4">
      <c r="A8267" s="21">
        <v>42174</v>
      </c>
      <c r="B8267" s="22">
        <v>27316.17</v>
      </c>
      <c r="C8267" s="22">
        <f t="shared" si="260"/>
        <v>200.33999999999651</v>
      </c>
      <c r="D8267" s="23">
        <f t="shared" si="261"/>
        <v>7.3883041750888445E-3</v>
      </c>
    </row>
    <row r="8268" spans="1:4">
      <c r="A8268" s="21">
        <v>42177</v>
      </c>
      <c r="B8268" s="22">
        <v>27730.21</v>
      </c>
      <c r="C8268" s="22">
        <f t="shared" si="260"/>
        <v>414.04000000000087</v>
      </c>
      <c r="D8268" s="23">
        <f t="shared" si="261"/>
        <v>1.5157322567548759E-2</v>
      </c>
    </row>
    <row r="8269" spans="1:4">
      <c r="A8269" s="21">
        <v>42178</v>
      </c>
      <c r="B8269" s="22">
        <v>27804.37</v>
      </c>
      <c r="C8269" s="22">
        <f t="shared" si="260"/>
        <v>74.159999999999854</v>
      </c>
      <c r="D8269" s="23">
        <f t="shared" si="261"/>
        <v>2.6743396461836877E-3</v>
      </c>
    </row>
    <row r="8270" spans="1:4">
      <c r="A8270" s="21">
        <v>42179</v>
      </c>
      <c r="B8270" s="22">
        <v>27729.67</v>
      </c>
      <c r="C8270" s="22">
        <f t="shared" si="260"/>
        <v>-74.700000000000728</v>
      </c>
      <c r="D8270" s="23">
        <f t="shared" si="261"/>
        <v>-2.6866280372473961E-3</v>
      </c>
    </row>
    <row r="8271" spans="1:4">
      <c r="A8271" s="21">
        <v>42180</v>
      </c>
      <c r="B8271" s="22">
        <v>27895.97</v>
      </c>
      <c r="C8271" s="22">
        <f t="shared" si="260"/>
        <v>166.30000000000291</v>
      </c>
      <c r="D8271" s="23">
        <f t="shared" si="261"/>
        <v>5.9971864071950431E-3</v>
      </c>
    </row>
    <row r="8272" spans="1:4">
      <c r="A8272" s="21">
        <v>42181</v>
      </c>
      <c r="B8272" s="22">
        <v>27811.84</v>
      </c>
      <c r="C8272" s="22">
        <f t="shared" si="260"/>
        <v>-84.130000000001019</v>
      </c>
      <c r="D8272" s="23">
        <f t="shared" si="261"/>
        <v>-3.0158478088412322E-3</v>
      </c>
    </row>
    <row r="8273" spans="1:4">
      <c r="A8273" s="21">
        <v>42184</v>
      </c>
      <c r="B8273" s="22">
        <v>27645.15</v>
      </c>
      <c r="C8273" s="22">
        <f t="shared" si="260"/>
        <v>-166.68999999999869</v>
      </c>
      <c r="D8273" s="23">
        <f t="shared" si="261"/>
        <v>-5.9934905421575868E-3</v>
      </c>
    </row>
    <row r="8274" spans="1:4">
      <c r="A8274" s="21">
        <v>42185</v>
      </c>
      <c r="B8274" s="22">
        <v>27780.83</v>
      </c>
      <c r="C8274" s="22">
        <f t="shared" si="260"/>
        <v>135.68000000000029</v>
      </c>
      <c r="D8274" s="23">
        <f t="shared" si="261"/>
        <v>4.9079133229517069E-3</v>
      </c>
    </row>
    <row r="8275" spans="1:4">
      <c r="A8275" s="21">
        <v>42186</v>
      </c>
      <c r="B8275" s="22">
        <v>28020.87</v>
      </c>
      <c r="C8275" s="22">
        <f t="shared" si="260"/>
        <v>240.03999999999724</v>
      </c>
      <c r="D8275" s="23">
        <f t="shared" si="261"/>
        <v>8.6404905828947332E-3</v>
      </c>
    </row>
    <row r="8276" spans="1:4">
      <c r="A8276" s="21">
        <v>42187</v>
      </c>
      <c r="B8276" s="22">
        <v>27945.8</v>
      </c>
      <c r="C8276" s="22">
        <f t="shared" si="260"/>
        <v>-75.069999999999709</v>
      </c>
      <c r="D8276" s="23">
        <f t="shared" si="261"/>
        <v>-2.6790745612109701E-3</v>
      </c>
    </row>
    <row r="8277" spans="1:4">
      <c r="A8277" s="21">
        <v>42188</v>
      </c>
      <c r="B8277" s="22">
        <v>28092.79</v>
      </c>
      <c r="C8277" s="22">
        <f t="shared" si="260"/>
        <v>146.9900000000016</v>
      </c>
      <c r="D8277" s="23">
        <f t="shared" si="261"/>
        <v>5.2598243743247064E-3</v>
      </c>
    </row>
    <row r="8278" spans="1:4">
      <c r="A8278" s="21">
        <v>42191</v>
      </c>
      <c r="B8278" s="22">
        <v>28208.76</v>
      </c>
      <c r="C8278" s="22">
        <f t="shared" si="260"/>
        <v>115.96999999999753</v>
      </c>
      <c r="D8278" s="23">
        <f t="shared" si="261"/>
        <v>4.1281054676305384E-3</v>
      </c>
    </row>
    <row r="8279" spans="1:4">
      <c r="A8279" s="21">
        <v>42192</v>
      </c>
      <c r="B8279" s="22">
        <v>28171.69</v>
      </c>
      <c r="C8279" s="22">
        <f t="shared" si="260"/>
        <v>-37.069999999999709</v>
      </c>
      <c r="D8279" s="23">
        <f t="shared" si="261"/>
        <v>-1.314130787741119E-3</v>
      </c>
    </row>
    <row r="8280" spans="1:4">
      <c r="A8280" s="21">
        <v>42193</v>
      </c>
      <c r="B8280" s="22">
        <v>27687.72</v>
      </c>
      <c r="C8280" s="22">
        <f t="shared" si="260"/>
        <v>-483.96999999999753</v>
      </c>
      <c r="D8280" s="23">
        <f t="shared" si="261"/>
        <v>-1.7179303052106465E-2</v>
      </c>
    </row>
    <row r="8281" spans="1:4">
      <c r="A8281" s="21">
        <v>42194</v>
      </c>
      <c r="B8281" s="22">
        <v>27573.66</v>
      </c>
      <c r="C8281" s="22">
        <f t="shared" si="260"/>
        <v>-114.06000000000131</v>
      </c>
      <c r="D8281" s="23">
        <f t="shared" si="261"/>
        <v>-4.1195157997842013E-3</v>
      </c>
    </row>
    <row r="8282" spans="1:4">
      <c r="A8282" s="21">
        <v>42195</v>
      </c>
      <c r="B8282" s="22">
        <v>27661.4</v>
      </c>
      <c r="C8282" s="22">
        <f t="shared" si="260"/>
        <v>87.740000000001601</v>
      </c>
      <c r="D8282" s="23">
        <f t="shared" si="261"/>
        <v>3.1820222632759076E-3</v>
      </c>
    </row>
    <row r="8283" spans="1:4">
      <c r="A8283" s="21">
        <v>42198</v>
      </c>
      <c r="B8283" s="22">
        <v>27961.19</v>
      </c>
      <c r="C8283" s="22">
        <f t="shared" si="260"/>
        <v>299.78999999999724</v>
      </c>
      <c r="D8283" s="23">
        <f t="shared" si="261"/>
        <v>1.0837846240609572E-2</v>
      </c>
    </row>
    <row r="8284" spans="1:4">
      <c r="A8284" s="21">
        <v>42199</v>
      </c>
      <c r="B8284" s="22">
        <v>27932.9</v>
      </c>
      <c r="C8284" s="22">
        <f t="shared" si="260"/>
        <v>-28.289999999997235</v>
      </c>
      <c r="D8284" s="23">
        <f t="shared" si="261"/>
        <v>-1.0117595138117164E-3</v>
      </c>
    </row>
    <row r="8285" spans="1:4">
      <c r="A8285" s="21">
        <v>42200</v>
      </c>
      <c r="B8285" s="22">
        <v>28198.29</v>
      </c>
      <c r="C8285" s="22">
        <f t="shared" si="260"/>
        <v>265.38999999999942</v>
      </c>
      <c r="D8285" s="23">
        <f t="shared" si="261"/>
        <v>9.5009827121423918E-3</v>
      </c>
    </row>
    <row r="8286" spans="1:4">
      <c r="A8286" s="21">
        <v>42201</v>
      </c>
      <c r="B8286" s="22">
        <v>28446.12</v>
      </c>
      <c r="C8286" s="22">
        <f t="shared" si="260"/>
        <v>247.82999999999811</v>
      </c>
      <c r="D8286" s="23">
        <f t="shared" si="261"/>
        <v>8.7888308120811498E-3</v>
      </c>
    </row>
    <row r="8287" spans="1:4">
      <c r="A8287" s="21">
        <v>42202</v>
      </c>
      <c r="B8287" s="22">
        <v>28463.31</v>
      </c>
      <c r="C8287" s="22">
        <f t="shared" si="260"/>
        <v>17.190000000002328</v>
      </c>
      <c r="D8287" s="23">
        <f t="shared" si="261"/>
        <v>6.0430034043323921E-4</v>
      </c>
    </row>
    <row r="8288" spans="1:4">
      <c r="A8288" s="21">
        <v>42205</v>
      </c>
      <c r="B8288" s="22">
        <v>28420.12</v>
      </c>
      <c r="C8288" s="22">
        <f t="shared" si="260"/>
        <v>-43.190000000002328</v>
      </c>
      <c r="D8288" s="23">
        <f t="shared" si="261"/>
        <v>-1.5173920390847417E-3</v>
      </c>
    </row>
    <row r="8289" spans="1:4">
      <c r="A8289" s="21">
        <v>42206</v>
      </c>
      <c r="B8289" s="22">
        <v>28182.14</v>
      </c>
      <c r="C8289" s="22">
        <f t="shared" si="260"/>
        <v>-237.97999999999956</v>
      </c>
      <c r="D8289" s="23">
        <f t="shared" si="261"/>
        <v>-8.3736451499852871E-3</v>
      </c>
    </row>
    <row r="8290" spans="1:4">
      <c r="A8290" s="21">
        <v>42207</v>
      </c>
      <c r="B8290" s="22">
        <v>28504.93</v>
      </c>
      <c r="C8290" s="22">
        <f t="shared" si="260"/>
        <v>322.79000000000087</v>
      </c>
      <c r="D8290" s="23">
        <f t="shared" si="261"/>
        <v>1.1453707915722644E-2</v>
      </c>
    </row>
    <row r="8291" spans="1:4">
      <c r="A8291" s="21">
        <v>42208</v>
      </c>
      <c r="B8291" s="22">
        <v>28370.84</v>
      </c>
      <c r="C8291" s="22">
        <f t="shared" si="260"/>
        <v>-134.09000000000015</v>
      </c>
      <c r="D8291" s="23">
        <f t="shared" si="261"/>
        <v>-4.7040985541799696E-3</v>
      </c>
    </row>
    <row r="8292" spans="1:4">
      <c r="A8292" s="21">
        <v>42209</v>
      </c>
      <c r="B8292" s="22">
        <v>28112.31</v>
      </c>
      <c r="C8292" s="22">
        <f t="shared" si="260"/>
        <v>-258.52999999999884</v>
      </c>
      <c r="D8292" s="23">
        <f t="shared" si="261"/>
        <v>-9.1125253957936581E-3</v>
      </c>
    </row>
    <row r="8293" spans="1:4">
      <c r="A8293" s="21">
        <v>42212</v>
      </c>
      <c r="B8293" s="22">
        <v>27561.38</v>
      </c>
      <c r="C8293" s="22">
        <f t="shared" si="260"/>
        <v>-550.93000000000029</v>
      </c>
      <c r="D8293" s="23">
        <f t="shared" si="261"/>
        <v>-1.9597464598248959E-2</v>
      </c>
    </row>
    <row r="8294" spans="1:4">
      <c r="A8294" s="21">
        <v>42213</v>
      </c>
      <c r="B8294" s="22">
        <v>27459.23</v>
      </c>
      <c r="C8294" s="22">
        <f t="shared" si="260"/>
        <v>-102.15000000000146</v>
      </c>
      <c r="D8294" s="23">
        <f t="shared" si="261"/>
        <v>-3.7062730530910137E-3</v>
      </c>
    </row>
    <row r="8295" spans="1:4">
      <c r="A8295" s="21">
        <v>42214</v>
      </c>
      <c r="B8295" s="22">
        <v>27563.43</v>
      </c>
      <c r="C8295" s="22">
        <f t="shared" si="260"/>
        <v>104.20000000000073</v>
      </c>
      <c r="D8295" s="23">
        <f t="shared" si="261"/>
        <v>3.7947167491587663E-3</v>
      </c>
    </row>
    <row r="8296" spans="1:4">
      <c r="A8296" s="21">
        <v>42215</v>
      </c>
      <c r="B8296" s="22">
        <v>27705.35</v>
      </c>
      <c r="C8296" s="22">
        <f t="shared" si="260"/>
        <v>141.91999999999825</v>
      </c>
      <c r="D8296" s="23">
        <f t="shared" si="261"/>
        <v>5.1488512133648356E-3</v>
      </c>
    </row>
    <row r="8297" spans="1:4">
      <c r="A8297" s="21">
        <v>42216</v>
      </c>
      <c r="B8297" s="22">
        <v>28114.560000000001</v>
      </c>
      <c r="C8297" s="22">
        <f t="shared" si="260"/>
        <v>409.21000000000276</v>
      </c>
      <c r="D8297" s="23">
        <f t="shared" si="261"/>
        <v>1.4770071484388581E-2</v>
      </c>
    </row>
    <row r="8298" spans="1:4">
      <c r="A8298" s="21">
        <v>42219</v>
      </c>
      <c r="B8298" s="22">
        <v>28187.06</v>
      </c>
      <c r="C8298" s="22">
        <f t="shared" si="260"/>
        <v>72.5</v>
      </c>
      <c r="D8298" s="23">
        <f t="shared" si="261"/>
        <v>2.5787350042112411E-3</v>
      </c>
    </row>
    <row r="8299" spans="1:4">
      <c r="A8299" s="21">
        <v>42220</v>
      </c>
      <c r="B8299" s="22">
        <v>28071.93</v>
      </c>
      <c r="C8299" s="22">
        <f t="shared" si="260"/>
        <v>-115.13000000000102</v>
      </c>
      <c r="D8299" s="23">
        <f t="shared" si="261"/>
        <v>-4.0844983478234287E-3</v>
      </c>
    </row>
    <row r="8300" spans="1:4">
      <c r="A8300" s="21">
        <v>42221</v>
      </c>
      <c r="B8300" s="22">
        <v>28223.08</v>
      </c>
      <c r="C8300" s="22">
        <f t="shared" si="260"/>
        <v>151.15000000000146</v>
      </c>
      <c r="D8300" s="23">
        <f t="shared" si="261"/>
        <v>5.3843821924606239E-3</v>
      </c>
    </row>
    <row r="8301" spans="1:4">
      <c r="A8301" s="21">
        <v>42222</v>
      </c>
      <c r="B8301" s="22">
        <v>28298.13</v>
      </c>
      <c r="C8301" s="22">
        <f t="shared" si="260"/>
        <v>75.049999999999272</v>
      </c>
      <c r="D8301" s="23">
        <f t="shared" si="261"/>
        <v>2.6591711464516443E-3</v>
      </c>
    </row>
    <row r="8302" spans="1:4">
      <c r="A8302" s="21">
        <v>42223</v>
      </c>
      <c r="B8302" s="22">
        <v>28236.39</v>
      </c>
      <c r="C8302" s="22">
        <f t="shared" si="260"/>
        <v>-61.740000000001601</v>
      </c>
      <c r="D8302" s="23">
        <f t="shared" si="261"/>
        <v>-2.1817696080977944E-3</v>
      </c>
    </row>
    <row r="8303" spans="1:4">
      <c r="A8303" s="21">
        <v>42226</v>
      </c>
      <c r="B8303" s="22">
        <v>28101.72</v>
      </c>
      <c r="C8303" s="22">
        <f t="shared" si="260"/>
        <v>-134.66999999999825</v>
      </c>
      <c r="D8303" s="23">
        <f t="shared" si="261"/>
        <v>-4.769377388539997E-3</v>
      </c>
    </row>
    <row r="8304" spans="1:4">
      <c r="A8304" s="21">
        <v>42227</v>
      </c>
      <c r="B8304" s="22">
        <v>27866.09</v>
      </c>
      <c r="C8304" s="22">
        <f t="shared" si="260"/>
        <v>-235.63000000000102</v>
      </c>
      <c r="D8304" s="23">
        <f t="shared" si="261"/>
        <v>-8.3848960134824679E-3</v>
      </c>
    </row>
    <row r="8305" spans="1:4">
      <c r="A8305" s="21">
        <v>42228</v>
      </c>
      <c r="B8305" s="22">
        <v>27512.26</v>
      </c>
      <c r="C8305" s="22">
        <f t="shared" si="260"/>
        <v>-353.83000000000175</v>
      </c>
      <c r="D8305" s="23">
        <f t="shared" si="261"/>
        <v>-1.2697511563337427E-2</v>
      </c>
    </row>
    <row r="8306" spans="1:4">
      <c r="A8306" s="21">
        <v>42229</v>
      </c>
      <c r="B8306" s="22">
        <v>27549.53</v>
      </c>
      <c r="C8306" s="22">
        <f t="shared" si="260"/>
        <v>37.270000000000437</v>
      </c>
      <c r="D8306" s="23">
        <f t="shared" si="261"/>
        <v>1.3546687912953104E-3</v>
      </c>
    </row>
    <row r="8307" spans="1:4">
      <c r="A8307" s="21">
        <v>42230</v>
      </c>
      <c r="B8307" s="22">
        <v>28067.31</v>
      </c>
      <c r="C8307" s="22">
        <f t="shared" si="260"/>
        <v>517.78000000000247</v>
      </c>
      <c r="D8307" s="23">
        <f t="shared" si="261"/>
        <v>1.8794513009840808E-2</v>
      </c>
    </row>
    <row r="8308" spans="1:4">
      <c r="A8308" s="21">
        <v>42233</v>
      </c>
      <c r="B8308" s="22">
        <v>27878.27</v>
      </c>
      <c r="C8308" s="22">
        <f t="shared" si="260"/>
        <v>-189.04000000000087</v>
      </c>
      <c r="D8308" s="23">
        <f t="shared" si="261"/>
        <v>-6.7352375414673205E-3</v>
      </c>
    </row>
    <row r="8309" spans="1:4">
      <c r="A8309" s="21">
        <v>42234</v>
      </c>
      <c r="B8309" s="22">
        <v>27831.54</v>
      </c>
      <c r="C8309" s="22">
        <f t="shared" si="260"/>
        <v>-46.729999999999563</v>
      </c>
      <c r="D8309" s="23">
        <f t="shared" si="261"/>
        <v>-1.6762159201413329E-3</v>
      </c>
    </row>
    <row r="8310" spans="1:4">
      <c r="A8310" s="21">
        <v>42235</v>
      </c>
      <c r="B8310" s="22">
        <v>27931.64</v>
      </c>
      <c r="C8310" s="22">
        <f t="shared" si="260"/>
        <v>100.09999999999854</v>
      </c>
      <c r="D8310" s="23">
        <f t="shared" si="261"/>
        <v>3.5966389211663508E-3</v>
      </c>
    </row>
    <row r="8311" spans="1:4">
      <c r="A8311" s="21">
        <v>42236</v>
      </c>
      <c r="B8311" s="22">
        <v>27607.82</v>
      </c>
      <c r="C8311" s="22">
        <f t="shared" si="260"/>
        <v>-323.81999999999971</v>
      </c>
      <c r="D8311" s="23">
        <f t="shared" si="261"/>
        <v>-1.1593304224170153E-2</v>
      </c>
    </row>
    <row r="8312" spans="1:4">
      <c r="A8312" s="21">
        <v>42237</v>
      </c>
      <c r="B8312" s="22">
        <v>27366.07</v>
      </c>
      <c r="C8312" s="22">
        <f t="shared" si="260"/>
        <v>-241.75</v>
      </c>
      <c r="D8312" s="23">
        <f t="shared" si="261"/>
        <v>-8.7565769408812777E-3</v>
      </c>
    </row>
    <row r="8313" spans="1:4">
      <c r="A8313" s="21">
        <v>42240</v>
      </c>
      <c r="B8313" s="22">
        <v>25741.56</v>
      </c>
      <c r="C8313" s="22">
        <f t="shared" si="260"/>
        <v>-1624.5099999999984</v>
      </c>
      <c r="D8313" s="23">
        <f t="shared" si="261"/>
        <v>-5.9362195594763856E-2</v>
      </c>
    </row>
    <row r="8314" spans="1:4">
      <c r="A8314" s="21">
        <v>42241</v>
      </c>
      <c r="B8314" s="22">
        <v>26032.38</v>
      </c>
      <c r="C8314" s="22">
        <f t="shared" si="260"/>
        <v>290.81999999999971</v>
      </c>
      <c r="D8314" s="23">
        <f t="shared" si="261"/>
        <v>1.1297683590271834E-2</v>
      </c>
    </row>
    <row r="8315" spans="1:4">
      <c r="A8315" s="21">
        <v>42242</v>
      </c>
      <c r="B8315" s="22">
        <v>25714.66</v>
      </c>
      <c r="C8315" s="22">
        <f t="shared" si="260"/>
        <v>-317.72000000000116</v>
      </c>
      <c r="D8315" s="23">
        <f t="shared" si="261"/>
        <v>-1.2204800329435939E-2</v>
      </c>
    </row>
    <row r="8316" spans="1:4">
      <c r="A8316" s="21">
        <v>42243</v>
      </c>
      <c r="B8316" s="22">
        <v>26231.19</v>
      </c>
      <c r="C8316" s="22">
        <f t="shared" si="260"/>
        <v>516.52999999999884</v>
      </c>
      <c r="D8316" s="23">
        <f t="shared" si="261"/>
        <v>2.0086985400545876E-2</v>
      </c>
    </row>
    <row r="8317" spans="1:4">
      <c r="A8317" s="21">
        <v>42244</v>
      </c>
      <c r="B8317" s="22">
        <v>26392.38</v>
      </c>
      <c r="C8317" s="22">
        <f t="shared" si="260"/>
        <v>161.19000000000233</v>
      </c>
      <c r="D8317" s="23">
        <f t="shared" si="261"/>
        <v>6.1449747419008993E-3</v>
      </c>
    </row>
    <row r="8318" spans="1:4">
      <c r="A8318" s="21">
        <v>42247</v>
      </c>
      <c r="B8318" s="22">
        <v>26283.09</v>
      </c>
      <c r="C8318" s="22">
        <f t="shared" si="260"/>
        <v>-109.29000000000087</v>
      </c>
      <c r="D8318" s="23">
        <f t="shared" si="261"/>
        <v>-4.1409679612069983E-3</v>
      </c>
    </row>
    <row r="8319" spans="1:4">
      <c r="A8319" s="21">
        <v>42248</v>
      </c>
      <c r="B8319" s="22">
        <v>25696.44</v>
      </c>
      <c r="C8319" s="22">
        <f t="shared" si="260"/>
        <v>-586.65000000000146</v>
      </c>
      <c r="D8319" s="23">
        <f t="shared" si="261"/>
        <v>-2.2320434926030419E-2</v>
      </c>
    </row>
    <row r="8320" spans="1:4">
      <c r="A8320" s="21">
        <v>42249</v>
      </c>
      <c r="B8320" s="22">
        <v>25453.56</v>
      </c>
      <c r="C8320" s="22">
        <f t="shared" si="260"/>
        <v>-242.87999999999738</v>
      </c>
      <c r="D8320" s="23">
        <f t="shared" si="261"/>
        <v>-9.4518929470385205E-3</v>
      </c>
    </row>
    <row r="8321" spans="1:4">
      <c r="A8321" s="21">
        <v>42250</v>
      </c>
      <c r="B8321" s="22">
        <v>25764.78</v>
      </c>
      <c r="C8321" s="22">
        <f t="shared" si="260"/>
        <v>311.21999999999753</v>
      </c>
      <c r="D8321" s="23">
        <f t="shared" si="261"/>
        <v>1.2226973358539839E-2</v>
      </c>
    </row>
    <row r="8322" spans="1:4">
      <c r="A8322" s="21">
        <v>42251</v>
      </c>
      <c r="B8322" s="22">
        <v>25201.9</v>
      </c>
      <c r="C8322" s="22">
        <f t="shared" si="260"/>
        <v>-562.87999999999738</v>
      </c>
      <c r="D8322" s="23">
        <f t="shared" si="261"/>
        <v>-2.1846877792086605E-2</v>
      </c>
    </row>
    <row r="8323" spans="1:4">
      <c r="A8323" s="21">
        <v>42254</v>
      </c>
      <c r="B8323" s="22">
        <v>24893.81</v>
      </c>
      <c r="C8323" s="22">
        <f t="shared" si="260"/>
        <v>-308.09000000000015</v>
      </c>
      <c r="D8323" s="23">
        <f t="shared" si="261"/>
        <v>-1.2224871934258918E-2</v>
      </c>
    </row>
    <row r="8324" spans="1:4">
      <c r="A8324" s="21">
        <v>42255</v>
      </c>
      <c r="B8324" s="22">
        <v>25317.87</v>
      </c>
      <c r="C8324" s="22">
        <f t="shared" si="260"/>
        <v>424.05999999999767</v>
      </c>
      <c r="D8324" s="23">
        <f t="shared" si="261"/>
        <v>1.7034756833124387E-2</v>
      </c>
    </row>
    <row r="8325" spans="1:4">
      <c r="A8325" s="21">
        <v>42256</v>
      </c>
      <c r="B8325" s="22">
        <v>25719.58</v>
      </c>
      <c r="C8325" s="22">
        <f t="shared" si="260"/>
        <v>401.71000000000276</v>
      </c>
      <c r="D8325" s="23">
        <f t="shared" si="261"/>
        <v>1.5866658609116957E-2</v>
      </c>
    </row>
    <row r="8326" spans="1:4">
      <c r="A8326" s="21">
        <v>42257</v>
      </c>
      <c r="B8326" s="22">
        <v>25622.17</v>
      </c>
      <c r="C8326" s="22">
        <f t="shared" si="260"/>
        <v>-97.410000000003492</v>
      </c>
      <c r="D8326" s="23">
        <f t="shared" si="261"/>
        <v>-3.7873868857890569E-3</v>
      </c>
    </row>
    <row r="8327" spans="1:4">
      <c r="A8327" s="21">
        <v>42258</v>
      </c>
      <c r="B8327" s="22">
        <v>25610.21</v>
      </c>
      <c r="C8327" s="22">
        <f t="shared" si="260"/>
        <v>-11.959999999999127</v>
      </c>
      <c r="D8327" s="23">
        <f t="shared" si="261"/>
        <v>-4.6678325840465718E-4</v>
      </c>
    </row>
    <row r="8328" spans="1:4">
      <c r="A8328" s="21">
        <v>42261</v>
      </c>
      <c r="B8328" s="22">
        <v>25856.7</v>
      </c>
      <c r="C8328" s="22">
        <f t="shared" ref="C8328:C8391" si="262">B8328-B8327</f>
        <v>246.4900000000016</v>
      </c>
      <c r="D8328" s="23">
        <f t="shared" ref="D8328:D8391" si="263">B8328/B8327-1</f>
        <v>9.6246770331052112E-3</v>
      </c>
    </row>
    <row r="8329" spans="1:4">
      <c r="A8329" s="21">
        <v>42262</v>
      </c>
      <c r="B8329" s="22">
        <v>25705.93</v>
      </c>
      <c r="C8329" s="22">
        <f t="shared" si="262"/>
        <v>-150.77000000000044</v>
      </c>
      <c r="D8329" s="23">
        <f t="shared" si="263"/>
        <v>-5.8309838455796736E-3</v>
      </c>
    </row>
    <row r="8330" spans="1:4">
      <c r="A8330" s="21">
        <v>42263</v>
      </c>
      <c r="B8330" s="22">
        <v>25963.97</v>
      </c>
      <c r="C8330" s="22">
        <f t="shared" si="262"/>
        <v>258.04000000000087</v>
      </c>
      <c r="D8330" s="23">
        <f t="shared" si="263"/>
        <v>1.0038150730201201E-2</v>
      </c>
    </row>
    <row r="8331" spans="1:4">
      <c r="A8331" s="21">
        <v>42265</v>
      </c>
      <c r="B8331" s="22">
        <v>26218.91</v>
      </c>
      <c r="C8331" s="22">
        <f t="shared" si="262"/>
        <v>254.93999999999869</v>
      </c>
      <c r="D8331" s="23">
        <f t="shared" si="263"/>
        <v>9.8189914716431126E-3</v>
      </c>
    </row>
    <row r="8332" spans="1:4">
      <c r="A8332" s="21">
        <v>42268</v>
      </c>
      <c r="B8332" s="22">
        <v>26192.98</v>
      </c>
      <c r="C8332" s="22">
        <f t="shared" si="262"/>
        <v>-25.930000000000291</v>
      </c>
      <c r="D8332" s="23">
        <f t="shared" si="263"/>
        <v>-9.8898085389520496E-4</v>
      </c>
    </row>
    <row r="8333" spans="1:4">
      <c r="A8333" s="21">
        <v>42269</v>
      </c>
      <c r="B8333" s="22">
        <v>25651.84</v>
      </c>
      <c r="C8333" s="22">
        <f t="shared" si="262"/>
        <v>-541.13999999999942</v>
      </c>
      <c r="D8333" s="23">
        <f t="shared" si="263"/>
        <v>-2.0659734020336717E-2</v>
      </c>
    </row>
    <row r="8334" spans="1:4">
      <c r="A8334" s="21">
        <v>42270</v>
      </c>
      <c r="B8334" s="22">
        <v>25822.99</v>
      </c>
      <c r="C8334" s="22">
        <f t="shared" si="262"/>
        <v>171.15000000000146</v>
      </c>
      <c r="D8334" s="23">
        <f t="shared" si="263"/>
        <v>6.6720360020957603E-3</v>
      </c>
    </row>
    <row r="8335" spans="1:4">
      <c r="A8335" s="21">
        <v>42271</v>
      </c>
      <c r="B8335" s="22">
        <v>25863.5</v>
      </c>
      <c r="C8335" s="22">
        <f t="shared" si="262"/>
        <v>40.509999999998399</v>
      </c>
      <c r="D8335" s="23">
        <f t="shared" si="263"/>
        <v>1.5687571423756985E-3</v>
      </c>
    </row>
    <row r="8336" spans="1:4">
      <c r="A8336" s="21">
        <v>42275</v>
      </c>
      <c r="B8336" s="22">
        <v>25616.84</v>
      </c>
      <c r="C8336" s="22">
        <f t="shared" si="262"/>
        <v>-246.65999999999985</v>
      </c>
      <c r="D8336" s="23">
        <f t="shared" si="263"/>
        <v>-9.5369922864267931E-3</v>
      </c>
    </row>
    <row r="8337" spans="1:4">
      <c r="A8337" s="21">
        <v>42276</v>
      </c>
      <c r="B8337" s="22">
        <v>25778.66</v>
      </c>
      <c r="C8337" s="22">
        <f t="shared" si="262"/>
        <v>161.81999999999971</v>
      </c>
      <c r="D8337" s="23">
        <f t="shared" si="263"/>
        <v>6.3169383889660757E-3</v>
      </c>
    </row>
    <row r="8338" spans="1:4">
      <c r="A8338" s="21">
        <v>42277</v>
      </c>
      <c r="B8338" s="22">
        <v>26154.83</v>
      </c>
      <c r="C8338" s="22">
        <f t="shared" si="262"/>
        <v>376.17000000000189</v>
      </c>
      <c r="D8338" s="23">
        <f t="shared" si="263"/>
        <v>1.4592302315170835E-2</v>
      </c>
    </row>
    <row r="8339" spans="1:4">
      <c r="A8339" s="21">
        <v>42278</v>
      </c>
      <c r="B8339" s="22">
        <v>26220.95</v>
      </c>
      <c r="C8339" s="22">
        <f t="shared" si="262"/>
        <v>66.119999999998981</v>
      </c>
      <c r="D8339" s="23">
        <f t="shared" si="263"/>
        <v>2.5280225487986918E-3</v>
      </c>
    </row>
    <row r="8340" spans="1:4">
      <c r="A8340" s="21">
        <v>42282</v>
      </c>
      <c r="B8340" s="22">
        <v>26785.55</v>
      </c>
      <c r="C8340" s="22">
        <f t="shared" si="262"/>
        <v>564.59999999999854</v>
      </c>
      <c r="D8340" s="23">
        <f t="shared" si="263"/>
        <v>2.1532400618589298E-2</v>
      </c>
    </row>
    <row r="8341" spans="1:4">
      <c r="A8341" s="21">
        <v>42283</v>
      </c>
      <c r="B8341" s="22">
        <v>26932.880000000001</v>
      </c>
      <c r="C8341" s="22">
        <f t="shared" si="262"/>
        <v>147.33000000000175</v>
      </c>
      <c r="D8341" s="23">
        <f t="shared" si="263"/>
        <v>5.5003537355029497E-3</v>
      </c>
    </row>
    <row r="8342" spans="1:4">
      <c r="A8342" s="21">
        <v>42284</v>
      </c>
      <c r="B8342" s="22">
        <v>27035.85</v>
      </c>
      <c r="C8342" s="22">
        <f t="shared" si="262"/>
        <v>102.96999999999753</v>
      </c>
      <c r="D8342" s="23">
        <f t="shared" si="263"/>
        <v>3.8232079153805998E-3</v>
      </c>
    </row>
    <row r="8343" spans="1:4">
      <c r="A8343" s="21">
        <v>42285</v>
      </c>
      <c r="B8343" s="22">
        <v>26845.81</v>
      </c>
      <c r="C8343" s="22">
        <f t="shared" si="262"/>
        <v>-190.03999999999724</v>
      </c>
      <c r="D8343" s="23">
        <f t="shared" si="263"/>
        <v>-7.0291853224513368E-3</v>
      </c>
    </row>
    <row r="8344" spans="1:4">
      <c r="A8344" s="21">
        <v>42286</v>
      </c>
      <c r="B8344" s="22">
        <v>27079.51</v>
      </c>
      <c r="C8344" s="22">
        <f t="shared" si="262"/>
        <v>233.69999999999709</v>
      </c>
      <c r="D8344" s="23">
        <f t="shared" si="263"/>
        <v>8.7052690904092511E-3</v>
      </c>
    </row>
    <row r="8345" spans="1:4">
      <c r="A8345" s="21">
        <v>42289</v>
      </c>
      <c r="B8345" s="22">
        <v>26904.11</v>
      </c>
      <c r="C8345" s="22">
        <f t="shared" si="262"/>
        <v>-175.39999999999782</v>
      </c>
      <c r="D8345" s="23">
        <f t="shared" si="263"/>
        <v>-6.4772220767657096E-3</v>
      </c>
    </row>
    <row r="8346" spans="1:4">
      <c r="A8346" s="21">
        <v>42290</v>
      </c>
      <c r="B8346" s="22">
        <v>26846.53</v>
      </c>
      <c r="C8346" s="22">
        <f t="shared" si="262"/>
        <v>-57.580000000001746</v>
      </c>
      <c r="D8346" s="23">
        <f t="shared" si="263"/>
        <v>-2.1401934499971631E-3</v>
      </c>
    </row>
    <row r="8347" spans="1:4">
      <c r="A8347" s="21">
        <v>42291</v>
      </c>
      <c r="B8347" s="22">
        <v>26779.66</v>
      </c>
      <c r="C8347" s="22">
        <f t="shared" si="262"/>
        <v>-66.869999999998981</v>
      </c>
      <c r="D8347" s="23">
        <f t="shared" si="263"/>
        <v>-2.4908246987599414E-3</v>
      </c>
    </row>
    <row r="8348" spans="1:4">
      <c r="A8348" s="21">
        <v>42292</v>
      </c>
      <c r="B8348" s="22">
        <v>27010.14</v>
      </c>
      <c r="C8348" s="22">
        <f t="shared" si="262"/>
        <v>230.47999999999956</v>
      </c>
      <c r="D8348" s="23">
        <f t="shared" si="263"/>
        <v>8.6065319724000222E-3</v>
      </c>
    </row>
    <row r="8349" spans="1:4">
      <c r="A8349" s="21">
        <v>42293</v>
      </c>
      <c r="B8349" s="22">
        <v>27214.6</v>
      </c>
      <c r="C8349" s="22">
        <f t="shared" si="262"/>
        <v>204.45999999999913</v>
      </c>
      <c r="D8349" s="23">
        <f t="shared" si="263"/>
        <v>7.5697497310269757E-3</v>
      </c>
    </row>
    <row r="8350" spans="1:4">
      <c r="A8350" s="21">
        <v>42296</v>
      </c>
      <c r="B8350" s="22">
        <v>27364.92</v>
      </c>
      <c r="C8350" s="22">
        <f t="shared" si="262"/>
        <v>150.31999999999971</v>
      </c>
      <c r="D8350" s="23">
        <f t="shared" si="263"/>
        <v>5.5235057652878172E-3</v>
      </c>
    </row>
    <row r="8351" spans="1:4">
      <c r="A8351" s="21">
        <v>42297</v>
      </c>
      <c r="B8351" s="22">
        <v>27306.83</v>
      </c>
      <c r="C8351" s="22">
        <f t="shared" si="262"/>
        <v>-58.089999999996508</v>
      </c>
      <c r="D8351" s="23">
        <f t="shared" si="263"/>
        <v>-2.1227907846979033E-3</v>
      </c>
    </row>
    <row r="8352" spans="1:4">
      <c r="A8352" s="21">
        <v>42298</v>
      </c>
      <c r="B8352" s="22">
        <v>27287.66</v>
      </c>
      <c r="C8352" s="22">
        <f t="shared" si="262"/>
        <v>-19.170000000001892</v>
      </c>
      <c r="D8352" s="23">
        <f t="shared" si="263"/>
        <v>-7.0202216808035178E-4</v>
      </c>
    </row>
    <row r="8353" spans="1:4">
      <c r="A8353" s="21">
        <v>42300</v>
      </c>
      <c r="B8353" s="22">
        <v>27470.81</v>
      </c>
      <c r="C8353" s="22">
        <f t="shared" si="262"/>
        <v>183.15000000000146</v>
      </c>
      <c r="D8353" s="23">
        <f t="shared" si="263"/>
        <v>6.7118250520565859E-3</v>
      </c>
    </row>
    <row r="8354" spans="1:4">
      <c r="A8354" s="21">
        <v>42303</v>
      </c>
      <c r="B8354" s="22">
        <v>27361.96</v>
      </c>
      <c r="C8354" s="22">
        <f t="shared" si="262"/>
        <v>-108.85000000000218</v>
      </c>
      <c r="D8354" s="23">
        <f t="shared" si="263"/>
        <v>-3.9623877126303553E-3</v>
      </c>
    </row>
    <row r="8355" spans="1:4">
      <c r="A8355" s="21">
        <v>42304</v>
      </c>
      <c r="B8355" s="22">
        <v>27253.439999999999</v>
      </c>
      <c r="C8355" s="22">
        <f t="shared" si="262"/>
        <v>-108.52000000000044</v>
      </c>
      <c r="D8355" s="23">
        <f t="shared" si="263"/>
        <v>-3.9660901485127908E-3</v>
      </c>
    </row>
    <row r="8356" spans="1:4">
      <c r="A8356" s="21">
        <v>42305</v>
      </c>
      <c r="B8356" s="22">
        <v>27039.759999999998</v>
      </c>
      <c r="C8356" s="22">
        <f t="shared" si="262"/>
        <v>-213.68000000000029</v>
      </c>
      <c r="D8356" s="23">
        <f t="shared" si="263"/>
        <v>-7.8404781194594264E-3</v>
      </c>
    </row>
    <row r="8357" spans="1:4">
      <c r="A8357" s="21">
        <v>42306</v>
      </c>
      <c r="B8357" s="22">
        <v>26838.14</v>
      </c>
      <c r="C8357" s="22">
        <f t="shared" si="262"/>
        <v>-201.61999999999898</v>
      </c>
      <c r="D8357" s="23">
        <f t="shared" si="263"/>
        <v>-7.4564271280513905E-3</v>
      </c>
    </row>
    <row r="8358" spans="1:4">
      <c r="A8358" s="21">
        <v>42307</v>
      </c>
      <c r="B8358" s="22">
        <v>26656.83</v>
      </c>
      <c r="C8358" s="22">
        <f t="shared" si="262"/>
        <v>-181.30999999999767</v>
      </c>
      <c r="D8358" s="23">
        <f t="shared" si="263"/>
        <v>-6.7556842612788159E-3</v>
      </c>
    </row>
    <row r="8359" spans="1:4">
      <c r="A8359" s="21">
        <v>42310</v>
      </c>
      <c r="B8359" s="22">
        <v>26559.15</v>
      </c>
      <c r="C8359" s="22">
        <f t="shared" si="262"/>
        <v>-97.680000000000291</v>
      </c>
      <c r="D8359" s="23">
        <f t="shared" si="263"/>
        <v>-3.6643516877288285E-3</v>
      </c>
    </row>
    <row r="8360" spans="1:4">
      <c r="A8360" s="21">
        <v>42311</v>
      </c>
      <c r="B8360" s="22">
        <v>26590.59</v>
      </c>
      <c r="C8360" s="22">
        <f t="shared" si="262"/>
        <v>31.43999999999869</v>
      </c>
      <c r="D8360" s="23">
        <f t="shared" si="263"/>
        <v>1.1837728240549072E-3</v>
      </c>
    </row>
    <row r="8361" spans="1:4">
      <c r="A8361" s="21">
        <v>42312</v>
      </c>
      <c r="B8361" s="22">
        <v>26552.92</v>
      </c>
      <c r="C8361" s="22">
        <f t="shared" si="262"/>
        <v>-37.670000000001892</v>
      </c>
      <c r="D8361" s="23">
        <f t="shared" si="263"/>
        <v>-1.416666572648495E-3</v>
      </c>
    </row>
    <row r="8362" spans="1:4">
      <c r="A8362" s="21">
        <v>42313</v>
      </c>
      <c r="B8362" s="22">
        <v>26304.2</v>
      </c>
      <c r="C8362" s="22">
        <f t="shared" si="262"/>
        <v>-248.71999999999753</v>
      </c>
      <c r="D8362" s="23">
        <f t="shared" si="263"/>
        <v>-9.3669547454666713E-3</v>
      </c>
    </row>
    <row r="8363" spans="1:4">
      <c r="A8363" s="21">
        <v>42314</v>
      </c>
      <c r="B8363" s="22">
        <v>26265.24</v>
      </c>
      <c r="C8363" s="22">
        <f t="shared" si="262"/>
        <v>-38.959999999999127</v>
      </c>
      <c r="D8363" s="23">
        <f t="shared" si="263"/>
        <v>-1.4811322906608249E-3</v>
      </c>
    </row>
    <row r="8364" spans="1:4">
      <c r="A8364" s="21">
        <v>42317</v>
      </c>
      <c r="B8364" s="22">
        <v>26121.4</v>
      </c>
      <c r="C8364" s="22">
        <f t="shared" si="262"/>
        <v>-143.84000000000015</v>
      </c>
      <c r="D8364" s="23">
        <f t="shared" si="263"/>
        <v>-5.4764395832667123E-3</v>
      </c>
    </row>
    <row r="8365" spans="1:4">
      <c r="A8365" s="21">
        <v>42318</v>
      </c>
      <c r="B8365" s="22">
        <v>25743.26</v>
      </c>
      <c r="C8365" s="22">
        <f t="shared" si="262"/>
        <v>-378.14000000000306</v>
      </c>
      <c r="D8365" s="23">
        <f t="shared" si="263"/>
        <v>-1.4476253187042154E-2</v>
      </c>
    </row>
    <row r="8366" spans="1:4">
      <c r="A8366" s="21">
        <v>42319</v>
      </c>
      <c r="B8366" s="22">
        <v>25866.95</v>
      </c>
      <c r="C8366" s="22">
        <f t="shared" si="262"/>
        <v>123.69000000000233</v>
      </c>
      <c r="D8366" s="23">
        <f t="shared" si="263"/>
        <v>4.8047527780088473E-3</v>
      </c>
    </row>
    <row r="8367" spans="1:4">
      <c r="A8367" s="21">
        <v>42321</v>
      </c>
      <c r="B8367" s="22">
        <v>25610.53</v>
      </c>
      <c r="C8367" s="22">
        <f t="shared" si="262"/>
        <v>-256.42000000000189</v>
      </c>
      <c r="D8367" s="23">
        <f t="shared" si="263"/>
        <v>-9.9130357463869112E-3</v>
      </c>
    </row>
    <row r="8368" spans="1:4">
      <c r="A8368" s="21">
        <v>42324</v>
      </c>
      <c r="B8368" s="22">
        <v>25760.1</v>
      </c>
      <c r="C8368" s="22">
        <f t="shared" si="262"/>
        <v>149.56999999999971</v>
      </c>
      <c r="D8368" s="23">
        <f t="shared" si="263"/>
        <v>5.840175896398847E-3</v>
      </c>
    </row>
    <row r="8369" spans="1:4">
      <c r="A8369" s="21">
        <v>42325</v>
      </c>
      <c r="B8369" s="22">
        <v>25864.47</v>
      </c>
      <c r="C8369" s="22">
        <f t="shared" si="262"/>
        <v>104.37000000000262</v>
      </c>
      <c r="D8369" s="23">
        <f t="shared" si="263"/>
        <v>4.0516147064646457E-3</v>
      </c>
    </row>
    <row r="8370" spans="1:4">
      <c r="A8370" s="21">
        <v>42326</v>
      </c>
      <c r="B8370" s="22">
        <v>25482.52</v>
      </c>
      <c r="C8370" s="22">
        <f t="shared" si="262"/>
        <v>-381.95000000000073</v>
      </c>
      <c r="D8370" s="23">
        <f t="shared" si="263"/>
        <v>-1.4767362331414513E-2</v>
      </c>
    </row>
    <row r="8371" spans="1:4">
      <c r="A8371" s="21">
        <v>42327</v>
      </c>
      <c r="B8371" s="22">
        <v>25841.919999999998</v>
      </c>
      <c r="C8371" s="22">
        <f t="shared" si="262"/>
        <v>359.39999999999782</v>
      </c>
      <c r="D8371" s="23">
        <f t="shared" si="263"/>
        <v>1.4103785653851952E-2</v>
      </c>
    </row>
    <row r="8372" spans="1:4">
      <c r="A8372" s="21">
        <v>42328</v>
      </c>
      <c r="B8372" s="22">
        <v>25868.49</v>
      </c>
      <c r="C8372" s="22">
        <f t="shared" si="262"/>
        <v>26.570000000003347</v>
      </c>
      <c r="D8372" s="23">
        <f t="shared" si="263"/>
        <v>1.0281743771360929E-3</v>
      </c>
    </row>
    <row r="8373" spans="1:4">
      <c r="A8373" s="21">
        <v>42331</v>
      </c>
      <c r="B8373" s="22">
        <v>25819.34</v>
      </c>
      <c r="C8373" s="22">
        <f t="shared" si="262"/>
        <v>-49.150000000001455</v>
      </c>
      <c r="D8373" s="23">
        <f t="shared" si="263"/>
        <v>-1.8999949359240764E-3</v>
      </c>
    </row>
    <row r="8374" spans="1:4">
      <c r="A8374" s="21">
        <v>42332</v>
      </c>
      <c r="B8374" s="22">
        <v>25775.74</v>
      </c>
      <c r="C8374" s="22">
        <f t="shared" si="262"/>
        <v>-43.599999999998545</v>
      </c>
      <c r="D8374" s="23">
        <f t="shared" si="263"/>
        <v>-1.6886566426561611E-3</v>
      </c>
    </row>
    <row r="8375" spans="1:4">
      <c r="A8375" s="21">
        <v>42334</v>
      </c>
      <c r="B8375" s="22">
        <v>25958.63</v>
      </c>
      <c r="C8375" s="22">
        <f t="shared" si="262"/>
        <v>182.88999999999942</v>
      </c>
      <c r="D8375" s="23">
        <f t="shared" si="263"/>
        <v>7.0954315957563185E-3</v>
      </c>
    </row>
    <row r="8376" spans="1:4">
      <c r="A8376" s="21">
        <v>42335</v>
      </c>
      <c r="B8376" s="22">
        <v>26128.2</v>
      </c>
      <c r="C8376" s="22">
        <f t="shared" si="262"/>
        <v>169.56999999999971</v>
      </c>
      <c r="D8376" s="23">
        <f t="shared" si="263"/>
        <v>6.532316998239196E-3</v>
      </c>
    </row>
    <row r="8377" spans="1:4">
      <c r="A8377" s="21">
        <v>42338</v>
      </c>
      <c r="B8377" s="22">
        <v>26145.67</v>
      </c>
      <c r="C8377" s="22">
        <f t="shared" si="262"/>
        <v>17.469999999997526</v>
      </c>
      <c r="D8377" s="23">
        <f t="shared" si="263"/>
        <v>6.6862623525532072E-4</v>
      </c>
    </row>
    <row r="8378" spans="1:4">
      <c r="A8378" s="21">
        <v>42339</v>
      </c>
      <c r="B8378" s="22">
        <v>26169.41</v>
      </c>
      <c r="C8378" s="22">
        <f t="shared" si="262"/>
        <v>23.740000000001601</v>
      </c>
      <c r="D8378" s="23">
        <f t="shared" si="263"/>
        <v>9.0798973596784016E-4</v>
      </c>
    </row>
    <row r="8379" spans="1:4">
      <c r="A8379" s="21">
        <v>42340</v>
      </c>
      <c r="B8379" s="22">
        <v>26117.85</v>
      </c>
      <c r="C8379" s="22">
        <f t="shared" si="262"/>
        <v>-51.56000000000131</v>
      </c>
      <c r="D8379" s="23">
        <f t="shared" si="263"/>
        <v>-1.9702392984787265E-3</v>
      </c>
    </row>
    <row r="8380" spans="1:4">
      <c r="A8380" s="21">
        <v>42341</v>
      </c>
      <c r="B8380" s="22">
        <v>25886.62</v>
      </c>
      <c r="C8380" s="22">
        <f t="shared" si="262"/>
        <v>-231.22999999999956</v>
      </c>
      <c r="D8380" s="23">
        <f t="shared" si="263"/>
        <v>-8.853332108117562E-3</v>
      </c>
    </row>
    <row r="8381" spans="1:4">
      <c r="A8381" s="21">
        <v>42342</v>
      </c>
      <c r="B8381" s="22">
        <v>25638.11</v>
      </c>
      <c r="C8381" s="22">
        <f t="shared" si="262"/>
        <v>-248.5099999999984</v>
      </c>
      <c r="D8381" s="23">
        <f t="shared" si="263"/>
        <v>-9.5999400462477569E-3</v>
      </c>
    </row>
    <row r="8382" spans="1:4">
      <c r="A8382" s="21">
        <v>42345</v>
      </c>
      <c r="B8382" s="22">
        <v>25530.11</v>
      </c>
      <c r="C8382" s="22">
        <f t="shared" si="262"/>
        <v>-108</v>
      </c>
      <c r="D8382" s="23">
        <f t="shared" si="263"/>
        <v>-4.2124790009872015E-3</v>
      </c>
    </row>
    <row r="8383" spans="1:4">
      <c r="A8383" s="21">
        <v>42346</v>
      </c>
      <c r="B8383" s="22">
        <v>25310.33</v>
      </c>
      <c r="C8383" s="22">
        <f t="shared" si="262"/>
        <v>-219.77999999999884</v>
      </c>
      <c r="D8383" s="23">
        <f t="shared" si="263"/>
        <v>-8.6086585604213672E-3</v>
      </c>
    </row>
    <row r="8384" spans="1:4">
      <c r="A8384" s="21">
        <v>42347</v>
      </c>
      <c r="B8384" s="22">
        <v>25036.05</v>
      </c>
      <c r="C8384" s="22">
        <f t="shared" si="262"/>
        <v>-274.28000000000247</v>
      </c>
      <c r="D8384" s="23">
        <f t="shared" si="263"/>
        <v>-1.0836682097783878E-2</v>
      </c>
    </row>
    <row r="8385" spans="1:6">
      <c r="A8385" s="21">
        <v>42348</v>
      </c>
      <c r="B8385" s="22">
        <v>25252.32</v>
      </c>
      <c r="C8385" s="22">
        <f t="shared" si="262"/>
        <v>216.27000000000044</v>
      </c>
      <c r="D8385" s="23">
        <f t="shared" si="263"/>
        <v>8.6383435086605509E-3</v>
      </c>
    </row>
    <row r="8386" spans="1:6">
      <c r="A8386" s="21">
        <v>42349</v>
      </c>
      <c r="B8386" s="22">
        <v>25044.43</v>
      </c>
      <c r="C8386" s="22">
        <f t="shared" si="262"/>
        <v>-207.88999999999942</v>
      </c>
      <c r="D8386" s="23">
        <f t="shared" si="263"/>
        <v>-8.2325109138486896E-3</v>
      </c>
    </row>
    <row r="8387" spans="1:6">
      <c r="A8387" s="21">
        <v>42352</v>
      </c>
      <c r="B8387" s="22">
        <v>25150.35</v>
      </c>
      <c r="C8387" s="22">
        <f t="shared" si="262"/>
        <v>105.91999999999825</v>
      </c>
      <c r="D8387" s="23">
        <f t="shared" si="263"/>
        <v>4.2292837169781716E-3</v>
      </c>
    </row>
    <row r="8388" spans="1:6">
      <c r="A8388" s="21">
        <v>42353</v>
      </c>
      <c r="B8388" s="22">
        <v>25320.44</v>
      </c>
      <c r="C8388" s="22">
        <f t="shared" si="262"/>
        <v>170.09000000000015</v>
      </c>
      <c r="D8388" s="23">
        <f t="shared" si="263"/>
        <v>6.7629277524965392E-3</v>
      </c>
    </row>
    <row r="8389" spans="1:6">
      <c r="A8389" s="21">
        <v>42354</v>
      </c>
      <c r="B8389" s="22">
        <v>25494.37</v>
      </c>
      <c r="C8389" s="22">
        <f t="shared" si="262"/>
        <v>173.93000000000029</v>
      </c>
      <c r="D8389" s="23">
        <f t="shared" si="263"/>
        <v>6.8691539325540507E-3</v>
      </c>
    </row>
    <row r="8390" spans="1:6">
      <c r="A8390" s="21">
        <v>42355</v>
      </c>
      <c r="B8390" s="22">
        <v>25803.78</v>
      </c>
      <c r="C8390" s="22">
        <f t="shared" si="262"/>
        <v>309.40999999999985</v>
      </c>
      <c r="D8390" s="23">
        <f t="shared" si="263"/>
        <v>1.2136405018049023E-2</v>
      </c>
    </row>
    <row r="8391" spans="1:6">
      <c r="A8391" s="21">
        <v>42356</v>
      </c>
      <c r="B8391" s="22">
        <v>25519.22</v>
      </c>
      <c r="C8391" s="22">
        <f t="shared" si="262"/>
        <v>-284.55999999999767</v>
      </c>
      <c r="D8391" s="23">
        <f t="shared" si="263"/>
        <v>-1.1027841657307524E-2</v>
      </c>
    </row>
    <row r="8392" spans="1:6">
      <c r="A8392" s="21">
        <v>42359</v>
      </c>
      <c r="B8392" s="22">
        <v>25735.9</v>
      </c>
      <c r="C8392" s="22">
        <f t="shared" ref="C8392:C8455" si="264">B8392-B8391</f>
        <v>216.68000000000029</v>
      </c>
      <c r="D8392" s="23">
        <f t="shared" ref="D8392:D8455" si="265">B8392/B8391-1</f>
        <v>8.4908551280171718E-3</v>
      </c>
    </row>
    <row r="8393" spans="1:6">
      <c r="A8393" s="21">
        <v>42360</v>
      </c>
      <c r="B8393" s="22">
        <v>25590.65</v>
      </c>
      <c r="C8393" s="22">
        <f t="shared" si="264"/>
        <v>-145.25</v>
      </c>
      <c r="D8393" s="23">
        <f t="shared" si="265"/>
        <v>-5.6438671272425189E-3</v>
      </c>
    </row>
    <row r="8394" spans="1:6">
      <c r="A8394" s="21">
        <v>42361</v>
      </c>
      <c r="B8394" s="22">
        <v>25850.3</v>
      </c>
      <c r="C8394" s="22">
        <f t="shared" si="264"/>
        <v>259.64999999999782</v>
      </c>
      <c r="D8394" s="23">
        <f t="shared" si="265"/>
        <v>1.0146283896657504E-2</v>
      </c>
    </row>
    <row r="8395" spans="1:6">
      <c r="A8395" s="21">
        <v>42362</v>
      </c>
      <c r="B8395" s="22">
        <v>25838.71</v>
      </c>
      <c r="C8395" s="22">
        <f t="shared" si="264"/>
        <v>-11.590000000000146</v>
      </c>
      <c r="D8395" s="23">
        <f t="shared" si="265"/>
        <v>-4.4835069612347844E-4</v>
      </c>
    </row>
    <row r="8396" spans="1:6">
      <c r="A8396" s="21">
        <v>42366</v>
      </c>
      <c r="B8396" s="22">
        <v>26034.13</v>
      </c>
      <c r="C8396" s="22">
        <f t="shared" si="264"/>
        <v>195.42000000000189</v>
      </c>
      <c r="D8396" s="23">
        <f t="shared" si="265"/>
        <v>7.5630710666283463E-3</v>
      </c>
    </row>
    <row r="8397" spans="1:6">
      <c r="A8397" s="21">
        <v>42367</v>
      </c>
      <c r="B8397" s="22">
        <v>26079.48</v>
      </c>
      <c r="C8397" s="22">
        <f t="shared" si="264"/>
        <v>45.349999999998545</v>
      </c>
      <c r="D8397" s="23">
        <f t="shared" si="265"/>
        <v>1.7419441325674523E-3</v>
      </c>
    </row>
    <row r="8398" spans="1:6">
      <c r="A8398" s="21">
        <v>42368</v>
      </c>
      <c r="B8398" s="22">
        <v>25960.03</v>
      </c>
      <c r="C8398" s="22">
        <f t="shared" si="264"/>
        <v>-119.45000000000073</v>
      </c>
      <c r="D8398" s="23">
        <f t="shared" si="265"/>
        <v>-4.5802293604013666E-3</v>
      </c>
    </row>
    <row r="8399" spans="1:6">
      <c r="A8399" s="21">
        <v>42369</v>
      </c>
      <c r="B8399" s="22">
        <v>26117.54</v>
      </c>
      <c r="C8399" s="22">
        <f t="shared" si="264"/>
        <v>157.51000000000204</v>
      </c>
      <c r="D8399" s="23">
        <f t="shared" si="265"/>
        <v>6.0674043905188935E-3</v>
      </c>
      <c r="F8399" s="24">
        <f>B8399/B8151-1</f>
        <v>-5.0251241662551349E-2</v>
      </c>
    </row>
    <row r="8400" spans="1:6">
      <c r="A8400" s="21">
        <v>42370</v>
      </c>
      <c r="B8400" s="22">
        <v>26160.9</v>
      </c>
      <c r="C8400" s="22">
        <f t="shared" si="264"/>
        <v>43.360000000000582</v>
      </c>
      <c r="D8400" s="23">
        <f t="shared" si="265"/>
        <v>1.6601869854511175E-3</v>
      </c>
    </row>
    <row r="8401" spans="1:4">
      <c r="A8401" s="21">
        <v>42373</v>
      </c>
      <c r="B8401" s="22">
        <v>25623.35</v>
      </c>
      <c r="C8401" s="22">
        <f t="shared" si="264"/>
        <v>-537.55000000000291</v>
      </c>
      <c r="D8401" s="23">
        <f t="shared" si="265"/>
        <v>-2.0547840479494317E-2</v>
      </c>
    </row>
    <row r="8402" spans="1:4">
      <c r="A8402" s="21">
        <v>42374</v>
      </c>
      <c r="B8402" s="22">
        <v>25580.34</v>
      </c>
      <c r="C8402" s="22">
        <f t="shared" si="264"/>
        <v>-43.009999999998399</v>
      </c>
      <c r="D8402" s="23">
        <f t="shared" si="265"/>
        <v>-1.6785471064477697E-3</v>
      </c>
    </row>
    <row r="8403" spans="1:4">
      <c r="A8403" s="21">
        <v>42375</v>
      </c>
      <c r="B8403" s="22">
        <v>25406.33</v>
      </c>
      <c r="C8403" s="22">
        <f t="shared" si="264"/>
        <v>-174.0099999999984</v>
      </c>
      <c r="D8403" s="23">
        <f t="shared" si="265"/>
        <v>-6.8024897245305693E-3</v>
      </c>
    </row>
    <row r="8404" spans="1:4">
      <c r="A8404" s="21">
        <v>42376</v>
      </c>
      <c r="B8404" s="22">
        <v>24851.83</v>
      </c>
      <c r="C8404" s="22">
        <f t="shared" si="264"/>
        <v>-554.5</v>
      </c>
      <c r="D8404" s="23">
        <f t="shared" si="265"/>
        <v>-2.1825269529286651E-2</v>
      </c>
    </row>
    <row r="8405" spans="1:4">
      <c r="A8405" s="21">
        <v>42377</v>
      </c>
      <c r="B8405" s="22">
        <v>24934.33</v>
      </c>
      <c r="C8405" s="22">
        <f t="shared" si="264"/>
        <v>82.5</v>
      </c>
      <c r="D8405" s="23">
        <f t="shared" si="265"/>
        <v>3.31967505008679E-3</v>
      </c>
    </row>
    <row r="8406" spans="1:4">
      <c r="A8406" s="21">
        <v>42380</v>
      </c>
      <c r="B8406" s="22">
        <v>24825.040000000001</v>
      </c>
      <c r="C8406" s="22">
        <f t="shared" si="264"/>
        <v>-109.29000000000087</v>
      </c>
      <c r="D8406" s="23">
        <f t="shared" si="265"/>
        <v>-4.3831135627065976E-3</v>
      </c>
    </row>
    <row r="8407" spans="1:4">
      <c r="A8407" s="21">
        <v>42381</v>
      </c>
      <c r="B8407" s="22">
        <v>24682.03</v>
      </c>
      <c r="C8407" s="22">
        <f t="shared" si="264"/>
        <v>-143.01000000000204</v>
      </c>
      <c r="D8407" s="23">
        <f t="shared" si="265"/>
        <v>-5.7607157934086439E-3</v>
      </c>
    </row>
    <row r="8408" spans="1:4">
      <c r="A8408" s="21">
        <v>42382</v>
      </c>
      <c r="B8408" s="22">
        <v>24854.11</v>
      </c>
      <c r="C8408" s="22">
        <f t="shared" si="264"/>
        <v>172.08000000000175</v>
      </c>
      <c r="D8408" s="23">
        <f t="shared" si="265"/>
        <v>6.9718738693698157E-3</v>
      </c>
    </row>
    <row r="8409" spans="1:4">
      <c r="A8409" s="21">
        <v>42383</v>
      </c>
      <c r="B8409" s="22">
        <v>24772.97</v>
      </c>
      <c r="C8409" s="22">
        <f t="shared" si="264"/>
        <v>-81.139999999999418</v>
      </c>
      <c r="D8409" s="23">
        <f t="shared" si="265"/>
        <v>-3.2646511985341409E-3</v>
      </c>
    </row>
    <row r="8410" spans="1:4">
      <c r="A8410" s="21">
        <v>42384</v>
      </c>
      <c r="B8410" s="22">
        <v>24455.040000000001</v>
      </c>
      <c r="C8410" s="22">
        <f t="shared" si="264"/>
        <v>-317.93000000000029</v>
      </c>
      <c r="D8410" s="23">
        <f t="shared" si="265"/>
        <v>-1.2833745812472208E-2</v>
      </c>
    </row>
    <row r="8411" spans="1:4">
      <c r="A8411" s="21">
        <v>42387</v>
      </c>
      <c r="B8411" s="22">
        <v>24188.37</v>
      </c>
      <c r="C8411" s="22">
        <f t="shared" si="264"/>
        <v>-266.67000000000189</v>
      </c>
      <c r="D8411" s="23">
        <f t="shared" si="265"/>
        <v>-1.0904500667347161E-2</v>
      </c>
    </row>
    <row r="8412" spans="1:4">
      <c r="A8412" s="21">
        <v>42388</v>
      </c>
      <c r="B8412" s="22">
        <v>24479.84</v>
      </c>
      <c r="C8412" s="22">
        <f t="shared" si="264"/>
        <v>291.47000000000116</v>
      </c>
      <c r="D8412" s="23">
        <f t="shared" si="265"/>
        <v>1.2050005849918888E-2</v>
      </c>
    </row>
    <row r="8413" spans="1:4">
      <c r="A8413" s="21">
        <v>42389</v>
      </c>
      <c r="B8413" s="22">
        <v>24062.04</v>
      </c>
      <c r="C8413" s="22">
        <f t="shared" si="264"/>
        <v>-417.79999999999927</v>
      </c>
      <c r="D8413" s="23">
        <f t="shared" si="265"/>
        <v>-1.7067105013758188E-2</v>
      </c>
    </row>
    <row r="8414" spans="1:4">
      <c r="A8414" s="21">
        <v>42390</v>
      </c>
      <c r="B8414" s="22">
        <v>23962.21</v>
      </c>
      <c r="C8414" s="22">
        <f t="shared" si="264"/>
        <v>-99.830000000001746</v>
      </c>
      <c r="D8414" s="23">
        <f t="shared" si="265"/>
        <v>-4.1488585340229145E-3</v>
      </c>
    </row>
    <row r="8415" spans="1:4">
      <c r="A8415" s="21">
        <v>42391</v>
      </c>
      <c r="B8415" s="22">
        <v>24435.66</v>
      </c>
      <c r="C8415" s="22">
        <f t="shared" si="264"/>
        <v>473.45000000000073</v>
      </c>
      <c r="D8415" s="23">
        <f t="shared" si="265"/>
        <v>1.9758194256706663E-2</v>
      </c>
    </row>
    <row r="8416" spans="1:4">
      <c r="A8416" s="21">
        <v>42394</v>
      </c>
      <c r="B8416" s="22">
        <v>24485.95</v>
      </c>
      <c r="C8416" s="22">
        <f t="shared" si="264"/>
        <v>50.290000000000873</v>
      </c>
      <c r="D8416" s="23">
        <f t="shared" si="265"/>
        <v>2.0580577729434335E-3</v>
      </c>
    </row>
    <row r="8417" spans="1:4">
      <c r="A8417" s="21">
        <v>42396</v>
      </c>
      <c r="B8417" s="22">
        <v>24492.39</v>
      </c>
      <c r="C8417" s="22">
        <f t="shared" si="264"/>
        <v>6.4399999999986903</v>
      </c>
      <c r="D8417" s="23">
        <f t="shared" si="265"/>
        <v>2.6300796987643871E-4</v>
      </c>
    </row>
    <row r="8418" spans="1:4">
      <c r="A8418" s="21">
        <v>42397</v>
      </c>
      <c r="B8418" s="22">
        <v>24469.57</v>
      </c>
      <c r="C8418" s="22">
        <f t="shared" si="264"/>
        <v>-22.819999999999709</v>
      </c>
      <c r="D8418" s="23">
        <f t="shared" si="265"/>
        <v>-9.3171797444024929E-4</v>
      </c>
    </row>
    <row r="8419" spans="1:4">
      <c r="A8419" s="21">
        <v>42398</v>
      </c>
      <c r="B8419" s="22">
        <v>24870.69</v>
      </c>
      <c r="C8419" s="22">
        <f t="shared" si="264"/>
        <v>401.11999999999898</v>
      </c>
      <c r="D8419" s="23">
        <f t="shared" si="265"/>
        <v>1.639260518268193E-2</v>
      </c>
    </row>
    <row r="8420" spans="1:4">
      <c r="A8420" s="21">
        <v>42401</v>
      </c>
      <c r="B8420" s="22">
        <v>24824.83</v>
      </c>
      <c r="C8420" s="22">
        <f t="shared" si="264"/>
        <v>-45.859999999996944</v>
      </c>
      <c r="D8420" s="23">
        <f t="shared" si="265"/>
        <v>-1.8439375827529192E-3</v>
      </c>
    </row>
    <row r="8421" spans="1:4">
      <c r="A8421" s="21">
        <v>42402</v>
      </c>
      <c r="B8421" s="22">
        <v>24539</v>
      </c>
      <c r="C8421" s="22">
        <f t="shared" si="264"/>
        <v>-285.83000000000175</v>
      </c>
      <c r="D8421" s="23">
        <f t="shared" si="265"/>
        <v>-1.1513875422309083E-2</v>
      </c>
    </row>
    <row r="8422" spans="1:4">
      <c r="A8422" s="21">
        <v>42403</v>
      </c>
      <c r="B8422" s="22">
        <v>24223.32</v>
      </c>
      <c r="C8422" s="22">
        <f t="shared" si="264"/>
        <v>-315.68000000000029</v>
      </c>
      <c r="D8422" s="23">
        <f t="shared" si="265"/>
        <v>-1.286441990301157E-2</v>
      </c>
    </row>
    <row r="8423" spans="1:4">
      <c r="A8423" s="21">
        <v>42404</v>
      </c>
      <c r="B8423" s="22">
        <v>24338.43</v>
      </c>
      <c r="C8423" s="22">
        <f t="shared" si="264"/>
        <v>115.11000000000058</v>
      </c>
      <c r="D8423" s="23">
        <f t="shared" si="265"/>
        <v>4.7520323390848329E-3</v>
      </c>
    </row>
    <row r="8424" spans="1:4">
      <c r="A8424" s="21">
        <v>42405</v>
      </c>
      <c r="B8424" s="22">
        <v>24616.97</v>
      </c>
      <c r="C8424" s="22">
        <f t="shared" si="264"/>
        <v>278.54000000000087</v>
      </c>
      <c r="D8424" s="23">
        <f t="shared" si="265"/>
        <v>1.1444452251028636E-2</v>
      </c>
    </row>
    <row r="8425" spans="1:4">
      <c r="A8425" s="21">
        <v>42408</v>
      </c>
      <c r="B8425" s="22">
        <v>24287.42</v>
      </c>
      <c r="C8425" s="22">
        <f t="shared" si="264"/>
        <v>-329.55000000000291</v>
      </c>
      <c r="D8425" s="23">
        <f t="shared" si="265"/>
        <v>-1.3387106536669746E-2</v>
      </c>
    </row>
    <row r="8426" spans="1:4">
      <c r="A8426" s="21">
        <v>42409</v>
      </c>
      <c r="B8426" s="22">
        <v>24020.98</v>
      </c>
      <c r="C8426" s="22">
        <f t="shared" si="264"/>
        <v>-266.43999999999869</v>
      </c>
      <c r="D8426" s="23">
        <f t="shared" si="265"/>
        <v>-1.0970288322102451E-2</v>
      </c>
    </row>
    <row r="8427" spans="1:4">
      <c r="A8427" s="21">
        <v>42410</v>
      </c>
      <c r="B8427" s="22">
        <v>23758.9</v>
      </c>
      <c r="C8427" s="22">
        <f t="shared" si="264"/>
        <v>-262.07999999999811</v>
      </c>
      <c r="D8427" s="23">
        <f t="shared" si="265"/>
        <v>-1.0910462437419222E-2</v>
      </c>
    </row>
    <row r="8428" spans="1:4">
      <c r="A8428" s="21">
        <v>42411</v>
      </c>
      <c r="B8428" s="22">
        <v>22951.83</v>
      </c>
      <c r="C8428" s="22">
        <f t="shared" si="264"/>
        <v>-807.06999999999971</v>
      </c>
      <c r="D8428" s="23">
        <f t="shared" si="265"/>
        <v>-3.3969165239131405E-2</v>
      </c>
    </row>
    <row r="8429" spans="1:4">
      <c r="A8429" s="21">
        <v>42412</v>
      </c>
      <c r="B8429" s="22">
        <v>22986.12</v>
      </c>
      <c r="C8429" s="22">
        <f t="shared" si="264"/>
        <v>34.289999999997235</v>
      </c>
      <c r="D8429" s="23">
        <f t="shared" si="265"/>
        <v>1.4939985177651049E-3</v>
      </c>
    </row>
    <row r="8430" spans="1:4">
      <c r="A8430" s="21">
        <v>42415</v>
      </c>
      <c r="B8430" s="22">
        <v>23554.12</v>
      </c>
      <c r="C8430" s="22">
        <f t="shared" si="264"/>
        <v>568</v>
      </c>
      <c r="D8430" s="23">
        <f t="shared" si="265"/>
        <v>2.4710564462379958E-2</v>
      </c>
    </row>
    <row r="8431" spans="1:4">
      <c r="A8431" s="21">
        <v>42416</v>
      </c>
      <c r="B8431" s="22">
        <v>23191.97</v>
      </c>
      <c r="C8431" s="22">
        <f t="shared" si="264"/>
        <v>-362.14999999999782</v>
      </c>
      <c r="D8431" s="23">
        <f t="shared" si="265"/>
        <v>-1.5375229471531804E-2</v>
      </c>
    </row>
    <row r="8432" spans="1:4">
      <c r="A8432" s="21">
        <v>42417</v>
      </c>
      <c r="B8432" s="22">
        <v>23381.87</v>
      </c>
      <c r="C8432" s="22">
        <f t="shared" si="264"/>
        <v>189.89999999999782</v>
      </c>
      <c r="D8432" s="23">
        <f t="shared" si="265"/>
        <v>8.1881789257229887E-3</v>
      </c>
    </row>
    <row r="8433" spans="1:4">
      <c r="A8433" s="21">
        <v>42418</v>
      </c>
      <c r="B8433" s="22">
        <v>23649.22</v>
      </c>
      <c r="C8433" s="22">
        <f t="shared" si="264"/>
        <v>267.35000000000218</v>
      </c>
      <c r="D8433" s="23">
        <f t="shared" si="265"/>
        <v>1.1434072638330628E-2</v>
      </c>
    </row>
    <row r="8434" spans="1:4">
      <c r="A8434" s="21">
        <v>42419</v>
      </c>
      <c r="B8434" s="22">
        <v>23709.15</v>
      </c>
      <c r="C8434" s="22">
        <f t="shared" si="264"/>
        <v>59.930000000000291</v>
      </c>
      <c r="D8434" s="23">
        <f t="shared" si="265"/>
        <v>2.5341216327641192E-3</v>
      </c>
    </row>
    <row r="8435" spans="1:4">
      <c r="A8435" s="21">
        <v>42422</v>
      </c>
      <c r="B8435" s="22">
        <v>23788.79</v>
      </c>
      <c r="C8435" s="22">
        <f t="shared" si="264"/>
        <v>79.639999999999418</v>
      </c>
      <c r="D8435" s="23">
        <f t="shared" si="265"/>
        <v>3.3590407079122642E-3</v>
      </c>
    </row>
    <row r="8436" spans="1:4">
      <c r="A8436" s="21">
        <v>42423</v>
      </c>
      <c r="B8436" s="22">
        <v>23410.18</v>
      </c>
      <c r="C8436" s="22">
        <f t="shared" si="264"/>
        <v>-378.61000000000058</v>
      </c>
      <c r="D8436" s="23">
        <f t="shared" si="265"/>
        <v>-1.5915479517873754E-2</v>
      </c>
    </row>
    <row r="8437" spans="1:4">
      <c r="A8437" s="21">
        <v>42424</v>
      </c>
      <c r="B8437" s="22">
        <v>23088.93</v>
      </c>
      <c r="C8437" s="22">
        <f t="shared" si="264"/>
        <v>-321.25</v>
      </c>
      <c r="D8437" s="23">
        <f t="shared" si="265"/>
        <v>-1.372266253399157E-2</v>
      </c>
    </row>
    <row r="8438" spans="1:4">
      <c r="A8438" s="21">
        <v>42425</v>
      </c>
      <c r="B8438" s="22">
        <v>22976</v>
      </c>
      <c r="C8438" s="22">
        <f t="shared" si="264"/>
        <v>-112.93000000000029</v>
      </c>
      <c r="D8438" s="23">
        <f t="shared" si="265"/>
        <v>-4.8910884999867621E-3</v>
      </c>
    </row>
    <row r="8439" spans="1:4">
      <c r="A8439" s="21">
        <v>42426</v>
      </c>
      <c r="B8439" s="22">
        <v>23154.3</v>
      </c>
      <c r="C8439" s="22">
        <f t="shared" si="264"/>
        <v>178.29999999999927</v>
      </c>
      <c r="D8439" s="23">
        <f t="shared" si="265"/>
        <v>7.7602715877436168E-3</v>
      </c>
    </row>
    <row r="8440" spans="1:4">
      <c r="A8440" s="21">
        <v>42429</v>
      </c>
      <c r="B8440" s="22">
        <v>23002</v>
      </c>
      <c r="C8440" s="22">
        <f t="shared" si="264"/>
        <v>-152.29999999999927</v>
      </c>
      <c r="D8440" s="23">
        <f t="shared" si="265"/>
        <v>-6.577611933852423E-3</v>
      </c>
    </row>
    <row r="8441" spans="1:4">
      <c r="A8441" s="21">
        <v>42430</v>
      </c>
      <c r="B8441" s="22">
        <v>23779.35</v>
      </c>
      <c r="C8441" s="22">
        <f t="shared" si="264"/>
        <v>777.34999999999854</v>
      </c>
      <c r="D8441" s="23">
        <f t="shared" si="265"/>
        <v>3.3794887401095597E-2</v>
      </c>
    </row>
    <row r="8442" spans="1:4">
      <c r="A8442" s="21">
        <v>42431</v>
      </c>
      <c r="B8442" s="22">
        <v>24242.98</v>
      </c>
      <c r="C8442" s="22">
        <f t="shared" si="264"/>
        <v>463.63000000000102</v>
      </c>
      <c r="D8442" s="23">
        <f t="shared" si="265"/>
        <v>1.949716876197205E-2</v>
      </c>
    </row>
    <row r="8443" spans="1:4">
      <c r="A8443" s="21">
        <v>42432</v>
      </c>
      <c r="B8443" s="22">
        <v>24606.99</v>
      </c>
      <c r="C8443" s="22">
        <f t="shared" si="264"/>
        <v>364.01000000000204</v>
      </c>
      <c r="D8443" s="23">
        <f t="shared" si="265"/>
        <v>1.5015068279559785E-2</v>
      </c>
    </row>
    <row r="8444" spans="1:4">
      <c r="A8444" s="21">
        <v>42433</v>
      </c>
      <c r="B8444" s="22">
        <v>24646.48</v>
      </c>
      <c r="C8444" s="22">
        <f t="shared" si="264"/>
        <v>39.489999999997963</v>
      </c>
      <c r="D8444" s="23">
        <f t="shared" si="265"/>
        <v>1.6048285466851997E-3</v>
      </c>
    </row>
    <row r="8445" spans="1:4">
      <c r="A8445" s="21">
        <v>42437</v>
      </c>
      <c r="B8445" s="22">
        <v>24659.23</v>
      </c>
      <c r="C8445" s="22">
        <f t="shared" si="264"/>
        <v>12.75</v>
      </c>
      <c r="D8445" s="23">
        <f t="shared" si="265"/>
        <v>5.173152515085544E-4</v>
      </c>
    </row>
    <row r="8446" spans="1:4">
      <c r="A8446" s="21">
        <v>42438</v>
      </c>
      <c r="B8446" s="22">
        <v>24793.96</v>
      </c>
      <c r="C8446" s="22">
        <f t="shared" si="264"/>
        <v>134.72999999999956</v>
      </c>
      <c r="D8446" s="23">
        <f t="shared" si="265"/>
        <v>5.463674250980155E-3</v>
      </c>
    </row>
    <row r="8447" spans="1:4">
      <c r="A8447" s="21">
        <v>42439</v>
      </c>
      <c r="B8447" s="22">
        <v>24623.34</v>
      </c>
      <c r="C8447" s="22">
        <f t="shared" si="264"/>
        <v>-170.61999999999898</v>
      </c>
      <c r="D8447" s="23">
        <f t="shared" si="265"/>
        <v>-6.8815146914812386E-3</v>
      </c>
    </row>
    <row r="8448" spans="1:4">
      <c r="A8448" s="21">
        <v>42440</v>
      </c>
      <c r="B8448" s="22">
        <v>24717.99</v>
      </c>
      <c r="C8448" s="22">
        <f t="shared" si="264"/>
        <v>94.650000000001455</v>
      </c>
      <c r="D8448" s="23">
        <f t="shared" si="265"/>
        <v>3.8439139450618942E-3</v>
      </c>
    </row>
    <row r="8449" spans="1:4">
      <c r="A8449" s="21">
        <v>42443</v>
      </c>
      <c r="B8449" s="22">
        <v>24804.28</v>
      </c>
      <c r="C8449" s="22">
        <f t="shared" si="264"/>
        <v>86.289999999997235</v>
      </c>
      <c r="D8449" s="23">
        <f t="shared" si="265"/>
        <v>3.4909796468076681E-3</v>
      </c>
    </row>
    <row r="8450" spans="1:4">
      <c r="A8450" s="21">
        <v>42444</v>
      </c>
      <c r="B8450" s="22">
        <v>24551.17</v>
      </c>
      <c r="C8450" s="22">
        <f t="shared" si="264"/>
        <v>-253.11000000000058</v>
      </c>
      <c r="D8450" s="23">
        <f t="shared" si="265"/>
        <v>-1.0204287324606875E-2</v>
      </c>
    </row>
    <row r="8451" spans="1:4">
      <c r="A8451" s="21">
        <v>42445</v>
      </c>
      <c r="B8451" s="22">
        <v>24682.48</v>
      </c>
      <c r="C8451" s="22">
        <f t="shared" si="264"/>
        <v>131.31000000000131</v>
      </c>
      <c r="D8451" s="23">
        <f t="shared" si="265"/>
        <v>5.3484212768679651E-3</v>
      </c>
    </row>
    <row r="8452" spans="1:4">
      <c r="A8452" s="21">
        <v>42446</v>
      </c>
      <c r="B8452" s="22">
        <v>24677.37</v>
      </c>
      <c r="C8452" s="22">
        <f t="shared" si="264"/>
        <v>-5.1100000000005821</v>
      </c>
      <c r="D8452" s="23">
        <f t="shared" si="265"/>
        <v>-2.0702943950534625E-4</v>
      </c>
    </row>
    <row r="8453" spans="1:4">
      <c r="A8453" s="21">
        <v>42447</v>
      </c>
      <c r="B8453" s="22">
        <v>24952.74</v>
      </c>
      <c r="C8453" s="22">
        <f t="shared" si="264"/>
        <v>275.37000000000262</v>
      </c>
      <c r="D8453" s="23">
        <f t="shared" si="265"/>
        <v>1.1158806631338836E-2</v>
      </c>
    </row>
    <row r="8454" spans="1:4">
      <c r="A8454" s="21">
        <v>42450</v>
      </c>
      <c r="B8454" s="22">
        <v>25285.37</v>
      </c>
      <c r="C8454" s="22">
        <f t="shared" si="264"/>
        <v>332.62999999999738</v>
      </c>
      <c r="D8454" s="23">
        <f t="shared" si="265"/>
        <v>1.333039978775874E-2</v>
      </c>
    </row>
    <row r="8455" spans="1:4">
      <c r="A8455" s="21">
        <v>42451</v>
      </c>
      <c r="B8455" s="22">
        <v>25330.49</v>
      </c>
      <c r="C8455" s="22">
        <f t="shared" si="264"/>
        <v>45.120000000002619</v>
      </c>
      <c r="D8455" s="23">
        <f t="shared" si="265"/>
        <v>1.7844310761521154E-3</v>
      </c>
    </row>
    <row r="8456" spans="1:4">
      <c r="A8456" s="21">
        <v>42452</v>
      </c>
      <c r="B8456" s="22">
        <v>25337.56</v>
      </c>
      <c r="C8456" s="22">
        <f t="shared" ref="C8456:C8519" si="266">B8456-B8455</f>
        <v>7.069999999999709</v>
      </c>
      <c r="D8456" s="23">
        <f t="shared" ref="D8456:D8519" si="267">B8456/B8455-1</f>
        <v>2.7911027382421238E-4</v>
      </c>
    </row>
    <row r="8457" spans="1:4">
      <c r="A8457" s="21">
        <v>42457</v>
      </c>
      <c r="B8457" s="22">
        <v>24966.400000000001</v>
      </c>
      <c r="C8457" s="22">
        <f t="shared" si="266"/>
        <v>-371.15999999999985</v>
      </c>
      <c r="D8457" s="23">
        <f t="shared" si="267"/>
        <v>-1.4648608626876447E-2</v>
      </c>
    </row>
    <row r="8458" spans="1:4">
      <c r="A8458" s="21">
        <v>42458</v>
      </c>
      <c r="B8458" s="22">
        <v>24900.46</v>
      </c>
      <c r="C8458" s="22">
        <f t="shared" si="266"/>
        <v>-65.940000000002328</v>
      </c>
      <c r="D8458" s="23">
        <f t="shared" si="267"/>
        <v>-2.6411497052039046E-3</v>
      </c>
    </row>
    <row r="8459" spans="1:4">
      <c r="A8459" s="21">
        <v>42459</v>
      </c>
      <c r="B8459" s="22">
        <v>25338.58</v>
      </c>
      <c r="C8459" s="22">
        <f t="shared" si="266"/>
        <v>438.12000000000262</v>
      </c>
      <c r="D8459" s="23">
        <f t="shared" si="267"/>
        <v>1.7594855677365073E-2</v>
      </c>
    </row>
    <row r="8460" spans="1:4">
      <c r="A8460" s="21">
        <v>42460</v>
      </c>
      <c r="B8460" s="22">
        <v>25341.86</v>
      </c>
      <c r="C8460" s="22">
        <f t="shared" si="266"/>
        <v>3.2799999999988358</v>
      </c>
      <c r="D8460" s="23">
        <f t="shared" si="267"/>
        <v>1.2944687508142927E-4</v>
      </c>
    </row>
    <row r="8461" spans="1:4">
      <c r="A8461" s="21">
        <v>42461</v>
      </c>
      <c r="B8461" s="22">
        <v>25269.64</v>
      </c>
      <c r="C8461" s="22">
        <f t="shared" si="266"/>
        <v>-72.220000000001164</v>
      </c>
      <c r="D8461" s="23">
        <f t="shared" si="267"/>
        <v>-2.8498302808082077E-3</v>
      </c>
    </row>
    <row r="8462" spans="1:4">
      <c r="A8462" s="21">
        <v>42464</v>
      </c>
      <c r="B8462" s="22">
        <v>25399.65</v>
      </c>
      <c r="C8462" s="22">
        <f t="shared" si="266"/>
        <v>130.01000000000204</v>
      </c>
      <c r="D8462" s="23">
        <f t="shared" si="267"/>
        <v>5.1449090687480936E-3</v>
      </c>
    </row>
    <row r="8463" spans="1:4">
      <c r="A8463" s="21">
        <v>42465</v>
      </c>
      <c r="B8463" s="22">
        <v>24883.59</v>
      </c>
      <c r="C8463" s="22">
        <f t="shared" si="266"/>
        <v>-516.06000000000131</v>
      </c>
      <c r="D8463" s="23">
        <f t="shared" si="267"/>
        <v>-2.0317602801613432E-2</v>
      </c>
    </row>
    <row r="8464" spans="1:4">
      <c r="A8464" s="21">
        <v>42466</v>
      </c>
      <c r="B8464" s="22">
        <v>24900.63</v>
      </c>
      <c r="C8464" s="22">
        <f t="shared" si="266"/>
        <v>17.040000000000873</v>
      </c>
      <c r="D8464" s="23">
        <f t="shared" si="267"/>
        <v>6.8478864986931676E-4</v>
      </c>
    </row>
    <row r="8465" spans="1:4">
      <c r="A8465" s="21">
        <v>42467</v>
      </c>
      <c r="B8465" s="22">
        <v>24685.42</v>
      </c>
      <c r="C8465" s="22">
        <f t="shared" si="266"/>
        <v>-215.21000000000276</v>
      </c>
      <c r="D8465" s="23">
        <f t="shared" si="267"/>
        <v>-8.6427532154810249E-3</v>
      </c>
    </row>
    <row r="8466" spans="1:4">
      <c r="A8466" s="21">
        <v>42468</v>
      </c>
      <c r="B8466" s="22">
        <v>24673.84</v>
      </c>
      <c r="C8466" s="22">
        <f t="shared" si="266"/>
        <v>-11.579999999998108</v>
      </c>
      <c r="D8466" s="23">
        <f t="shared" si="267"/>
        <v>-4.691028145358267E-4</v>
      </c>
    </row>
    <row r="8467" spans="1:4">
      <c r="A8467" s="21">
        <v>42471</v>
      </c>
      <c r="B8467" s="22">
        <v>25022.16</v>
      </c>
      <c r="C8467" s="22">
        <f t="shared" si="266"/>
        <v>348.31999999999971</v>
      </c>
      <c r="D8467" s="23">
        <f t="shared" si="267"/>
        <v>1.4116975711928159E-2</v>
      </c>
    </row>
    <row r="8468" spans="1:4">
      <c r="A8468" s="21">
        <v>42472</v>
      </c>
      <c r="B8468" s="22">
        <v>25145.59</v>
      </c>
      <c r="C8468" s="22">
        <f t="shared" si="266"/>
        <v>123.43000000000029</v>
      </c>
      <c r="D8468" s="23">
        <f t="shared" si="267"/>
        <v>4.9328275416671286E-3</v>
      </c>
    </row>
    <row r="8469" spans="1:4">
      <c r="A8469" s="21">
        <v>42473</v>
      </c>
      <c r="B8469" s="22">
        <v>25626.75</v>
      </c>
      <c r="C8469" s="22">
        <f t="shared" si="266"/>
        <v>481.15999999999985</v>
      </c>
      <c r="D8469" s="23">
        <f t="shared" si="267"/>
        <v>1.9134965614248767E-2</v>
      </c>
    </row>
    <row r="8470" spans="1:4">
      <c r="A8470" s="21">
        <v>42478</v>
      </c>
      <c r="B8470" s="22">
        <v>25816.36</v>
      </c>
      <c r="C8470" s="22">
        <f t="shared" si="266"/>
        <v>189.61000000000058</v>
      </c>
      <c r="D8470" s="23">
        <f t="shared" si="267"/>
        <v>7.3989093427766495E-3</v>
      </c>
    </row>
    <row r="8471" spans="1:4">
      <c r="A8471" s="21">
        <v>42480</v>
      </c>
      <c r="B8471" s="22">
        <v>25844.18</v>
      </c>
      <c r="C8471" s="22">
        <f t="shared" si="266"/>
        <v>27.819999999999709</v>
      </c>
      <c r="D8471" s="23">
        <f t="shared" si="267"/>
        <v>1.0776112511601266E-3</v>
      </c>
    </row>
    <row r="8472" spans="1:4">
      <c r="A8472" s="21">
        <v>42481</v>
      </c>
      <c r="B8472" s="22">
        <v>25880.38</v>
      </c>
      <c r="C8472" s="22">
        <f t="shared" si="266"/>
        <v>36.200000000000728</v>
      </c>
      <c r="D8472" s="23">
        <f t="shared" si="267"/>
        <v>1.4007022083888376E-3</v>
      </c>
    </row>
    <row r="8473" spans="1:4">
      <c r="A8473" s="21">
        <v>42482</v>
      </c>
      <c r="B8473" s="22">
        <v>25838.14</v>
      </c>
      <c r="C8473" s="22">
        <f t="shared" si="266"/>
        <v>-42.240000000001601</v>
      </c>
      <c r="D8473" s="23">
        <f t="shared" si="267"/>
        <v>-1.6321244123927992E-3</v>
      </c>
    </row>
    <row r="8474" spans="1:4">
      <c r="A8474" s="21">
        <v>42485</v>
      </c>
      <c r="B8474" s="22">
        <v>25678.93</v>
      </c>
      <c r="C8474" s="22">
        <f t="shared" si="266"/>
        <v>-159.20999999999913</v>
      </c>
      <c r="D8474" s="23">
        <f t="shared" si="267"/>
        <v>-6.1618212456469035E-3</v>
      </c>
    </row>
    <row r="8475" spans="1:4">
      <c r="A8475" s="21">
        <v>42486</v>
      </c>
      <c r="B8475" s="22">
        <v>26007.3</v>
      </c>
      <c r="C8475" s="22">
        <f t="shared" si="266"/>
        <v>328.36999999999898</v>
      </c>
      <c r="D8475" s="23">
        <f t="shared" si="267"/>
        <v>1.2787526583077913E-2</v>
      </c>
    </row>
    <row r="8476" spans="1:4">
      <c r="A8476" s="21">
        <v>42487</v>
      </c>
      <c r="B8476" s="22">
        <v>26064.12</v>
      </c>
      <c r="C8476" s="22">
        <f t="shared" si="266"/>
        <v>56.819999999999709</v>
      </c>
      <c r="D8476" s="23">
        <f t="shared" si="267"/>
        <v>2.1847711988556284E-3</v>
      </c>
    </row>
    <row r="8477" spans="1:4">
      <c r="A8477" s="21">
        <v>42488</v>
      </c>
      <c r="B8477" s="22">
        <v>25603.1</v>
      </c>
      <c r="C8477" s="22">
        <f t="shared" si="266"/>
        <v>-461.02000000000044</v>
      </c>
      <c r="D8477" s="23">
        <f t="shared" si="267"/>
        <v>-1.7687917336169479E-2</v>
      </c>
    </row>
    <row r="8478" spans="1:4">
      <c r="A8478" s="21">
        <v>42489</v>
      </c>
      <c r="B8478" s="22">
        <v>25606.62</v>
      </c>
      <c r="C8478" s="22">
        <f t="shared" si="266"/>
        <v>3.5200000000004366</v>
      </c>
      <c r="D8478" s="23">
        <f t="shared" si="267"/>
        <v>1.3748335162544478E-4</v>
      </c>
    </row>
    <row r="8479" spans="1:4">
      <c r="A8479" s="21">
        <v>42492</v>
      </c>
      <c r="B8479" s="22">
        <v>25436.97</v>
      </c>
      <c r="C8479" s="22">
        <f t="shared" si="266"/>
        <v>-169.64999999999782</v>
      </c>
      <c r="D8479" s="23">
        <f t="shared" si="267"/>
        <v>-6.6252398793749112E-3</v>
      </c>
    </row>
    <row r="8480" spans="1:4">
      <c r="A8480" s="21">
        <v>42493</v>
      </c>
      <c r="B8480" s="22">
        <v>25229.7</v>
      </c>
      <c r="C8480" s="22">
        <f t="shared" si="266"/>
        <v>-207.27000000000044</v>
      </c>
      <c r="D8480" s="23">
        <f t="shared" si="267"/>
        <v>-8.1483761627269002E-3</v>
      </c>
    </row>
    <row r="8481" spans="1:4">
      <c r="A8481" s="21">
        <v>42494</v>
      </c>
      <c r="B8481" s="22">
        <v>25101.73</v>
      </c>
      <c r="C8481" s="22">
        <f t="shared" si="266"/>
        <v>-127.97000000000116</v>
      </c>
      <c r="D8481" s="23">
        <f t="shared" si="267"/>
        <v>-5.0721966571144472E-3</v>
      </c>
    </row>
    <row r="8482" spans="1:4">
      <c r="A8482" s="21">
        <v>42495</v>
      </c>
      <c r="B8482" s="22">
        <v>25262.21</v>
      </c>
      <c r="C8482" s="22">
        <f t="shared" si="266"/>
        <v>160.47999999999956</v>
      </c>
      <c r="D8482" s="23">
        <f t="shared" si="267"/>
        <v>6.3931848521994183E-3</v>
      </c>
    </row>
    <row r="8483" spans="1:4">
      <c r="A8483" s="21">
        <v>42496</v>
      </c>
      <c r="B8483" s="22">
        <v>25228.5</v>
      </c>
      <c r="C8483" s="22">
        <f t="shared" si="266"/>
        <v>-33.709999999999127</v>
      </c>
      <c r="D8483" s="23">
        <f t="shared" si="267"/>
        <v>-1.334404234625497E-3</v>
      </c>
    </row>
    <row r="8484" spans="1:4">
      <c r="A8484" s="21">
        <v>42499</v>
      </c>
      <c r="B8484" s="22">
        <v>25688.86</v>
      </c>
      <c r="C8484" s="22">
        <f t="shared" si="266"/>
        <v>460.36000000000058</v>
      </c>
      <c r="D8484" s="23">
        <f t="shared" si="267"/>
        <v>1.824761678260689E-2</v>
      </c>
    </row>
    <row r="8485" spans="1:4">
      <c r="A8485" s="21">
        <v>42500</v>
      </c>
      <c r="B8485" s="22">
        <v>25772.53</v>
      </c>
      <c r="C8485" s="22">
        <f t="shared" si="266"/>
        <v>83.669999999998254</v>
      </c>
      <c r="D8485" s="23">
        <f t="shared" si="267"/>
        <v>3.257053835787227E-3</v>
      </c>
    </row>
    <row r="8486" spans="1:4">
      <c r="A8486" s="21">
        <v>42501</v>
      </c>
      <c r="B8486" s="22">
        <v>25597.02</v>
      </c>
      <c r="C8486" s="22">
        <f t="shared" si="266"/>
        <v>-175.5099999999984</v>
      </c>
      <c r="D8486" s="23">
        <f t="shared" si="267"/>
        <v>-6.8099639422283254E-3</v>
      </c>
    </row>
    <row r="8487" spans="1:4">
      <c r="A8487" s="21">
        <v>42502</v>
      </c>
      <c r="B8487" s="22">
        <v>25790.22</v>
      </c>
      <c r="C8487" s="22">
        <f t="shared" si="266"/>
        <v>193.20000000000073</v>
      </c>
      <c r="D8487" s="23">
        <f t="shared" si="267"/>
        <v>7.5477536056931527E-3</v>
      </c>
    </row>
    <row r="8488" spans="1:4">
      <c r="A8488" s="21">
        <v>42503</v>
      </c>
      <c r="B8488" s="22">
        <v>25489.57</v>
      </c>
      <c r="C8488" s="22">
        <f t="shared" si="266"/>
        <v>-300.65000000000146</v>
      </c>
      <c r="D8488" s="23">
        <f t="shared" si="267"/>
        <v>-1.1657519788509041E-2</v>
      </c>
    </row>
    <row r="8489" spans="1:4">
      <c r="A8489" s="21">
        <v>42506</v>
      </c>
      <c r="B8489" s="22">
        <v>25653.23</v>
      </c>
      <c r="C8489" s="22">
        <f t="shared" si="266"/>
        <v>163.65999999999985</v>
      </c>
      <c r="D8489" s="23">
        <f t="shared" si="267"/>
        <v>6.4206653937277647E-3</v>
      </c>
    </row>
    <row r="8490" spans="1:4">
      <c r="A8490" s="21">
        <v>42507</v>
      </c>
      <c r="B8490" s="22">
        <v>25773.61</v>
      </c>
      <c r="C8490" s="22">
        <f t="shared" si="266"/>
        <v>120.38000000000102</v>
      </c>
      <c r="D8490" s="23">
        <f t="shared" si="267"/>
        <v>4.6925864696181208E-3</v>
      </c>
    </row>
    <row r="8491" spans="1:4">
      <c r="A8491" s="21">
        <v>42508</v>
      </c>
      <c r="B8491" s="22">
        <v>25704.61</v>
      </c>
      <c r="C8491" s="22">
        <f t="shared" si="266"/>
        <v>-69</v>
      </c>
      <c r="D8491" s="23">
        <f t="shared" si="267"/>
        <v>-2.6771569834416198E-3</v>
      </c>
    </row>
    <row r="8492" spans="1:4">
      <c r="A8492" s="21">
        <v>42509</v>
      </c>
      <c r="B8492" s="22">
        <v>25399.72</v>
      </c>
      <c r="C8492" s="22">
        <f t="shared" si="266"/>
        <v>-304.88999999999942</v>
      </c>
      <c r="D8492" s="23">
        <f t="shared" si="267"/>
        <v>-1.1861296475612737E-2</v>
      </c>
    </row>
    <row r="8493" spans="1:4">
      <c r="A8493" s="21">
        <v>42510</v>
      </c>
      <c r="B8493" s="22">
        <v>25301.9</v>
      </c>
      <c r="C8493" s="22">
        <f t="shared" si="266"/>
        <v>-97.819999999999709</v>
      </c>
      <c r="D8493" s="23">
        <f t="shared" si="267"/>
        <v>-3.8512235567951247E-3</v>
      </c>
    </row>
    <row r="8494" spans="1:4">
      <c r="A8494" s="21">
        <v>42513</v>
      </c>
      <c r="B8494" s="22">
        <v>25230.36</v>
      </c>
      <c r="C8494" s="22">
        <f t="shared" si="266"/>
        <v>-71.540000000000873</v>
      </c>
      <c r="D8494" s="23">
        <f t="shared" si="267"/>
        <v>-2.8274556456234778E-3</v>
      </c>
    </row>
    <row r="8495" spans="1:4">
      <c r="A8495" s="21">
        <v>42514</v>
      </c>
      <c r="B8495" s="22">
        <v>25305.47</v>
      </c>
      <c r="C8495" s="22">
        <f t="shared" si="266"/>
        <v>75.110000000000582</v>
      </c>
      <c r="D8495" s="23">
        <f t="shared" si="267"/>
        <v>2.9769690166925322E-3</v>
      </c>
    </row>
    <row r="8496" spans="1:4">
      <c r="A8496" s="21">
        <v>42515</v>
      </c>
      <c r="B8496" s="22">
        <v>25881.17</v>
      </c>
      <c r="C8496" s="22">
        <f t="shared" si="266"/>
        <v>575.69999999999709</v>
      </c>
      <c r="D8496" s="23">
        <f t="shared" si="267"/>
        <v>2.2750022030809891E-2</v>
      </c>
    </row>
    <row r="8497" spans="1:4">
      <c r="A8497" s="21">
        <v>42516</v>
      </c>
      <c r="B8497" s="22">
        <v>26366.68</v>
      </c>
      <c r="C8497" s="22">
        <f t="shared" si="266"/>
        <v>485.51000000000204</v>
      </c>
      <c r="D8497" s="23">
        <f t="shared" si="267"/>
        <v>1.8759198289721946E-2</v>
      </c>
    </row>
    <row r="8498" spans="1:4">
      <c r="A8498" s="21">
        <v>42517</v>
      </c>
      <c r="B8498" s="22">
        <v>26653.599999999999</v>
      </c>
      <c r="C8498" s="22">
        <f t="shared" si="266"/>
        <v>286.91999999999825</v>
      </c>
      <c r="D8498" s="23">
        <f t="shared" si="267"/>
        <v>1.0881916115339507E-2</v>
      </c>
    </row>
    <row r="8499" spans="1:4">
      <c r="A8499" s="21">
        <v>42520</v>
      </c>
      <c r="B8499" s="22">
        <v>26725.599999999999</v>
      </c>
      <c r="C8499" s="22">
        <f t="shared" si="266"/>
        <v>72</v>
      </c>
      <c r="D8499" s="23">
        <f t="shared" si="267"/>
        <v>2.7013236485877723E-3</v>
      </c>
    </row>
    <row r="8500" spans="1:4">
      <c r="A8500" s="21">
        <v>42521</v>
      </c>
      <c r="B8500" s="22">
        <v>26667.96</v>
      </c>
      <c r="C8500" s="22">
        <f t="shared" si="266"/>
        <v>-57.639999999999418</v>
      </c>
      <c r="D8500" s="23">
        <f t="shared" si="267"/>
        <v>-2.1567336187026109E-3</v>
      </c>
    </row>
    <row r="8501" spans="1:4">
      <c r="A8501" s="21">
        <v>42522</v>
      </c>
      <c r="B8501" s="22">
        <v>26713.93</v>
      </c>
      <c r="C8501" s="22">
        <f t="shared" si="266"/>
        <v>45.970000000001164</v>
      </c>
      <c r="D8501" s="23">
        <f t="shared" si="267"/>
        <v>1.7237913961172247E-3</v>
      </c>
    </row>
    <row r="8502" spans="1:4">
      <c r="A8502" s="21">
        <v>42523</v>
      </c>
      <c r="B8502" s="22">
        <v>26843.14</v>
      </c>
      <c r="C8502" s="22">
        <f t="shared" si="266"/>
        <v>129.20999999999913</v>
      </c>
      <c r="D8502" s="23">
        <f t="shared" si="267"/>
        <v>4.8368023723952547E-3</v>
      </c>
    </row>
    <row r="8503" spans="1:4">
      <c r="A8503" s="21">
        <v>42524</v>
      </c>
      <c r="B8503" s="22">
        <v>26843.03</v>
      </c>
      <c r="C8503" s="22">
        <f t="shared" si="266"/>
        <v>-0.11000000000058208</v>
      </c>
      <c r="D8503" s="23">
        <f t="shared" si="267"/>
        <v>-4.0978812464453895E-6</v>
      </c>
    </row>
    <row r="8504" spans="1:4">
      <c r="A8504" s="21">
        <v>42527</v>
      </c>
      <c r="B8504" s="22">
        <v>26777.45</v>
      </c>
      <c r="C8504" s="22">
        <f t="shared" si="266"/>
        <v>-65.579999999998108</v>
      </c>
      <c r="D8504" s="23">
        <f t="shared" si="267"/>
        <v>-2.4430923036631302E-3</v>
      </c>
    </row>
    <row r="8505" spans="1:4">
      <c r="A8505" s="21">
        <v>42528</v>
      </c>
      <c r="B8505" s="22">
        <v>27009.67</v>
      </c>
      <c r="C8505" s="22">
        <f t="shared" si="266"/>
        <v>232.21999999999753</v>
      </c>
      <c r="D8505" s="23">
        <f t="shared" si="267"/>
        <v>8.6722223363313589E-3</v>
      </c>
    </row>
    <row r="8506" spans="1:4">
      <c r="A8506" s="21">
        <v>42529</v>
      </c>
      <c r="B8506" s="22">
        <v>27020.66</v>
      </c>
      <c r="C8506" s="22">
        <f t="shared" si="266"/>
        <v>10.990000000001601</v>
      </c>
      <c r="D8506" s="23">
        <f t="shared" si="267"/>
        <v>4.0689130966797826E-4</v>
      </c>
    </row>
    <row r="8507" spans="1:4">
      <c r="A8507" s="21">
        <v>42530</v>
      </c>
      <c r="B8507" s="22">
        <v>26763.46</v>
      </c>
      <c r="C8507" s="22">
        <f t="shared" si="266"/>
        <v>-257.20000000000073</v>
      </c>
      <c r="D8507" s="23">
        <f t="shared" si="267"/>
        <v>-9.5186424017770221E-3</v>
      </c>
    </row>
    <row r="8508" spans="1:4">
      <c r="A8508" s="21">
        <v>42531</v>
      </c>
      <c r="B8508" s="22">
        <v>26635.75</v>
      </c>
      <c r="C8508" s="22">
        <f t="shared" si="266"/>
        <v>-127.70999999999913</v>
      </c>
      <c r="D8508" s="23">
        <f t="shared" si="267"/>
        <v>-4.7718045424619548E-3</v>
      </c>
    </row>
    <row r="8509" spans="1:4">
      <c r="A8509" s="21">
        <v>42534</v>
      </c>
      <c r="B8509" s="22">
        <v>26396.77</v>
      </c>
      <c r="C8509" s="22">
        <f t="shared" si="266"/>
        <v>-238.97999999999956</v>
      </c>
      <c r="D8509" s="23">
        <f t="shared" si="267"/>
        <v>-8.972152088827956E-3</v>
      </c>
    </row>
    <row r="8510" spans="1:4">
      <c r="A8510" s="21">
        <v>42535</v>
      </c>
      <c r="B8510" s="22">
        <v>26395.71</v>
      </c>
      <c r="C8510" s="22">
        <f t="shared" si="266"/>
        <v>-1.0600000000013097</v>
      </c>
      <c r="D8510" s="23">
        <f t="shared" si="267"/>
        <v>-4.0156428229742858E-5</v>
      </c>
    </row>
    <row r="8511" spans="1:4">
      <c r="A8511" s="21">
        <v>42536</v>
      </c>
      <c r="B8511" s="22">
        <v>26726.34</v>
      </c>
      <c r="C8511" s="22">
        <f t="shared" si="266"/>
        <v>330.63000000000102</v>
      </c>
      <c r="D8511" s="23">
        <f t="shared" si="267"/>
        <v>1.2525899094966597E-2</v>
      </c>
    </row>
    <row r="8512" spans="1:4">
      <c r="A8512" s="21">
        <v>42537</v>
      </c>
      <c r="B8512" s="22">
        <v>26525.46</v>
      </c>
      <c r="C8512" s="22">
        <f t="shared" si="266"/>
        <v>-200.88000000000102</v>
      </c>
      <c r="D8512" s="23">
        <f t="shared" si="267"/>
        <v>-7.5161806667131126E-3</v>
      </c>
    </row>
    <row r="8513" spans="1:4">
      <c r="A8513" s="21">
        <v>42538</v>
      </c>
      <c r="B8513" s="22">
        <v>26625.91</v>
      </c>
      <c r="C8513" s="22">
        <f t="shared" si="266"/>
        <v>100.45000000000073</v>
      </c>
      <c r="D8513" s="23">
        <f t="shared" si="267"/>
        <v>3.786927729057421E-3</v>
      </c>
    </row>
    <row r="8514" spans="1:4">
      <c r="A8514" s="21">
        <v>42541</v>
      </c>
      <c r="B8514" s="22">
        <v>26866.92</v>
      </c>
      <c r="C8514" s="22">
        <f t="shared" si="266"/>
        <v>241.0099999999984</v>
      </c>
      <c r="D8514" s="23">
        <f t="shared" si="267"/>
        <v>9.0517094063637948E-3</v>
      </c>
    </row>
    <row r="8515" spans="1:4">
      <c r="A8515" s="21">
        <v>42542</v>
      </c>
      <c r="B8515" s="22">
        <v>26812.78</v>
      </c>
      <c r="C8515" s="22">
        <f t="shared" si="266"/>
        <v>-54.139999999999418</v>
      </c>
      <c r="D8515" s="23">
        <f t="shared" si="267"/>
        <v>-2.0151174753190171E-3</v>
      </c>
    </row>
    <row r="8516" spans="1:4">
      <c r="A8516" s="21">
        <v>42543</v>
      </c>
      <c r="B8516" s="22">
        <v>26765.65</v>
      </c>
      <c r="C8516" s="22">
        <f t="shared" si="266"/>
        <v>-47.129999999997381</v>
      </c>
      <c r="D8516" s="23">
        <f t="shared" si="267"/>
        <v>-1.7577438818353608E-3</v>
      </c>
    </row>
    <row r="8517" spans="1:4">
      <c r="A8517" s="21">
        <v>42544</v>
      </c>
      <c r="B8517" s="22">
        <v>27002.22</v>
      </c>
      <c r="C8517" s="22">
        <f t="shared" si="266"/>
        <v>236.56999999999971</v>
      </c>
      <c r="D8517" s="23">
        <f t="shared" si="267"/>
        <v>8.8385673428441613E-3</v>
      </c>
    </row>
    <row r="8518" spans="1:4">
      <c r="A8518" s="21">
        <v>42545</v>
      </c>
      <c r="B8518" s="22">
        <v>26397.71</v>
      </c>
      <c r="C8518" s="22">
        <f t="shared" si="266"/>
        <v>-604.51000000000204</v>
      </c>
      <c r="D8518" s="23">
        <f t="shared" si="267"/>
        <v>-2.2387418515959157E-2</v>
      </c>
    </row>
    <row r="8519" spans="1:4">
      <c r="A8519" s="21">
        <v>42548</v>
      </c>
      <c r="B8519" s="22">
        <v>26402.959999999999</v>
      </c>
      <c r="C8519" s="22">
        <f t="shared" si="266"/>
        <v>5.25</v>
      </c>
      <c r="D8519" s="23">
        <f t="shared" si="267"/>
        <v>1.9888088777397783E-4</v>
      </c>
    </row>
    <row r="8520" spans="1:4">
      <c r="A8520" s="21">
        <v>42549</v>
      </c>
      <c r="B8520" s="22">
        <v>26524.55</v>
      </c>
      <c r="C8520" s="22">
        <f t="shared" ref="C8520:C8583" si="268">B8520-B8519</f>
        <v>121.59000000000015</v>
      </c>
      <c r="D8520" s="23">
        <f t="shared" ref="D8520:D8583" si="269">B8520/B8519-1</f>
        <v>4.6051654814460719E-3</v>
      </c>
    </row>
    <row r="8521" spans="1:4">
      <c r="A8521" s="21">
        <v>42550</v>
      </c>
      <c r="B8521" s="22">
        <v>26740.39</v>
      </c>
      <c r="C8521" s="22">
        <f t="shared" si="268"/>
        <v>215.84000000000015</v>
      </c>
      <c r="D8521" s="23">
        <f t="shared" si="269"/>
        <v>8.1373670806856868E-3</v>
      </c>
    </row>
    <row r="8522" spans="1:4">
      <c r="A8522" s="21">
        <v>42551</v>
      </c>
      <c r="B8522" s="22">
        <v>26999.72</v>
      </c>
      <c r="C8522" s="22">
        <f t="shared" si="268"/>
        <v>259.33000000000175</v>
      </c>
      <c r="D8522" s="23">
        <f t="shared" si="269"/>
        <v>9.6980634912207098E-3</v>
      </c>
    </row>
    <row r="8523" spans="1:4">
      <c r="A8523" s="21">
        <v>42552</v>
      </c>
      <c r="B8523" s="22">
        <v>27144.91</v>
      </c>
      <c r="C8523" s="22">
        <f t="shared" si="268"/>
        <v>145.18999999999869</v>
      </c>
      <c r="D8523" s="23">
        <f t="shared" si="269"/>
        <v>5.377463173692032E-3</v>
      </c>
    </row>
    <row r="8524" spans="1:4">
      <c r="A8524" s="21">
        <v>42555</v>
      </c>
      <c r="B8524" s="22">
        <v>27278.76</v>
      </c>
      <c r="C8524" s="22">
        <f t="shared" si="268"/>
        <v>133.84999999999854</v>
      </c>
      <c r="D8524" s="23">
        <f t="shared" si="269"/>
        <v>4.930942854479925E-3</v>
      </c>
    </row>
    <row r="8525" spans="1:4">
      <c r="A8525" s="21">
        <v>42556</v>
      </c>
      <c r="B8525" s="22">
        <v>27166.87</v>
      </c>
      <c r="C8525" s="22">
        <f t="shared" si="268"/>
        <v>-111.88999999999942</v>
      </c>
      <c r="D8525" s="23">
        <f t="shared" si="269"/>
        <v>-4.1017260315351356E-3</v>
      </c>
    </row>
    <row r="8526" spans="1:4">
      <c r="A8526" s="21">
        <v>42558</v>
      </c>
      <c r="B8526" s="22">
        <v>27201.49</v>
      </c>
      <c r="C8526" s="22">
        <f t="shared" si="268"/>
        <v>34.620000000002619</v>
      </c>
      <c r="D8526" s="23">
        <f t="shared" si="269"/>
        <v>1.2743462901689817E-3</v>
      </c>
    </row>
    <row r="8527" spans="1:4">
      <c r="A8527" s="21">
        <v>42559</v>
      </c>
      <c r="B8527" s="22">
        <v>27126.9</v>
      </c>
      <c r="C8527" s="22">
        <f t="shared" si="268"/>
        <v>-74.590000000000146</v>
      </c>
      <c r="D8527" s="23">
        <f t="shared" si="269"/>
        <v>-2.7421291995401997E-3</v>
      </c>
    </row>
    <row r="8528" spans="1:4">
      <c r="A8528" s="21">
        <v>42562</v>
      </c>
      <c r="B8528" s="22">
        <v>27626.69</v>
      </c>
      <c r="C8528" s="22">
        <f t="shared" si="268"/>
        <v>499.78999999999724</v>
      </c>
      <c r="D8528" s="23">
        <f t="shared" si="269"/>
        <v>1.8424147248671918E-2</v>
      </c>
    </row>
    <row r="8529" spans="1:4">
      <c r="A8529" s="21">
        <v>42563</v>
      </c>
      <c r="B8529" s="22">
        <v>27808.14</v>
      </c>
      <c r="C8529" s="22">
        <f t="shared" si="268"/>
        <v>181.45000000000073</v>
      </c>
      <c r="D8529" s="23">
        <f t="shared" si="269"/>
        <v>6.5679239894465002E-3</v>
      </c>
    </row>
    <row r="8530" spans="1:4">
      <c r="A8530" s="21">
        <v>42564</v>
      </c>
      <c r="B8530" s="22">
        <v>27815.18</v>
      </c>
      <c r="C8530" s="22">
        <f t="shared" si="268"/>
        <v>7.0400000000008731</v>
      </c>
      <c r="D8530" s="23">
        <f t="shared" si="269"/>
        <v>2.5316328240587715E-4</v>
      </c>
    </row>
    <row r="8531" spans="1:4">
      <c r="A8531" s="21">
        <v>42565</v>
      </c>
      <c r="B8531" s="22">
        <v>27942.11</v>
      </c>
      <c r="C8531" s="22">
        <f t="shared" si="268"/>
        <v>126.93000000000029</v>
      </c>
      <c r="D8531" s="23">
        <f t="shared" si="269"/>
        <v>4.5633355599352665E-3</v>
      </c>
    </row>
    <row r="8532" spans="1:4">
      <c r="A8532" s="21">
        <v>42566</v>
      </c>
      <c r="B8532" s="22">
        <v>27836.5</v>
      </c>
      <c r="C8532" s="22">
        <f t="shared" si="268"/>
        <v>-105.61000000000058</v>
      </c>
      <c r="D8532" s="23">
        <f t="shared" si="269"/>
        <v>-3.7796000373629957E-3</v>
      </c>
    </row>
    <row r="8533" spans="1:4">
      <c r="A8533" s="21">
        <v>42569</v>
      </c>
      <c r="B8533" s="22">
        <v>27746.66</v>
      </c>
      <c r="C8533" s="22">
        <f t="shared" si="268"/>
        <v>-89.840000000000146</v>
      </c>
      <c r="D8533" s="23">
        <f t="shared" si="269"/>
        <v>-3.2274172399547885E-3</v>
      </c>
    </row>
    <row r="8534" spans="1:4">
      <c r="A8534" s="21">
        <v>42570</v>
      </c>
      <c r="B8534" s="22">
        <v>27787.62</v>
      </c>
      <c r="C8534" s="22">
        <f t="shared" si="268"/>
        <v>40.959999999999127</v>
      </c>
      <c r="D8534" s="23">
        <f t="shared" si="269"/>
        <v>1.4762137136505871E-3</v>
      </c>
    </row>
    <row r="8535" spans="1:4">
      <c r="A8535" s="21">
        <v>42571</v>
      </c>
      <c r="B8535" s="22">
        <v>27915.89</v>
      </c>
      <c r="C8535" s="22">
        <f t="shared" si="268"/>
        <v>128.27000000000044</v>
      </c>
      <c r="D8535" s="23">
        <f t="shared" si="269"/>
        <v>4.616084428965106E-3</v>
      </c>
    </row>
    <row r="8536" spans="1:4">
      <c r="A8536" s="21">
        <v>42572</v>
      </c>
      <c r="B8536" s="22">
        <v>27710.52</v>
      </c>
      <c r="C8536" s="22">
        <f t="shared" si="268"/>
        <v>-205.36999999999898</v>
      </c>
      <c r="D8536" s="23">
        <f t="shared" si="269"/>
        <v>-7.3567419845829152E-3</v>
      </c>
    </row>
    <row r="8537" spans="1:4">
      <c r="A8537" s="21">
        <v>42573</v>
      </c>
      <c r="B8537" s="22">
        <v>27803.24</v>
      </c>
      <c r="C8537" s="22">
        <f t="shared" si="268"/>
        <v>92.720000000001164</v>
      </c>
      <c r="D8537" s="23">
        <f t="shared" si="269"/>
        <v>3.3460216553136135E-3</v>
      </c>
    </row>
    <row r="8538" spans="1:4">
      <c r="A8538" s="21">
        <v>42576</v>
      </c>
      <c r="B8538" s="22">
        <v>28095.34</v>
      </c>
      <c r="C8538" s="22">
        <f t="shared" si="268"/>
        <v>292.09999999999854</v>
      </c>
      <c r="D8538" s="23">
        <f t="shared" si="269"/>
        <v>1.0505969807835358E-2</v>
      </c>
    </row>
    <row r="8539" spans="1:4">
      <c r="A8539" s="21">
        <v>42577</v>
      </c>
      <c r="B8539" s="22">
        <v>27976.52</v>
      </c>
      <c r="C8539" s="22">
        <f t="shared" si="268"/>
        <v>-118.81999999999971</v>
      </c>
      <c r="D8539" s="23">
        <f t="shared" si="269"/>
        <v>-4.2291711009726507E-3</v>
      </c>
    </row>
    <row r="8540" spans="1:4">
      <c r="A8540" s="21">
        <v>42578</v>
      </c>
      <c r="B8540" s="22">
        <v>28024.33</v>
      </c>
      <c r="C8540" s="22">
        <f t="shared" si="268"/>
        <v>47.81000000000131</v>
      </c>
      <c r="D8540" s="23">
        <f t="shared" si="269"/>
        <v>1.7089330624395771E-3</v>
      </c>
    </row>
    <row r="8541" spans="1:4">
      <c r="A8541" s="21">
        <v>42579</v>
      </c>
      <c r="B8541" s="22">
        <v>28208.62</v>
      </c>
      <c r="C8541" s="22">
        <f t="shared" si="268"/>
        <v>184.28999999999724</v>
      </c>
      <c r="D8541" s="23">
        <f t="shared" si="269"/>
        <v>6.5760715778038215E-3</v>
      </c>
    </row>
    <row r="8542" spans="1:4">
      <c r="A8542" s="21">
        <v>42580</v>
      </c>
      <c r="B8542" s="22">
        <v>28051.86</v>
      </c>
      <c r="C8542" s="22">
        <f t="shared" si="268"/>
        <v>-156.7599999999984</v>
      </c>
      <c r="D8542" s="23">
        <f t="shared" si="269"/>
        <v>-5.5571665682333515E-3</v>
      </c>
    </row>
    <row r="8543" spans="1:4">
      <c r="A8543" s="21">
        <v>42583</v>
      </c>
      <c r="B8543" s="22">
        <v>28003.119999999999</v>
      </c>
      <c r="C8543" s="22">
        <f t="shared" si="268"/>
        <v>-48.740000000001601</v>
      </c>
      <c r="D8543" s="23">
        <f t="shared" si="269"/>
        <v>-1.7374961945483269E-3</v>
      </c>
    </row>
    <row r="8544" spans="1:4">
      <c r="A8544" s="21">
        <v>42584</v>
      </c>
      <c r="B8544" s="22">
        <v>27981.71</v>
      </c>
      <c r="C8544" s="22">
        <f t="shared" si="268"/>
        <v>-21.409999999999854</v>
      </c>
      <c r="D8544" s="23">
        <f t="shared" si="269"/>
        <v>-7.6455766357463872E-4</v>
      </c>
    </row>
    <row r="8545" spans="1:4">
      <c r="A8545" s="21">
        <v>42585</v>
      </c>
      <c r="B8545" s="22">
        <v>27697.51</v>
      </c>
      <c r="C8545" s="22">
        <f t="shared" si="268"/>
        <v>-284.20000000000073</v>
      </c>
      <c r="D8545" s="23">
        <f t="shared" si="269"/>
        <v>-1.0156634458723279E-2</v>
      </c>
    </row>
    <row r="8546" spans="1:4">
      <c r="A8546" s="21">
        <v>42586</v>
      </c>
      <c r="B8546" s="22">
        <v>27714.37</v>
      </c>
      <c r="C8546" s="22">
        <f t="shared" si="268"/>
        <v>16.860000000000582</v>
      </c>
      <c r="D8546" s="23">
        <f t="shared" si="269"/>
        <v>6.0871897870962144E-4</v>
      </c>
    </row>
    <row r="8547" spans="1:4">
      <c r="A8547" s="21">
        <v>42587</v>
      </c>
      <c r="B8547" s="22">
        <v>28078.35</v>
      </c>
      <c r="C8547" s="22">
        <f t="shared" si="268"/>
        <v>363.97999999999956</v>
      </c>
      <c r="D8547" s="23">
        <f t="shared" si="269"/>
        <v>1.3133259027717337E-2</v>
      </c>
    </row>
    <row r="8548" spans="1:4">
      <c r="A8548" s="21">
        <v>42590</v>
      </c>
      <c r="B8548" s="22">
        <v>28182.57</v>
      </c>
      <c r="C8548" s="22">
        <f t="shared" si="268"/>
        <v>104.22000000000116</v>
      </c>
      <c r="D8548" s="23">
        <f t="shared" si="269"/>
        <v>3.7117565668922659E-3</v>
      </c>
    </row>
    <row r="8549" spans="1:4">
      <c r="A8549" s="21">
        <v>42591</v>
      </c>
      <c r="B8549" s="22">
        <v>28085.16</v>
      </c>
      <c r="C8549" s="22">
        <f t="shared" si="268"/>
        <v>-97.409999999999854</v>
      </c>
      <c r="D8549" s="23">
        <f t="shared" si="269"/>
        <v>-3.4563916633578717E-3</v>
      </c>
    </row>
    <row r="8550" spans="1:4">
      <c r="A8550" s="21">
        <v>42592</v>
      </c>
      <c r="B8550" s="22">
        <v>27774.880000000001</v>
      </c>
      <c r="C8550" s="22">
        <f t="shared" si="268"/>
        <v>-310.27999999999884</v>
      </c>
      <c r="D8550" s="23">
        <f t="shared" si="269"/>
        <v>-1.1047827393541598E-2</v>
      </c>
    </row>
    <row r="8551" spans="1:4">
      <c r="A8551" s="21">
        <v>42593</v>
      </c>
      <c r="B8551" s="22">
        <v>27859.599999999999</v>
      </c>
      <c r="C8551" s="22">
        <f t="shared" si="268"/>
        <v>84.719999999997526</v>
      </c>
      <c r="D8551" s="23">
        <f t="shared" si="269"/>
        <v>3.0502382008490425E-3</v>
      </c>
    </row>
    <row r="8552" spans="1:4">
      <c r="A8552" s="21">
        <v>42594</v>
      </c>
      <c r="B8552" s="22">
        <v>28152.400000000001</v>
      </c>
      <c r="C8552" s="22">
        <f t="shared" si="268"/>
        <v>292.80000000000291</v>
      </c>
      <c r="D8552" s="23">
        <f t="shared" si="269"/>
        <v>1.0509842208789921E-2</v>
      </c>
    </row>
    <row r="8553" spans="1:4">
      <c r="A8553" s="21">
        <v>42598</v>
      </c>
      <c r="B8553" s="22">
        <v>28064.61</v>
      </c>
      <c r="C8553" s="22">
        <f t="shared" si="268"/>
        <v>-87.790000000000873</v>
      </c>
      <c r="D8553" s="23">
        <f t="shared" si="269"/>
        <v>-3.1183842230148029E-3</v>
      </c>
    </row>
    <row r="8554" spans="1:4">
      <c r="A8554" s="21">
        <v>42599</v>
      </c>
      <c r="B8554" s="22">
        <v>28005.37</v>
      </c>
      <c r="C8554" s="22">
        <f t="shared" si="268"/>
        <v>-59.240000000001601</v>
      </c>
      <c r="D8554" s="23">
        <f t="shared" si="269"/>
        <v>-2.1108435143051274E-3</v>
      </c>
    </row>
    <row r="8555" spans="1:4">
      <c r="A8555" s="21">
        <v>42600</v>
      </c>
      <c r="B8555" s="22">
        <v>28123.439999999999</v>
      </c>
      <c r="C8555" s="22">
        <f t="shared" si="268"/>
        <v>118.06999999999971</v>
      </c>
      <c r="D8555" s="23">
        <f t="shared" si="269"/>
        <v>4.2159771500964727E-3</v>
      </c>
    </row>
    <row r="8556" spans="1:4">
      <c r="A8556" s="21">
        <v>42601</v>
      </c>
      <c r="B8556" s="22">
        <v>28077</v>
      </c>
      <c r="C8556" s="22">
        <f t="shared" si="268"/>
        <v>-46.43999999999869</v>
      </c>
      <c r="D8556" s="23">
        <f t="shared" si="269"/>
        <v>-1.651291591640236E-3</v>
      </c>
    </row>
    <row r="8557" spans="1:4">
      <c r="A8557" s="21">
        <v>42604</v>
      </c>
      <c r="B8557" s="22">
        <v>27985.54</v>
      </c>
      <c r="C8557" s="22">
        <f t="shared" si="268"/>
        <v>-91.459999999999127</v>
      </c>
      <c r="D8557" s="23">
        <f t="shared" si="269"/>
        <v>-3.2574705274779348E-3</v>
      </c>
    </row>
    <row r="8558" spans="1:4">
      <c r="A8558" s="21">
        <v>42605</v>
      </c>
      <c r="B8558" s="22">
        <v>27990.21</v>
      </c>
      <c r="C8558" s="22">
        <f t="shared" si="268"/>
        <v>4.6699999999982538</v>
      </c>
      <c r="D8558" s="23">
        <f t="shared" si="269"/>
        <v>1.6687189169828365E-4</v>
      </c>
    </row>
    <row r="8559" spans="1:4">
      <c r="A8559" s="21">
        <v>42606</v>
      </c>
      <c r="B8559" s="22">
        <v>28059.94</v>
      </c>
      <c r="C8559" s="22">
        <f t="shared" si="268"/>
        <v>69.729999999999563</v>
      </c>
      <c r="D8559" s="23">
        <f t="shared" si="269"/>
        <v>2.4912281829967409E-3</v>
      </c>
    </row>
    <row r="8560" spans="1:4">
      <c r="A8560" s="21">
        <v>42607</v>
      </c>
      <c r="B8560" s="22">
        <v>27835.91</v>
      </c>
      <c r="C8560" s="22">
        <f t="shared" si="268"/>
        <v>-224.02999999999884</v>
      </c>
      <c r="D8560" s="23">
        <f t="shared" si="269"/>
        <v>-7.9839800085103052E-3</v>
      </c>
    </row>
    <row r="8561" spans="1:4">
      <c r="A8561" s="21">
        <v>42608</v>
      </c>
      <c r="B8561" s="22">
        <v>27782.25</v>
      </c>
      <c r="C8561" s="22">
        <f t="shared" si="268"/>
        <v>-53.659999999999854</v>
      </c>
      <c r="D8561" s="23">
        <f t="shared" si="269"/>
        <v>-1.9277257326956176E-3</v>
      </c>
    </row>
    <row r="8562" spans="1:4">
      <c r="A8562" s="21">
        <v>42611</v>
      </c>
      <c r="B8562" s="22">
        <v>27902.66</v>
      </c>
      <c r="C8562" s="22">
        <f t="shared" si="268"/>
        <v>120.40999999999985</v>
      </c>
      <c r="D8562" s="23">
        <f t="shared" si="269"/>
        <v>4.3340622159833142E-3</v>
      </c>
    </row>
    <row r="8563" spans="1:4">
      <c r="A8563" s="21">
        <v>42612</v>
      </c>
      <c r="B8563" s="22">
        <v>28343.01</v>
      </c>
      <c r="C8563" s="22">
        <f t="shared" si="268"/>
        <v>440.34999999999854</v>
      </c>
      <c r="D8563" s="23">
        <f t="shared" si="269"/>
        <v>1.5781649491482197E-2</v>
      </c>
    </row>
    <row r="8564" spans="1:4">
      <c r="A8564" s="21">
        <v>42613</v>
      </c>
      <c r="B8564" s="22">
        <v>28452.17</v>
      </c>
      <c r="C8564" s="22">
        <f t="shared" si="268"/>
        <v>109.15999999999985</v>
      </c>
      <c r="D8564" s="23">
        <f t="shared" si="269"/>
        <v>3.8513905192143483E-3</v>
      </c>
    </row>
    <row r="8565" spans="1:4">
      <c r="A8565" s="21">
        <v>42614</v>
      </c>
      <c r="B8565" s="22">
        <v>28423.48</v>
      </c>
      <c r="C8565" s="22">
        <f t="shared" si="268"/>
        <v>-28.68999999999869</v>
      </c>
      <c r="D8565" s="23">
        <f t="shared" si="269"/>
        <v>-1.0083589406361115E-3</v>
      </c>
    </row>
    <row r="8566" spans="1:4">
      <c r="A8566" s="21">
        <v>42615</v>
      </c>
      <c r="B8566" s="22">
        <v>28532.11</v>
      </c>
      <c r="C8566" s="22">
        <f t="shared" si="268"/>
        <v>108.63000000000102</v>
      </c>
      <c r="D8566" s="23">
        <f t="shared" si="269"/>
        <v>3.8218402531990936E-3</v>
      </c>
    </row>
    <row r="8567" spans="1:4">
      <c r="A8567" s="21">
        <v>42619</v>
      </c>
      <c r="B8567" s="22">
        <v>28978.02</v>
      </c>
      <c r="C8567" s="22">
        <f t="shared" si="268"/>
        <v>445.90999999999985</v>
      </c>
      <c r="D8567" s="23">
        <f t="shared" si="269"/>
        <v>1.562835696343523E-2</v>
      </c>
    </row>
    <row r="8568" spans="1:4">
      <c r="A8568" s="21">
        <v>42620</v>
      </c>
      <c r="B8568" s="22">
        <v>28926.36</v>
      </c>
      <c r="C8568" s="22">
        <f t="shared" si="268"/>
        <v>-51.659999999999854</v>
      </c>
      <c r="D8568" s="23">
        <f t="shared" si="269"/>
        <v>-1.7827304971147484E-3</v>
      </c>
    </row>
    <row r="8569" spans="1:4">
      <c r="A8569" s="21">
        <v>42621</v>
      </c>
      <c r="B8569" s="22">
        <v>29045.279999999999</v>
      </c>
      <c r="C8569" s="22">
        <f t="shared" si="268"/>
        <v>118.91999999999825</v>
      </c>
      <c r="D8569" s="23">
        <f t="shared" si="269"/>
        <v>4.1111290877939854E-3</v>
      </c>
    </row>
    <row r="8570" spans="1:4">
      <c r="A8570" s="21">
        <v>42622</v>
      </c>
      <c r="B8570" s="22">
        <v>28797.25</v>
      </c>
      <c r="C8570" s="22">
        <f t="shared" si="268"/>
        <v>-248.02999999999884</v>
      </c>
      <c r="D8570" s="23">
        <f t="shared" si="269"/>
        <v>-8.5394253386436025E-3</v>
      </c>
    </row>
    <row r="8571" spans="1:4">
      <c r="A8571" s="21">
        <v>42625</v>
      </c>
      <c r="B8571" s="22">
        <v>28353.54</v>
      </c>
      <c r="C8571" s="22">
        <f t="shared" si="268"/>
        <v>-443.70999999999913</v>
      </c>
      <c r="D8571" s="23">
        <f t="shared" si="269"/>
        <v>-1.5408068478760972E-2</v>
      </c>
    </row>
    <row r="8572" spans="1:4">
      <c r="A8572" s="21">
        <v>42627</v>
      </c>
      <c r="B8572" s="22">
        <v>28372.23</v>
      </c>
      <c r="C8572" s="22">
        <f t="shared" si="268"/>
        <v>18.68999999999869</v>
      </c>
      <c r="D8572" s="23">
        <f t="shared" si="269"/>
        <v>6.5917694933337323E-4</v>
      </c>
    </row>
    <row r="8573" spans="1:4">
      <c r="A8573" s="21">
        <v>42628</v>
      </c>
      <c r="B8573" s="22">
        <v>28412.89</v>
      </c>
      <c r="C8573" s="22">
        <f t="shared" si="268"/>
        <v>40.659999999999854</v>
      </c>
      <c r="D8573" s="23">
        <f t="shared" si="269"/>
        <v>1.4330914418780871E-3</v>
      </c>
    </row>
    <row r="8574" spans="1:4">
      <c r="A8574" s="21">
        <v>42629</v>
      </c>
      <c r="B8574" s="22">
        <v>28599.03</v>
      </c>
      <c r="C8574" s="22">
        <f t="shared" si="268"/>
        <v>186.13999999999942</v>
      </c>
      <c r="D8574" s="23">
        <f t="shared" si="269"/>
        <v>6.5512519141839309E-3</v>
      </c>
    </row>
    <row r="8575" spans="1:4">
      <c r="A8575" s="21">
        <v>42632</v>
      </c>
      <c r="B8575" s="22">
        <v>28634.5</v>
      </c>
      <c r="C8575" s="22">
        <f t="shared" si="268"/>
        <v>35.470000000001164</v>
      </c>
      <c r="D8575" s="23">
        <f t="shared" si="269"/>
        <v>1.2402518546958952E-3</v>
      </c>
    </row>
    <row r="8576" spans="1:4">
      <c r="A8576" s="21">
        <v>42633</v>
      </c>
      <c r="B8576" s="22">
        <v>28523.200000000001</v>
      </c>
      <c r="C8576" s="22">
        <f t="shared" si="268"/>
        <v>-111.29999999999927</v>
      </c>
      <c r="D8576" s="23">
        <f t="shared" si="269"/>
        <v>-3.8869196249279314E-3</v>
      </c>
    </row>
    <row r="8577" spans="1:4">
      <c r="A8577" s="21">
        <v>42634</v>
      </c>
      <c r="B8577" s="22">
        <v>28507.42</v>
      </c>
      <c r="C8577" s="22">
        <f t="shared" si="268"/>
        <v>-15.780000000002474</v>
      </c>
      <c r="D8577" s="23">
        <f t="shared" si="269"/>
        <v>-5.5323385875361009E-4</v>
      </c>
    </row>
    <row r="8578" spans="1:4">
      <c r="A8578" s="21">
        <v>42635</v>
      </c>
      <c r="B8578" s="22">
        <v>28773.13</v>
      </c>
      <c r="C8578" s="22">
        <f t="shared" si="268"/>
        <v>265.71000000000276</v>
      </c>
      <c r="D8578" s="23">
        <f t="shared" si="269"/>
        <v>9.3207312341840876E-3</v>
      </c>
    </row>
    <row r="8579" spans="1:4">
      <c r="A8579" s="21">
        <v>42636</v>
      </c>
      <c r="B8579" s="22">
        <v>28668.22</v>
      </c>
      <c r="C8579" s="22">
        <f t="shared" si="268"/>
        <v>-104.90999999999985</v>
      </c>
      <c r="D8579" s="23">
        <f t="shared" si="269"/>
        <v>-3.6461101034194199E-3</v>
      </c>
    </row>
    <row r="8580" spans="1:4">
      <c r="A8580" s="21">
        <v>42639</v>
      </c>
      <c r="B8580" s="22">
        <v>28294.28</v>
      </c>
      <c r="C8580" s="22">
        <f t="shared" si="268"/>
        <v>-373.94000000000233</v>
      </c>
      <c r="D8580" s="23">
        <f t="shared" si="269"/>
        <v>-1.3043711817475989E-2</v>
      </c>
    </row>
    <row r="8581" spans="1:4">
      <c r="A8581" s="21">
        <v>42640</v>
      </c>
      <c r="B8581" s="22">
        <v>28223.7</v>
      </c>
      <c r="C8581" s="22">
        <f t="shared" si="268"/>
        <v>-70.579999999998108</v>
      </c>
      <c r="D8581" s="23">
        <f t="shared" si="269"/>
        <v>-2.4944971209728273E-3</v>
      </c>
    </row>
    <row r="8582" spans="1:4">
      <c r="A8582" s="21">
        <v>42641</v>
      </c>
      <c r="B8582" s="22">
        <v>28292.81</v>
      </c>
      <c r="C8582" s="22">
        <f t="shared" si="268"/>
        <v>69.110000000000582</v>
      </c>
      <c r="D8582" s="23">
        <f t="shared" si="269"/>
        <v>2.4486513107777608E-3</v>
      </c>
    </row>
    <row r="8583" spans="1:4">
      <c r="A8583" s="21">
        <v>42642</v>
      </c>
      <c r="B8583" s="22">
        <v>27827.53</v>
      </c>
      <c r="C8583" s="22">
        <f t="shared" si="268"/>
        <v>-465.28000000000247</v>
      </c>
      <c r="D8583" s="23">
        <f t="shared" si="269"/>
        <v>-1.6445167517825321E-2</v>
      </c>
    </row>
    <row r="8584" spans="1:4">
      <c r="A8584" s="21">
        <v>42643</v>
      </c>
      <c r="B8584" s="22">
        <v>27865.96</v>
      </c>
      <c r="C8584" s="22">
        <f t="shared" ref="C8584:C8647" si="270">B8584-B8583</f>
        <v>38.430000000000291</v>
      </c>
      <c r="D8584" s="23">
        <f t="shared" ref="D8584:D8647" si="271">B8584/B8583-1</f>
        <v>1.3810065068657895E-3</v>
      </c>
    </row>
    <row r="8585" spans="1:4">
      <c r="A8585" s="21">
        <v>42646</v>
      </c>
      <c r="B8585" s="22">
        <v>28243.29</v>
      </c>
      <c r="C8585" s="22">
        <f t="shared" si="270"/>
        <v>377.33000000000175</v>
      </c>
      <c r="D8585" s="23">
        <f t="shared" si="271"/>
        <v>1.3540893620747285E-2</v>
      </c>
    </row>
    <row r="8586" spans="1:4">
      <c r="A8586" s="21">
        <v>42647</v>
      </c>
      <c r="B8586" s="22">
        <v>28334.55</v>
      </c>
      <c r="C8586" s="22">
        <f t="shared" si="270"/>
        <v>91.259999999998399</v>
      </c>
      <c r="D8586" s="23">
        <f t="shared" si="271"/>
        <v>3.2312099617288759E-3</v>
      </c>
    </row>
    <row r="8587" spans="1:4">
      <c r="A8587" s="21">
        <v>42648</v>
      </c>
      <c r="B8587" s="22">
        <v>28220.98</v>
      </c>
      <c r="C8587" s="22">
        <f t="shared" si="270"/>
        <v>-113.56999999999971</v>
      </c>
      <c r="D8587" s="23">
        <f t="shared" si="271"/>
        <v>-4.0081808251762885E-3</v>
      </c>
    </row>
    <row r="8588" spans="1:4">
      <c r="A8588" s="21">
        <v>42649</v>
      </c>
      <c r="B8588" s="22">
        <v>28106.21</v>
      </c>
      <c r="C8588" s="22">
        <f t="shared" si="270"/>
        <v>-114.77000000000044</v>
      </c>
      <c r="D8588" s="23">
        <f t="shared" si="271"/>
        <v>-4.0668325479837897E-3</v>
      </c>
    </row>
    <row r="8589" spans="1:4">
      <c r="A8589" s="21">
        <v>42650</v>
      </c>
      <c r="B8589" s="22">
        <v>28061.14</v>
      </c>
      <c r="C8589" s="22">
        <f t="shared" si="270"/>
        <v>-45.069999999999709</v>
      </c>
      <c r="D8589" s="23">
        <f t="shared" si="271"/>
        <v>-1.6035602096475809E-3</v>
      </c>
    </row>
    <row r="8590" spans="1:4">
      <c r="A8590" s="21">
        <v>42653</v>
      </c>
      <c r="B8590" s="22">
        <v>28082.34</v>
      </c>
      <c r="C8590" s="22">
        <f t="shared" si="270"/>
        <v>21.200000000000728</v>
      </c>
      <c r="D8590" s="23">
        <f t="shared" si="271"/>
        <v>7.5549318381229469E-4</v>
      </c>
    </row>
    <row r="8591" spans="1:4">
      <c r="A8591" s="21">
        <v>42656</v>
      </c>
      <c r="B8591" s="22">
        <v>27643.11</v>
      </c>
      <c r="C8591" s="22">
        <f t="shared" si="270"/>
        <v>-439.22999999999956</v>
      </c>
      <c r="D8591" s="23">
        <f t="shared" si="271"/>
        <v>-1.5640790617875822E-2</v>
      </c>
    </row>
    <row r="8592" spans="1:4">
      <c r="A8592" s="21">
        <v>42657</v>
      </c>
      <c r="B8592" s="22">
        <v>27673.599999999999</v>
      </c>
      <c r="C8592" s="22">
        <f t="shared" si="270"/>
        <v>30.489999999997963</v>
      </c>
      <c r="D8592" s="23">
        <f t="shared" si="271"/>
        <v>1.1029873266792389E-3</v>
      </c>
    </row>
    <row r="8593" spans="1:4">
      <c r="A8593" s="21">
        <v>42660</v>
      </c>
      <c r="B8593" s="22">
        <v>27529.97</v>
      </c>
      <c r="C8593" s="22">
        <f t="shared" si="270"/>
        <v>-143.62999999999738</v>
      </c>
      <c r="D8593" s="23">
        <f t="shared" si="271"/>
        <v>-5.1901451202589488E-3</v>
      </c>
    </row>
    <row r="8594" spans="1:4">
      <c r="A8594" s="21">
        <v>42661</v>
      </c>
      <c r="B8594" s="22">
        <v>28050.880000000001</v>
      </c>
      <c r="C8594" s="22">
        <f t="shared" si="270"/>
        <v>520.90999999999985</v>
      </c>
      <c r="D8594" s="23">
        <f t="shared" si="271"/>
        <v>1.8921560757240163E-2</v>
      </c>
    </row>
    <row r="8595" spans="1:4">
      <c r="A8595" s="21">
        <v>42662</v>
      </c>
      <c r="B8595" s="22">
        <v>27984.37</v>
      </c>
      <c r="C8595" s="22">
        <f t="shared" si="270"/>
        <v>-66.510000000002037</v>
      </c>
      <c r="D8595" s="23">
        <f t="shared" si="271"/>
        <v>-2.3710486088137639E-3</v>
      </c>
    </row>
    <row r="8596" spans="1:4">
      <c r="A8596" s="21">
        <v>42663</v>
      </c>
      <c r="B8596" s="22">
        <v>28129.84</v>
      </c>
      <c r="C8596" s="22">
        <f t="shared" si="270"/>
        <v>145.47000000000116</v>
      </c>
      <c r="D8596" s="23">
        <f t="shared" si="271"/>
        <v>5.1982588852277356E-3</v>
      </c>
    </row>
    <row r="8597" spans="1:4">
      <c r="A8597" s="21">
        <v>42664</v>
      </c>
      <c r="B8597" s="22">
        <v>28077.18</v>
      </c>
      <c r="C8597" s="22">
        <f t="shared" si="270"/>
        <v>-52.659999999999854</v>
      </c>
      <c r="D8597" s="23">
        <f t="shared" si="271"/>
        <v>-1.8720333994078908E-3</v>
      </c>
    </row>
    <row r="8598" spans="1:4">
      <c r="A8598" s="21">
        <v>42667</v>
      </c>
      <c r="B8598" s="22">
        <v>28179.08</v>
      </c>
      <c r="C8598" s="22">
        <f t="shared" si="270"/>
        <v>101.90000000000146</v>
      </c>
      <c r="D8598" s="23">
        <f t="shared" si="271"/>
        <v>3.6292818580783148E-3</v>
      </c>
    </row>
    <row r="8599" spans="1:4">
      <c r="A8599" s="21">
        <v>42668</v>
      </c>
      <c r="B8599" s="22">
        <v>28091.42</v>
      </c>
      <c r="C8599" s="22">
        <f t="shared" si="270"/>
        <v>-87.660000000003492</v>
      </c>
      <c r="D8599" s="23">
        <f t="shared" si="271"/>
        <v>-3.1108183801601408E-3</v>
      </c>
    </row>
    <row r="8600" spans="1:4">
      <c r="A8600" s="21">
        <v>42669</v>
      </c>
      <c r="B8600" s="22">
        <v>27836.51</v>
      </c>
      <c r="C8600" s="22">
        <f t="shared" si="270"/>
        <v>-254.90999999999985</v>
      </c>
      <c r="D8600" s="23">
        <f t="shared" si="271"/>
        <v>-9.0743009787329632E-3</v>
      </c>
    </row>
    <row r="8601" spans="1:4">
      <c r="A8601" s="21">
        <v>42670</v>
      </c>
      <c r="B8601" s="22">
        <v>27915.9</v>
      </c>
      <c r="C8601" s="22">
        <f t="shared" si="270"/>
        <v>79.390000000003056</v>
      </c>
      <c r="D8601" s="23">
        <f t="shared" si="271"/>
        <v>2.8520098245075065E-3</v>
      </c>
    </row>
    <row r="8602" spans="1:4">
      <c r="A8602" s="21">
        <v>42671</v>
      </c>
      <c r="B8602" s="22">
        <v>27941.51</v>
      </c>
      <c r="C8602" s="22">
        <f t="shared" si="270"/>
        <v>25.609999999996944</v>
      </c>
      <c r="D8602" s="23">
        <f t="shared" si="271"/>
        <v>9.1739832855108894E-4</v>
      </c>
    </row>
    <row r="8603" spans="1:4">
      <c r="A8603" s="21">
        <v>42673</v>
      </c>
      <c r="B8603" s="22">
        <v>27930.21</v>
      </c>
      <c r="C8603" s="22">
        <f t="shared" si="270"/>
        <v>-11.299999999999272</v>
      </c>
      <c r="D8603" s="23">
        <f t="shared" si="271"/>
        <v>-4.044162251789496E-4</v>
      </c>
    </row>
    <row r="8604" spans="1:4">
      <c r="A8604" s="21">
        <v>42675</v>
      </c>
      <c r="B8604" s="22">
        <v>27876.61</v>
      </c>
      <c r="C8604" s="22">
        <f t="shared" si="270"/>
        <v>-53.599999999998545</v>
      </c>
      <c r="D8604" s="23">
        <f t="shared" si="271"/>
        <v>-1.919068993752604E-3</v>
      </c>
    </row>
    <row r="8605" spans="1:4">
      <c r="A8605" s="21">
        <v>42676</v>
      </c>
      <c r="B8605" s="22">
        <v>27527.22</v>
      </c>
      <c r="C8605" s="22">
        <f t="shared" si="270"/>
        <v>-349.38999999999942</v>
      </c>
      <c r="D8605" s="23">
        <f t="shared" si="271"/>
        <v>-1.2533446498695477E-2</v>
      </c>
    </row>
    <row r="8606" spans="1:4">
      <c r="A8606" s="21">
        <v>42677</v>
      </c>
      <c r="B8606" s="22">
        <v>27430.28</v>
      </c>
      <c r="C8606" s="22">
        <f t="shared" si="270"/>
        <v>-96.940000000002328</v>
      </c>
      <c r="D8606" s="23">
        <f t="shared" si="271"/>
        <v>-3.5216051602742215E-3</v>
      </c>
    </row>
    <row r="8607" spans="1:4">
      <c r="A8607" s="21">
        <v>42678</v>
      </c>
      <c r="B8607" s="22">
        <v>27274.15</v>
      </c>
      <c r="C8607" s="22">
        <f t="shared" si="270"/>
        <v>-156.12999999999738</v>
      </c>
      <c r="D8607" s="23">
        <f t="shared" si="271"/>
        <v>-5.6918850263284471E-3</v>
      </c>
    </row>
    <row r="8608" spans="1:4">
      <c r="A8608" s="21">
        <v>42681</v>
      </c>
      <c r="B8608" s="22">
        <v>27458.99</v>
      </c>
      <c r="C8608" s="22">
        <f t="shared" si="270"/>
        <v>184.84000000000015</v>
      </c>
      <c r="D8608" s="23">
        <f t="shared" si="271"/>
        <v>6.7771131272651441E-3</v>
      </c>
    </row>
    <row r="8609" spans="1:4">
      <c r="A8609" s="21">
        <v>42682</v>
      </c>
      <c r="B8609" s="22">
        <v>27591.14</v>
      </c>
      <c r="C8609" s="22">
        <f t="shared" si="270"/>
        <v>132.14999999999782</v>
      </c>
      <c r="D8609" s="23">
        <f t="shared" si="271"/>
        <v>4.8126314915442059E-3</v>
      </c>
    </row>
    <row r="8610" spans="1:4">
      <c r="A8610" s="21">
        <v>42683</v>
      </c>
      <c r="B8610" s="22">
        <v>27252.53</v>
      </c>
      <c r="C8610" s="22">
        <f t="shared" si="270"/>
        <v>-338.61000000000058</v>
      </c>
      <c r="D8610" s="23">
        <f t="shared" si="271"/>
        <v>-1.2272417884871767E-2</v>
      </c>
    </row>
    <row r="8611" spans="1:4">
      <c r="A8611" s="21">
        <v>42684</v>
      </c>
      <c r="B8611" s="22">
        <v>27517.68</v>
      </c>
      <c r="C8611" s="22">
        <f t="shared" si="270"/>
        <v>265.15000000000146</v>
      </c>
      <c r="D8611" s="23">
        <f t="shared" si="271"/>
        <v>9.72937191519474E-3</v>
      </c>
    </row>
    <row r="8612" spans="1:4">
      <c r="A8612" s="21">
        <v>42685</v>
      </c>
      <c r="B8612" s="22">
        <v>26818.82</v>
      </c>
      <c r="C8612" s="22">
        <f t="shared" si="270"/>
        <v>-698.86000000000058</v>
      </c>
      <c r="D8612" s="23">
        <f t="shared" si="271"/>
        <v>-2.5396763099214792E-2</v>
      </c>
    </row>
    <row r="8613" spans="1:4">
      <c r="A8613" s="21">
        <v>42689</v>
      </c>
      <c r="B8613" s="22">
        <v>26304.63</v>
      </c>
      <c r="C8613" s="22">
        <f t="shared" si="270"/>
        <v>-514.18999999999869</v>
      </c>
      <c r="D8613" s="23">
        <f t="shared" si="271"/>
        <v>-1.9172730194691567E-2</v>
      </c>
    </row>
    <row r="8614" spans="1:4">
      <c r="A8614" s="21">
        <v>42690</v>
      </c>
      <c r="B8614" s="22">
        <v>26298.69</v>
      </c>
      <c r="C8614" s="22">
        <f t="shared" si="270"/>
        <v>-5.9400000000023283</v>
      </c>
      <c r="D8614" s="23">
        <f t="shared" si="271"/>
        <v>-2.2581575943103616E-4</v>
      </c>
    </row>
    <row r="8615" spans="1:4">
      <c r="A8615" s="21">
        <v>42691</v>
      </c>
      <c r="B8615" s="22">
        <v>26227.62</v>
      </c>
      <c r="C8615" s="22">
        <f t="shared" si="270"/>
        <v>-71.069999999999709</v>
      </c>
      <c r="D8615" s="23">
        <f t="shared" si="271"/>
        <v>-2.7024159758527455E-3</v>
      </c>
    </row>
    <row r="8616" spans="1:4">
      <c r="A8616" s="21">
        <v>42692</v>
      </c>
      <c r="B8616" s="22">
        <v>26150.240000000002</v>
      </c>
      <c r="C8616" s="22">
        <f t="shared" si="270"/>
        <v>-77.379999999997381</v>
      </c>
      <c r="D8616" s="23">
        <f t="shared" si="271"/>
        <v>-2.9503248865127008E-3</v>
      </c>
    </row>
    <row r="8617" spans="1:4">
      <c r="A8617" s="21">
        <v>42695</v>
      </c>
      <c r="B8617" s="22">
        <v>25765.14</v>
      </c>
      <c r="C8617" s="22">
        <f t="shared" si="270"/>
        <v>-385.10000000000218</v>
      </c>
      <c r="D8617" s="23">
        <f t="shared" si="271"/>
        <v>-1.4726442281218111E-2</v>
      </c>
    </row>
    <row r="8618" spans="1:4">
      <c r="A8618" s="21">
        <v>42696</v>
      </c>
      <c r="B8618" s="22">
        <v>25960.78</v>
      </c>
      <c r="C8618" s="22">
        <f t="shared" si="270"/>
        <v>195.63999999999942</v>
      </c>
      <c r="D8618" s="23">
        <f t="shared" si="271"/>
        <v>7.5932053930232168E-3</v>
      </c>
    </row>
    <row r="8619" spans="1:4">
      <c r="A8619" s="21">
        <v>42697</v>
      </c>
      <c r="B8619" s="22">
        <v>26051.81</v>
      </c>
      <c r="C8619" s="22">
        <f t="shared" si="270"/>
        <v>91.030000000002474</v>
      </c>
      <c r="D8619" s="23">
        <f t="shared" si="271"/>
        <v>3.5064431808289331E-3</v>
      </c>
    </row>
    <row r="8620" spans="1:4">
      <c r="A8620" s="21">
        <v>42698</v>
      </c>
      <c r="B8620" s="22">
        <v>25860.17</v>
      </c>
      <c r="C8620" s="22">
        <f t="shared" si="270"/>
        <v>-191.64000000000306</v>
      </c>
      <c r="D8620" s="23">
        <f t="shared" si="271"/>
        <v>-7.356110765432522E-3</v>
      </c>
    </row>
    <row r="8621" spans="1:4">
      <c r="A8621" s="21">
        <v>42699</v>
      </c>
      <c r="B8621" s="22">
        <v>26316.34</v>
      </c>
      <c r="C8621" s="22">
        <f t="shared" si="270"/>
        <v>456.17000000000189</v>
      </c>
      <c r="D8621" s="23">
        <f t="shared" si="271"/>
        <v>1.7639868570082928E-2</v>
      </c>
    </row>
    <row r="8622" spans="1:4">
      <c r="A8622" s="21">
        <v>42702</v>
      </c>
      <c r="B8622" s="22">
        <v>26350.17</v>
      </c>
      <c r="C8622" s="22">
        <f t="shared" si="270"/>
        <v>33.829999999998108</v>
      </c>
      <c r="D8622" s="23">
        <f t="shared" si="271"/>
        <v>1.2855131070657055E-3</v>
      </c>
    </row>
    <row r="8623" spans="1:4">
      <c r="A8623" s="21">
        <v>42703</v>
      </c>
      <c r="B8623" s="22">
        <v>26394.01</v>
      </c>
      <c r="C8623" s="22">
        <f t="shared" si="270"/>
        <v>43.840000000000146</v>
      </c>
      <c r="D8623" s="23">
        <f t="shared" si="271"/>
        <v>1.6637463819018095E-3</v>
      </c>
    </row>
    <row r="8624" spans="1:4">
      <c r="A8624" s="21">
        <v>42704</v>
      </c>
      <c r="B8624" s="22">
        <v>26652.81</v>
      </c>
      <c r="C8624" s="22">
        <f t="shared" si="270"/>
        <v>258.80000000000291</v>
      </c>
      <c r="D8624" s="23">
        <f t="shared" si="271"/>
        <v>9.805255055976847E-3</v>
      </c>
    </row>
    <row r="8625" spans="1:4">
      <c r="A8625" s="21">
        <v>42705</v>
      </c>
      <c r="B8625" s="22">
        <v>26559.919999999998</v>
      </c>
      <c r="C8625" s="22">
        <f t="shared" si="270"/>
        <v>-92.890000000003056</v>
      </c>
      <c r="D8625" s="23">
        <f t="shared" si="271"/>
        <v>-3.485185989770101E-3</v>
      </c>
    </row>
    <row r="8626" spans="1:4">
      <c r="A8626" s="21">
        <v>42706</v>
      </c>
      <c r="B8626" s="22">
        <v>26230.66</v>
      </c>
      <c r="C8626" s="22">
        <f t="shared" si="270"/>
        <v>-329.2599999999984</v>
      </c>
      <c r="D8626" s="23">
        <f t="shared" si="271"/>
        <v>-1.2396874689381554E-2</v>
      </c>
    </row>
    <row r="8627" spans="1:4">
      <c r="A8627" s="21">
        <v>42709</v>
      </c>
      <c r="B8627" s="22">
        <v>26349.1</v>
      </c>
      <c r="C8627" s="22">
        <f t="shared" si="270"/>
        <v>118.43999999999869</v>
      </c>
      <c r="D8627" s="23">
        <f t="shared" si="271"/>
        <v>4.515326720715418E-3</v>
      </c>
    </row>
    <row r="8628" spans="1:4">
      <c r="A8628" s="21">
        <v>42710</v>
      </c>
      <c r="B8628" s="22">
        <v>26392.76</v>
      </c>
      <c r="C8628" s="22">
        <f t="shared" si="270"/>
        <v>43.659999999999854</v>
      </c>
      <c r="D8628" s="23">
        <f t="shared" si="271"/>
        <v>1.6569825914356517E-3</v>
      </c>
    </row>
    <row r="8629" spans="1:4">
      <c r="A8629" s="21">
        <v>42711</v>
      </c>
      <c r="B8629" s="22">
        <v>26236.87</v>
      </c>
      <c r="C8629" s="22">
        <f t="shared" si="270"/>
        <v>-155.88999999999942</v>
      </c>
      <c r="D8629" s="23">
        <f t="shared" si="271"/>
        <v>-5.9065440673881087E-3</v>
      </c>
    </row>
    <row r="8630" spans="1:4">
      <c r="A8630" s="21">
        <v>42712</v>
      </c>
      <c r="B8630" s="22">
        <v>26694.28</v>
      </c>
      <c r="C8630" s="22">
        <f t="shared" si="270"/>
        <v>457.40999999999985</v>
      </c>
      <c r="D8630" s="23">
        <f t="shared" si="271"/>
        <v>1.743386310943329E-2</v>
      </c>
    </row>
    <row r="8631" spans="1:4">
      <c r="A8631" s="21">
        <v>42713</v>
      </c>
      <c r="B8631" s="22">
        <v>26747.18</v>
      </c>
      <c r="C8631" s="22">
        <f t="shared" si="270"/>
        <v>52.900000000001455</v>
      </c>
      <c r="D8631" s="23">
        <f t="shared" si="271"/>
        <v>1.9816979517710553E-3</v>
      </c>
    </row>
    <row r="8632" spans="1:4">
      <c r="A8632" s="21">
        <v>42716</v>
      </c>
      <c r="B8632" s="22">
        <v>26515.24</v>
      </c>
      <c r="C8632" s="22">
        <f t="shared" si="270"/>
        <v>-231.93999999999869</v>
      </c>
      <c r="D8632" s="23">
        <f t="shared" si="271"/>
        <v>-8.671568367207283E-3</v>
      </c>
    </row>
    <row r="8633" spans="1:4">
      <c r="A8633" s="21">
        <v>42717</v>
      </c>
      <c r="B8633" s="22">
        <v>26697.82</v>
      </c>
      <c r="C8633" s="22">
        <f t="shared" si="270"/>
        <v>182.57999999999811</v>
      </c>
      <c r="D8633" s="23">
        <f t="shared" si="271"/>
        <v>6.8858513066447635E-3</v>
      </c>
    </row>
    <row r="8634" spans="1:4">
      <c r="A8634" s="21">
        <v>42718</v>
      </c>
      <c r="B8634" s="22">
        <v>26602.84</v>
      </c>
      <c r="C8634" s="22">
        <f t="shared" si="270"/>
        <v>-94.979999999999563</v>
      </c>
      <c r="D8634" s="23">
        <f t="shared" si="271"/>
        <v>-3.5575938409951879E-3</v>
      </c>
    </row>
    <row r="8635" spans="1:4">
      <c r="A8635" s="21">
        <v>42719</v>
      </c>
      <c r="B8635" s="22">
        <v>26519.07</v>
      </c>
      <c r="C8635" s="22">
        <f t="shared" si="270"/>
        <v>-83.770000000000437</v>
      </c>
      <c r="D8635" s="23">
        <f t="shared" si="271"/>
        <v>-3.1489119206821181E-3</v>
      </c>
    </row>
    <row r="8636" spans="1:4">
      <c r="A8636" s="21">
        <v>42720</v>
      </c>
      <c r="B8636" s="22">
        <v>26489.56</v>
      </c>
      <c r="C8636" s="22">
        <f t="shared" si="270"/>
        <v>-29.509999999998399</v>
      </c>
      <c r="D8636" s="23">
        <f t="shared" si="271"/>
        <v>-1.1127841210116785E-3</v>
      </c>
    </row>
    <row r="8637" spans="1:4">
      <c r="A8637" s="21">
        <v>42723</v>
      </c>
      <c r="B8637" s="22">
        <v>26374.7</v>
      </c>
      <c r="C8637" s="22">
        <f t="shared" si="270"/>
        <v>-114.86000000000058</v>
      </c>
      <c r="D8637" s="23">
        <f t="shared" si="271"/>
        <v>-4.3360478618746923E-3</v>
      </c>
    </row>
    <row r="8638" spans="1:4">
      <c r="A8638" s="21">
        <v>42724</v>
      </c>
      <c r="B8638" s="22">
        <v>26307.98</v>
      </c>
      <c r="C8638" s="22">
        <f t="shared" si="270"/>
        <v>-66.720000000001164</v>
      </c>
      <c r="D8638" s="23">
        <f t="shared" si="271"/>
        <v>-2.5296970202505209E-3</v>
      </c>
    </row>
    <row r="8639" spans="1:4">
      <c r="A8639" s="21">
        <v>42725</v>
      </c>
      <c r="B8639" s="22">
        <v>26242.38</v>
      </c>
      <c r="C8639" s="22">
        <f t="shared" si="270"/>
        <v>-65.599999999998545</v>
      </c>
      <c r="D8639" s="23">
        <f t="shared" si="271"/>
        <v>-2.4935399829252303E-3</v>
      </c>
    </row>
    <row r="8640" spans="1:4">
      <c r="A8640" s="21">
        <v>42726</v>
      </c>
      <c r="B8640" s="22">
        <v>25979.599999999999</v>
      </c>
      <c r="C8640" s="22">
        <f t="shared" si="270"/>
        <v>-262.78000000000247</v>
      </c>
      <c r="D8640" s="23">
        <f t="shared" si="271"/>
        <v>-1.0013573463992342E-2</v>
      </c>
    </row>
    <row r="8641" spans="1:6">
      <c r="A8641" s="21">
        <v>42727</v>
      </c>
      <c r="B8641" s="22">
        <v>26040.7</v>
      </c>
      <c r="C8641" s="22">
        <f t="shared" si="270"/>
        <v>61.100000000002183</v>
      </c>
      <c r="D8641" s="23">
        <f t="shared" si="271"/>
        <v>2.3518452939998991E-3</v>
      </c>
    </row>
    <row r="8642" spans="1:6">
      <c r="A8642" s="21">
        <v>42730</v>
      </c>
      <c r="B8642" s="22">
        <v>25807.1</v>
      </c>
      <c r="C8642" s="22">
        <f t="shared" si="270"/>
        <v>-233.60000000000218</v>
      </c>
      <c r="D8642" s="23">
        <f t="shared" si="271"/>
        <v>-8.9705729876693452E-3</v>
      </c>
    </row>
    <row r="8643" spans="1:6">
      <c r="A8643" s="21">
        <v>42731</v>
      </c>
      <c r="B8643" s="22">
        <v>26213.439999999999</v>
      </c>
      <c r="C8643" s="22">
        <f t="shared" si="270"/>
        <v>406.34000000000015</v>
      </c>
      <c r="D8643" s="23">
        <f t="shared" si="271"/>
        <v>1.574527939985515E-2</v>
      </c>
    </row>
    <row r="8644" spans="1:6">
      <c r="A8644" s="21">
        <v>42732</v>
      </c>
      <c r="B8644" s="22">
        <v>26210.68</v>
      </c>
      <c r="C8644" s="22">
        <f t="shared" si="270"/>
        <v>-2.7599999999983993</v>
      </c>
      <c r="D8644" s="23">
        <f t="shared" si="271"/>
        <v>-1.0528950034782714E-4</v>
      </c>
    </row>
    <row r="8645" spans="1:6">
      <c r="A8645" s="21">
        <v>42733</v>
      </c>
      <c r="B8645" s="22">
        <v>26366.15</v>
      </c>
      <c r="C8645" s="22">
        <f t="shared" si="270"/>
        <v>155.47000000000116</v>
      </c>
      <c r="D8645" s="23">
        <f t="shared" si="271"/>
        <v>5.9315515660030016E-3</v>
      </c>
    </row>
    <row r="8646" spans="1:6">
      <c r="A8646" s="21">
        <v>42734</v>
      </c>
      <c r="B8646" s="22">
        <v>26626.46</v>
      </c>
      <c r="C8646" s="22">
        <f t="shared" si="270"/>
        <v>260.30999999999767</v>
      </c>
      <c r="D8646" s="23">
        <f t="shared" si="271"/>
        <v>9.8728862575687693E-3</v>
      </c>
      <c r="F8646" s="24">
        <f>B8646/B8399-1</f>
        <v>1.9485755549718542E-2</v>
      </c>
    </row>
    <row r="8647" spans="1:6">
      <c r="A8647" s="21">
        <v>42737</v>
      </c>
      <c r="B8647" s="22">
        <v>26595.45</v>
      </c>
      <c r="C8647" s="22">
        <f t="shared" si="270"/>
        <v>-31.009999999998399</v>
      </c>
      <c r="D8647" s="23">
        <f t="shared" si="271"/>
        <v>-1.1646309723485349E-3</v>
      </c>
    </row>
    <row r="8648" spans="1:6">
      <c r="A8648" s="21">
        <v>42738</v>
      </c>
      <c r="B8648" s="22">
        <v>26643.24</v>
      </c>
      <c r="C8648" s="22">
        <f t="shared" ref="C8648:C8711" si="272">B8648-B8647</f>
        <v>47.790000000000873</v>
      </c>
      <c r="D8648" s="23">
        <f t="shared" ref="D8648:D8711" si="273">B8648/B8647-1</f>
        <v>1.7969239099169254E-3</v>
      </c>
    </row>
    <row r="8649" spans="1:6">
      <c r="A8649" s="21">
        <v>42739</v>
      </c>
      <c r="B8649" s="22">
        <v>26633.13</v>
      </c>
      <c r="C8649" s="22">
        <f t="shared" si="272"/>
        <v>-10.110000000000582</v>
      </c>
      <c r="D8649" s="23">
        <f t="shared" si="273"/>
        <v>-3.7945835416419715E-4</v>
      </c>
    </row>
    <row r="8650" spans="1:6">
      <c r="A8650" s="21">
        <v>42740</v>
      </c>
      <c r="B8650" s="22">
        <v>26878.240000000002</v>
      </c>
      <c r="C8650" s="22">
        <f t="shared" si="272"/>
        <v>245.11000000000058</v>
      </c>
      <c r="D8650" s="23">
        <f t="shared" si="273"/>
        <v>9.2031991733603213E-3</v>
      </c>
    </row>
    <row r="8651" spans="1:6">
      <c r="A8651" s="21">
        <v>42741</v>
      </c>
      <c r="B8651" s="22">
        <v>26759.23</v>
      </c>
      <c r="C8651" s="22">
        <f t="shared" si="272"/>
        <v>-119.01000000000204</v>
      </c>
      <c r="D8651" s="23">
        <f t="shared" si="273"/>
        <v>-4.4277452690355545E-3</v>
      </c>
    </row>
    <row r="8652" spans="1:6">
      <c r="A8652" s="21">
        <v>42744</v>
      </c>
      <c r="B8652" s="22">
        <v>26726.55</v>
      </c>
      <c r="C8652" s="22">
        <f t="shared" si="272"/>
        <v>-32.680000000000291</v>
      </c>
      <c r="D8652" s="23">
        <f t="shared" si="273"/>
        <v>-1.2212608509288847E-3</v>
      </c>
    </row>
    <row r="8653" spans="1:6">
      <c r="A8653" s="21">
        <v>42745</v>
      </c>
      <c r="B8653" s="22">
        <v>26899.56</v>
      </c>
      <c r="C8653" s="22">
        <f t="shared" si="272"/>
        <v>173.01000000000204</v>
      </c>
      <c r="D8653" s="23">
        <f t="shared" si="273"/>
        <v>6.4733383096584607E-3</v>
      </c>
    </row>
    <row r="8654" spans="1:6">
      <c r="A8654" s="21">
        <v>42746</v>
      </c>
      <c r="B8654" s="22">
        <v>27140.41</v>
      </c>
      <c r="C8654" s="22">
        <f t="shared" si="272"/>
        <v>240.84999999999854</v>
      </c>
      <c r="D8654" s="23">
        <f t="shared" si="273"/>
        <v>8.9536780527263993E-3</v>
      </c>
    </row>
    <row r="8655" spans="1:6">
      <c r="A8655" s="21">
        <v>42747</v>
      </c>
      <c r="B8655" s="22">
        <v>27247.16</v>
      </c>
      <c r="C8655" s="22">
        <f t="shared" si="272"/>
        <v>106.75</v>
      </c>
      <c r="D8655" s="23">
        <f t="shared" si="273"/>
        <v>3.9332493503230204E-3</v>
      </c>
    </row>
    <row r="8656" spans="1:6">
      <c r="A8656" s="21">
        <v>42748</v>
      </c>
      <c r="B8656" s="22">
        <v>27238.06</v>
      </c>
      <c r="C8656" s="22">
        <f t="shared" si="272"/>
        <v>-9.0999999999985448</v>
      </c>
      <c r="D8656" s="23">
        <f t="shared" si="273"/>
        <v>-3.339797615604656E-4</v>
      </c>
    </row>
    <row r="8657" spans="1:4">
      <c r="A8657" s="21">
        <v>42751</v>
      </c>
      <c r="B8657" s="22">
        <v>27288.17</v>
      </c>
      <c r="C8657" s="22">
        <f t="shared" si="272"/>
        <v>50.109999999996944</v>
      </c>
      <c r="D8657" s="23">
        <f t="shared" si="273"/>
        <v>1.8397051772407469E-3</v>
      </c>
    </row>
    <row r="8658" spans="1:4">
      <c r="A8658" s="21">
        <v>42752</v>
      </c>
      <c r="B8658" s="22">
        <v>27235.66</v>
      </c>
      <c r="C8658" s="22">
        <f t="shared" si="272"/>
        <v>-52.509999999998399</v>
      </c>
      <c r="D8658" s="23">
        <f t="shared" si="273"/>
        <v>-1.9242770768431727E-3</v>
      </c>
    </row>
    <row r="8659" spans="1:4">
      <c r="A8659" s="21">
        <v>42753</v>
      </c>
      <c r="B8659" s="22">
        <v>27257.64</v>
      </c>
      <c r="C8659" s="22">
        <f t="shared" si="272"/>
        <v>21.979999999999563</v>
      </c>
      <c r="D8659" s="23">
        <f t="shared" si="273"/>
        <v>8.0703019497230244E-4</v>
      </c>
    </row>
    <row r="8660" spans="1:4">
      <c r="A8660" s="21">
        <v>42754</v>
      </c>
      <c r="B8660" s="22">
        <v>27308.6</v>
      </c>
      <c r="C8660" s="22">
        <f t="shared" si="272"/>
        <v>50.959999999999127</v>
      </c>
      <c r="D8660" s="23">
        <f t="shared" si="273"/>
        <v>1.8695675781175147E-3</v>
      </c>
    </row>
    <row r="8661" spans="1:4">
      <c r="A8661" s="21">
        <v>42755</v>
      </c>
      <c r="B8661" s="22">
        <v>27034.5</v>
      </c>
      <c r="C8661" s="22">
        <f t="shared" si="272"/>
        <v>-274.09999999999854</v>
      </c>
      <c r="D8661" s="23">
        <f t="shared" si="273"/>
        <v>-1.0037131160147261E-2</v>
      </c>
    </row>
    <row r="8662" spans="1:4">
      <c r="A8662" s="21">
        <v>42758</v>
      </c>
      <c r="B8662" s="22">
        <v>27117.34</v>
      </c>
      <c r="C8662" s="22">
        <f t="shared" si="272"/>
        <v>82.840000000000146</v>
      </c>
      <c r="D8662" s="23">
        <f t="shared" si="273"/>
        <v>3.06423273964751E-3</v>
      </c>
    </row>
    <row r="8663" spans="1:4">
      <c r="A8663" s="21">
        <v>42759</v>
      </c>
      <c r="B8663" s="22">
        <v>27375.58</v>
      </c>
      <c r="C8663" s="22">
        <f t="shared" si="272"/>
        <v>258.2400000000016</v>
      </c>
      <c r="D8663" s="23">
        <f t="shared" si="273"/>
        <v>9.523057940048707E-3</v>
      </c>
    </row>
    <row r="8664" spans="1:4">
      <c r="A8664" s="21">
        <v>42760</v>
      </c>
      <c r="B8664" s="22">
        <v>27708.14</v>
      </c>
      <c r="C8664" s="22">
        <f t="shared" si="272"/>
        <v>332.55999999999767</v>
      </c>
      <c r="D8664" s="23">
        <f t="shared" si="273"/>
        <v>1.2148053118874458E-2</v>
      </c>
    </row>
    <row r="8665" spans="1:4">
      <c r="A8665" s="21">
        <v>42762</v>
      </c>
      <c r="B8665" s="22">
        <v>27882.46</v>
      </c>
      <c r="C8665" s="22">
        <f t="shared" si="272"/>
        <v>174.31999999999971</v>
      </c>
      <c r="D8665" s="23">
        <f t="shared" si="273"/>
        <v>6.2912920174360565E-3</v>
      </c>
    </row>
    <row r="8666" spans="1:4">
      <c r="A8666" s="21">
        <v>42765</v>
      </c>
      <c r="B8666" s="22">
        <v>27849.56</v>
      </c>
      <c r="C8666" s="22">
        <f t="shared" si="272"/>
        <v>-32.899999999997817</v>
      </c>
      <c r="D8666" s="23">
        <f t="shared" si="273"/>
        <v>-1.1799532752848618E-3</v>
      </c>
    </row>
    <row r="8667" spans="1:4">
      <c r="A8667" s="21">
        <v>42766</v>
      </c>
      <c r="B8667" s="22">
        <v>27655.96</v>
      </c>
      <c r="C8667" s="22">
        <f t="shared" si="272"/>
        <v>-193.60000000000218</v>
      </c>
      <c r="D8667" s="23">
        <f t="shared" si="273"/>
        <v>-6.9516358606743767E-3</v>
      </c>
    </row>
    <row r="8668" spans="1:4">
      <c r="A8668" s="21">
        <v>42767</v>
      </c>
      <c r="B8668" s="22">
        <v>28141.64</v>
      </c>
      <c r="C8668" s="22">
        <f t="shared" si="272"/>
        <v>485.68000000000029</v>
      </c>
      <c r="D8668" s="23">
        <f t="shared" si="273"/>
        <v>1.7561494882115891E-2</v>
      </c>
    </row>
    <row r="8669" spans="1:4">
      <c r="A8669" s="21">
        <v>42768</v>
      </c>
      <c r="B8669" s="22">
        <v>28226.61</v>
      </c>
      <c r="C8669" s="22">
        <f t="shared" si="272"/>
        <v>84.970000000001164</v>
      </c>
      <c r="D8669" s="23">
        <f t="shared" si="273"/>
        <v>3.0193691625648444E-3</v>
      </c>
    </row>
    <row r="8670" spans="1:4">
      <c r="A8670" s="21">
        <v>42769</v>
      </c>
      <c r="B8670" s="22">
        <v>28240.52</v>
      </c>
      <c r="C8670" s="22">
        <f t="shared" si="272"/>
        <v>13.909999999999854</v>
      </c>
      <c r="D8670" s="23">
        <f t="shared" si="273"/>
        <v>4.9279739933338895E-4</v>
      </c>
    </row>
    <row r="8671" spans="1:4">
      <c r="A8671" s="21">
        <v>42772</v>
      </c>
      <c r="B8671" s="22">
        <v>28439.279999999999</v>
      </c>
      <c r="C8671" s="22">
        <f t="shared" si="272"/>
        <v>198.7599999999984</v>
      </c>
      <c r="D8671" s="23">
        <f t="shared" si="273"/>
        <v>7.0381140290616262E-3</v>
      </c>
    </row>
    <row r="8672" spans="1:4">
      <c r="A8672" s="21">
        <v>42773</v>
      </c>
      <c r="B8672" s="22">
        <v>28335.16</v>
      </c>
      <c r="C8672" s="22">
        <f t="shared" si="272"/>
        <v>-104.11999999999898</v>
      </c>
      <c r="D8672" s="23">
        <f t="shared" si="273"/>
        <v>-3.6611334745464408E-3</v>
      </c>
    </row>
    <row r="8673" spans="1:4">
      <c r="A8673" s="21">
        <v>42774</v>
      </c>
      <c r="B8673" s="22">
        <v>28289.919999999998</v>
      </c>
      <c r="C8673" s="22">
        <f t="shared" si="272"/>
        <v>-45.240000000001601</v>
      </c>
      <c r="D8673" s="23">
        <f t="shared" si="273"/>
        <v>-1.5966029484217881E-3</v>
      </c>
    </row>
    <row r="8674" spans="1:4">
      <c r="A8674" s="21">
        <v>42775</v>
      </c>
      <c r="B8674" s="22">
        <v>28329.7</v>
      </c>
      <c r="C8674" s="22">
        <f t="shared" si="272"/>
        <v>39.780000000002474</v>
      </c>
      <c r="D8674" s="23">
        <f t="shared" si="273"/>
        <v>1.4061545596453229E-3</v>
      </c>
    </row>
    <row r="8675" spans="1:4">
      <c r="A8675" s="21">
        <v>42776</v>
      </c>
      <c r="B8675" s="22">
        <v>28334.25</v>
      </c>
      <c r="C8675" s="22">
        <f t="shared" si="272"/>
        <v>4.5499999999992724</v>
      </c>
      <c r="D8675" s="23">
        <f t="shared" si="273"/>
        <v>1.6060883101487455E-4</v>
      </c>
    </row>
    <row r="8676" spans="1:4">
      <c r="A8676" s="21">
        <v>42779</v>
      </c>
      <c r="B8676" s="22">
        <v>28351.62</v>
      </c>
      <c r="C8676" s="22">
        <f t="shared" si="272"/>
        <v>17.369999999998981</v>
      </c>
      <c r="D8676" s="23">
        <f t="shared" si="273"/>
        <v>6.1303898991504902E-4</v>
      </c>
    </row>
    <row r="8677" spans="1:4">
      <c r="A8677" s="21">
        <v>42780</v>
      </c>
      <c r="B8677" s="22">
        <v>28339.31</v>
      </c>
      <c r="C8677" s="22">
        <f t="shared" si="272"/>
        <v>-12.309999999997672</v>
      </c>
      <c r="D8677" s="23">
        <f t="shared" si="273"/>
        <v>-4.3419035667091599E-4</v>
      </c>
    </row>
    <row r="8678" spans="1:4">
      <c r="A8678" s="21">
        <v>42781</v>
      </c>
      <c r="B8678" s="22">
        <v>28155.56</v>
      </c>
      <c r="C8678" s="22">
        <f t="shared" si="272"/>
        <v>-183.75</v>
      </c>
      <c r="D8678" s="23">
        <f t="shared" si="273"/>
        <v>-6.4839263905860367E-3</v>
      </c>
    </row>
    <row r="8679" spans="1:4">
      <c r="A8679" s="21">
        <v>42782</v>
      </c>
      <c r="B8679" s="22">
        <v>28301.27</v>
      </c>
      <c r="C8679" s="22">
        <f t="shared" si="272"/>
        <v>145.70999999999913</v>
      </c>
      <c r="D8679" s="23">
        <f t="shared" si="273"/>
        <v>5.1751767679277805E-3</v>
      </c>
    </row>
    <row r="8680" spans="1:4">
      <c r="A8680" s="21">
        <v>42783</v>
      </c>
      <c r="B8680" s="22">
        <v>28468.75</v>
      </c>
      <c r="C8680" s="22">
        <f t="shared" si="272"/>
        <v>167.47999999999956</v>
      </c>
      <c r="D8680" s="23">
        <f t="shared" si="273"/>
        <v>5.917755634287758E-3</v>
      </c>
    </row>
    <row r="8681" spans="1:4">
      <c r="A8681" s="21">
        <v>42786</v>
      </c>
      <c r="B8681" s="22">
        <v>28661.58</v>
      </c>
      <c r="C8681" s="22">
        <f t="shared" si="272"/>
        <v>192.83000000000175</v>
      </c>
      <c r="D8681" s="23">
        <f t="shared" si="273"/>
        <v>6.7733918770582768E-3</v>
      </c>
    </row>
    <row r="8682" spans="1:4">
      <c r="A8682" s="21">
        <v>42787</v>
      </c>
      <c r="B8682" s="22">
        <v>28761.59</v>
      </c>
      <c r="C8682" s="22">
        <f t="shared" si="272"/>
        <v>100.0099999999984</v>
      </c>
      <c r="D8682" s="23">
        <f t="shared" si="273"/>
        <v>3.4893400852289425E-3</v>
      </c>
    </row>
    <row r="8683" spans="1:4">
      <c r="A8683" s="21">
        <v>42788</v>
      </c>
      <c r="B8683" s="22">
        <v>28864.71</v>
      </c>
      <c r="C8683" s="22">
        <f t="shared" si="272"/>
        <v>103.11999999999898</v>
      </c>
      <c r="D8683" s="23">
        <f t="shared" si="273"/>
        <v>3.5853372501311043E-3</v>
      </c>
    </row>
    <row r="8684" spans="1:4">
      <c r="A8684" s="21">
        <v>42789</v>
      </c>
      <c r="B8684" s="22">
        <v>28892.97</v>
      </c>
      <c r="C8684" s="22">
        <f t="shared" si="272"/>
        <v>28.260000000002037</v>
      </c>
      <c r="D8684" s="23">
        <f t="shared" si="273"/>
        <v>9.7905019658961479E-4</v>
      </c>
    </row>
    <row r="8685" spans="1:4">
      <c r="A8685" s="21">
        <v>42793</v>
      </c>
      <c r="B8685" s="22">
        <v>28812.880000000001</v>
      </c>
      <c r="C8685" s="22">
        <f t="shared" si="272"/>
        <v>-80.090000000000146</v>
      </c>
      <c r="D8685" s="23">
        <f t="shared" si="273"/>
        <v>-2.7719545619574459E-3</v>
      </c>
    </row>
    <row r="8686" spans="1:4">
      <c r="A8686" s="21">
        <v>42794</v>
      </c>
      <c r="B8686" s="22">
        <v>28743.32</v>
      </c>
      <c r="C8686" s="22">
        <f t="shared" si="272"/>
        <v>-69.56000000000131</v>
      </c>
      <c r="D8686" s="23">
        <f t="shared" si="273"/>
        <v>-2.4141980947409714E-3</v>
      </c>
    </row>
    <row r="8687" spans="1:4">
      <c r="A8687" s="21">
        <v>42795</v>
      </c>
      <c r="B8687" s="22">
        <v>28984.49</v>
      </c>
      <c r="C8687" s="22">
        <f t="shared" si="272"/>
        <v>241.17000000000189</v>
      </c>
      <c r="D8687" s="23">
        <f t="shared" si="273"/>
        <v>8.3904712468845233E-3</v>
      </c>
    </row>
    <row r="8688" spans="1:4">
      <c r="A8688" s="21">
        <v>42796</v>
      </c>
      <c r="B8688" s="22">
        <v>28839.79</v>
      </c>
      <c r="C8688" s="22">
        <f t="shared" si="272"/>
        <v>-144.70000000000073</v>
      </c>
      <c r="D8688" s="23">
        <f t="shared" si="273"/>
        <v>-4.9923252056530698E-3</v>
      </c>
    </row>
    <row r="8689" spans="1:4">
      <c r="A8689" s="21">
        <v>42797</v>
      </c>
      <c r="B8689" s="22">
        <v>28832.45</v>
      </c>
      <c r="C8689" s="22">
        <f t="shared" si="272"/>
        <v>-7.3400000000001455</v>
      </c>
      <c r="D8689" s="23">
        <f t="shared" si="273"/>
        <v>-2.5450948151839459E-4</v>
      </c>
    </row>
    <row r="8690" spans="1:4">
      <c r="A8690" s="21">
        <v>42800</v>
      </c>
      <c r="B8690" s="22">
        <v>29048.19</v>
      </c>
      <c r="C8690" s="22">
        <f t="shared" si="272"/>
        <v>215.73999999999796</v>
      </c>
      <c r="D8690" s="23">
        <f t="shared" si="273"/>
        <v>7.4825413726546941E-3</v>
      </c>
    </row>
    <row r="8691" spans="1:4">
      <c r="A8691" s="21">
        <v>42801</v>
      </c>
      <c r="B8691" s="22">
        <v>28999.56</v>
      </c>
      <c r="C8691" s="22">
        <f t="shared" si="272"/>
        <v>-48.629999999997381</v>
      </c>
      <c r="D8691" s="23">
        <f t="shared" si="273"/>
        <v>-1.6741146350253144E-3</v>
      </c>
    </row>
    <row r="8692" spans="1:4">
      <c r="A8692" s="21">
        <v>42802</v>
      </c>
      <c r="B8692" s="22">
        <v>28901.94</v>
      </c>
      <c r="C8692" s="22">
        <f t="shared" si="272"/>
        <v>-97.620000000002619</v>
      </c>
      <c r="D8692" s="23">
        <f t="shared" si="273"/>
        <v>-3.3662579708106932E-3</v>
      </c>
    </row>
    <row r="8693" spans="1:4">
      <c r="A8693" s="21">
        <v>42803</v>
      </c>
      <c r="B8693" s="22">
        <v>28929.13</v>
      </c>
      <c r="C8693" s="22">
        <f t="shared" si="272"/>
        <v>27.190000000002328</v>
      </c>
      <c r="D8693" s="23">
        <f t="shared" si="273"/>
        <v>9.4076729797376579E-4</v>
      </c>
    </row>
    <row r="8694" spans="1:4">
      <c r="A8694" s="21">
        <v>42804</v>
      </c>
      <c r="B8694" s="22">
        <v>28946.23</v>
      </c>
      <c r="C8694" s="22">
        <f t="shared" si="272"/>
        <v>17.099999999998545</v>
      </c>
      <c r="D8694" s="23">
        <f t="shared" si="273"/>
        <v>5.9109969777870752E-4</v>
      </c>
    </row>
    <row r="8695" spans="1:4">
      <c r="A8695" s="21">
        <v>42808</v>
      </c>
      <c r="B8695" s="22">
        <v>29442.63</v>
      </c>
      <c r="C8695" s="22">
        <f t="shared" si="272"/>
        <v>496.40000000000146</v>
      </c>
      <c r="D8695" s="23">
        <f t="shared" si="273"/>
        <v>1.7149038061260446E-2</v>
      </c>
    </row>
    <row r="8696" spans="1:4">
      <c r="A8696" s="21">
        <v>42809</v>
      </c>
      <c r="B8696" s="22">
        <v>29398.11</v>
      </c>
      <c r="C8696" s="22">
        <f t="shared" si="272"/>
        <v>-44.520000000000437</v>
      </c>
      <c r="D8696" s="23">
        <f t="shared" si="273"/>
        <v>-1.5120931791758885E-3</v>
      </c>
    </row>
    <row r="8697" spans="1:4">
      <c r="A8697" s="21">
        <v>42810</v>
      </c>
      <c r="B8697" s="22">
        <v>29585.85</v>
      </c>
      <c r="C8697" s="22">
        <f t="shared" si="272"/>
        <v>187.73999999999796</v>
      </c>
      <c r="D8697" s="23">
        <f t="shared" si="273"/>
        <v>6.3861248223100464E-3</v>
      </c>
    </row>
    <row r="8698" spans="1:4">
      <c r="A8698" s="21">
        <v>42811</v>
      </c>
      <c r="B8698" s="22">
        <v>29648.99</v>
      </c>
      <c r="C8698" s="22">
        <f t="shared" si="272"/>
        <v>63.140000000003056</v>
      </c>
      <c r="D8698" s="23">
        <f t="shared" si="273"/>
        <v>2.1341283079581164E-3</v>
      </c>
    </row>
    <row r="8699" spans="1:4">
      <c r="A8699" s="21">
        <v>42814</v>
      </c>
      <c r="B8699" s="22">
        <v>29518.74</v>
      </c>
      <c r="C8699" s="22">
        <f t="shared" si="272"/>
        <v>-130.25</v>
      </c>
      <c r="D8699" s="23">
        <f t="shared" si="273"/>
        <v>-4.3930670150990059E-3</v>
      </c>
    </row>
    <row r="8700" spans="1:4">
      <c r="A8700" s="21">
        <v>42815</v>
      </c>
      <c r="B8700" s="22">
        <v>29485.45</v>
      </c>
      <c r="C8700" s="22">
        <f t="shared" si="272"/>
        <v>-33.290000000000873</v>
      </c>
      <c r="D8700" s="23">
        <f t="shared" si="273"/>
        <v>-1.1277581631194966E-3</v>
      </c>
    </row>
    <row r="8701" spans="1:4">
      <c r="A8701" s="21">
        <v>42816</v>
      </c>
      <c r="B8701" s="22">
        <v>29167.68</v>
      </c>
      <c r="C8701" s="22">
        <f t="shared" si="272"/>
        <v>-317.77000000000044</v>
      </c>
      <c r="D8701" s="23">
        <f t="shared" si="273"/>
        <v>-1.0777179931118597E-2</v>
      </c>
    </row>
    <row r="8702" spans="1:4">
      <c r="A8702" s="21">
        <v>42817</v>
      </c>
      <c r="B8702" s="22">
        <v>29332.16</v>
      </c>
      <c r="C8702" s="22">
        <f t="shared" si="272"/>
        <v>164.47999999999956</v>
      </c>
      <c r="D8702" s="23">
        <f t="shared" si="273"/>
        <v>5.6391183666304467E-3</v>
      </c>
    </row>
    <row r="8703" spans="1:4">
      <c r="A8703" s="21">
        <v>42818</v>
      </c>
      <c r="B8703" s="22">
        <v>29421.4</v>
      </c>
      <c r="C8703" s="22">
        <f t="shared" si="272"/>
        <v>89.240000000001601</v>
      </c>
      <c r="D8703" s="23">
        <f t="shared" si="273"/>
        <v>3.0423944230497657E-3</v>
      </c>
    </row>
    <row r="8704" spans="1:4">
      <c r="A8704" s="21">
        <v>42821</v>
      </c>
      <c r="B8704" s="22">
        <v>29237.15</v>
      </c>
      <c r="C8704" s="22">
        <f t="shared" si="272"/>
        <v>-184.25</v>
      </c>
      <c r="D8704" s="23">
        <f t="shared" si="273"/>
        <v>-6.2624484218969378E-3</v>
      </c>
    </row>
    <row r="8705" spans="1:4">
      <c r="A8705" s="21">
        <v>42822</v>
      </c>
      <c r="B8705" s="22">
        <v>29409.52</v>
      </c>
      <c r="C8705" s="22">
        <f t="shared" si="272"/>
        <v>172.36999999999898</v>
      </c>
      <c r="D8705" s="23">
        <f t="shared" si="273"/>
        <v>5.8955814776748827E-3</v>
      </c>
    </row>
    <row r="8706" spans="1:4">
      <c r="A8706" s="21">
        <v>42823</v>
      </c>
      <c r="B8706" s="22">
        <v>29531.43</v>
      </c>
      <c r="C8706" s="22">
        <f t="shared" si="272"/>
        <v>121.90999999999985</v>
      </c>
      <c r="D8706" s="23">
        <f t="shared" si="273"/>
        <v>4.1452563659658548E-3</v>
      </c>
    </row>
    <row r="8707" spans="1:4">
      <c r="A8707" s="21">
        <v>42824</v>
      </c>
      <c r="B8707" s="22">
        <v>29647.42</v>
      </c>
      <c r="C8707" s="22">
        <f t="shared" si="272"/>
        <v>115.98999999999796</v>
      </c>
      <c r="D8707" s="23">
        <f t="shared" si="273"/>
        <v>3.9276797635603433E-3</v>
      </c>
    </row>
    <row r="8708" spans="1:4">
      <c r="A8708" s="21">
        <v>42825</v>
      </c>
      <c r="B8708" s="22">
        <v>29620.5</v>
      </c>
      <c r="C8708" s="22">
        <f t="shared" si="272"/>
        <v>-26.919999999998254</v>
      </c>
      <c r="D8708" s="23">
        <f t="shared" si="273"/>
        <v>-9.0800481121111609E-4</v>
      </c>
    </row>
    <row r="8709" spans="1:4">
      <c r="A8709" s="21">
        <v>42828</v>
      </c>
      <c r="B8709" s="22">
        <v>29910.22</v>
      </c>
      <c r="C8709" s="22">
        <f t="shared" si="272"/>
        <v>289.72000000000116</v>
      </c>
      <c r="D8709" s="23">
        <f t="shared" si="273"/>
        <v>9.7810637902804309E-3</v>
      </c>
    </row>
    <row r="8710" spans="1:4">
      <c r="A8710" s="21">
        <v>42830</v>
      </c>
      <c r="B8710" s="22">
        <v>29974.240000000002</v>
      </c>
      <c r="C8710" s="22">
        <f t="shared" si="272"/>
        <v>64.020000000000437</v>
      </c>
      <c r="D8710" s="23">
        <f t="shared" si="273"/>
        <v>2.1404055202536298E-3</v>
      </c>
    </row>
    <row r="8711" spans="1:4">
      <c r="A8711" s="21">
        <v>42831</v>
      </c>
      <c r="B8711" s="22">
        <v>29927.34</v>
      </c>
      <c r="C8711" s="22">
        <f t="shared" si="272"/>
        <v>-46.900000000001455</v>
      </c>
      <c r="D8711" s="23">
        <f t="shared" si="273"/>
        <v>-1.5646768692050284E-3</v>
      </c>
    </row>
    <row r="8712" spans="1:4">
      <c r="A8712" s="21">
        <v>42832</v>
      </c>
      <c r="B8712" s="22">
        <v>29706.61</v>
      </c>
      <c r="C8712" s="22">
        <f t="shared" ref="C8712:C8775" si="274">B8712-B8711</f>
        <v>-220.72999999999956</v>
      </c>
      <c r="D8712" s="23">
        <f t="shared" ref="D8712:D8775" si="275">B8712/B8711-1</f>
        <v>-7.3755302008130519E-3</v>
      </c>
    </row>
    <row r="8713" spans="1:4">
      <c r="A8713" s="21">
        <v>42835</v>
      </c>
      <c r="B8713" s="22">
        <v>29575.74</v>
      </c>
      <c r="C8713" s="22">
        <f t="shared" si="274"/>
        <v>-130.86999999999898</v>
      </c>
      <c r="D8713" s="23">
        <f t="shared" si="275"/>
        <v>-4.4054168415715855E-3</v>
      </c>
    </row>
    <row r="8714" spans="1:4">
      <c r="A8714" s="21">
        <v>42836</v>
      </c>
      <c r="B8714" s="22">
        <v>29788.35</v>
      </c>
      <c r="C8714" s="22">
        <f t="shared" si="274"/>
        <v>212.60999999999694</v>
      </c>
      <c r="D8714" s="23">
        <f t="shared" si="275"/>
        <v>7.1886620588359484E-3</v>
      </c>
    </row>
    <row r="8715" spans="1:4">
      <c r="A8715" s="21">
        <v>42837</v>
      </c>
      <c r="B8715" s="22">
        <v>29643.48</v>
      </c>
      <c r="C8715" s="22">
        <f t="shared" si="274"/>
        <v>-144.86999999999898</v>
      </c>
      <c r="D8715" s="23">
        <f t="shared" si="275"/>
        <v>-4.8633106566828843E-3</v>
      </c>
    </row>
    <row r="8716" spans="1:4">
      <c r="A8716" s="21">
        <v>42838</v>
      </c>
      <c r="B8716" s="22">
        <v>29461.45</v>
      </c>
      <c r="C8716" s="22">
        <f t="shared" si="274"/>
        <v>-182.02999999999884</v>
      </c>
      <c r="D8716" s="23">
        <f t="shared" si="275"/>
        <v>-6.1406420568704823E-3</v>
      </c>
    </row>
    <row r="8717" spans="1:4">
      <c r="A8717" s="21">
        <v>42842</v>
      </c>
      <c r="B8717" s="22">
        <v>29413.66</v>
      </c>
      <c r="C8717" s="22">
        <f t="shared" si="274"/>
        <v>-47.790000000000873</v>
      </c>
      <c r="D8717" s="23">
        <f t="shared" si="275"/>
        <v>-1.6221197531011144E-3</v>
      </c>
    </row>
    <row r="8718" spans="1:4">
      <c r="A8718" s="21">
        <v>42843</v>
      </c>
      <c r="B8718" s="22">
        <v>29319.1</v>
      </c>
      <c r="C8718" s="22">
        <f t="shared" si="274"/>
        <v>-94.56000000000131</v>
      </c>
      <c r="D8718" s="23">
        <f t="shared" si="275"/>
        <v>-3.2148328361720768E-3</v>
      </c>
    </row>
    <row r="8719" spans="1:4">
      <c r="A8719" s="21">
        <v>42844</v>
      </c>
      <c r="B8719" s="22">
        <v>29336.57</v>
      </c>
      <c r="C8719" s="22">
        <f t="shared" si="274"/>
        <v>17.470000000001164</v>
      </c>
      <c r="D8719" s="23">
        <f t="shared" si="275"/>
        <v>5.9585730803468628E-4</v>
      </c>
    </row>
    <row r="8720" spans="1:4">
      <c r="A8720" s="21">
        <v>42845</v>
      </c>
      <c r="B8720" s="22">
        <v>29422.39</v>
      </c>
      <c r="C8720" s="22">
        <f t="shared" si="274"/>
        <v>85.819999999999709</v>
      </c>
      <c r="D8720" s="23">
        <f t="shared" si="275"/>
        <v>2.9253590314068934E-3</v>
      </c>
    </row>
    <row r="8721" spans="1:4">
      <c r="A8721" s="21">
        <v>42846</v>
      </c>
      <c r="B8721" s="22">
        <v>29365.3</v>
      </c>
      <c r="C8721" s="22">
        <f t="shared" si="274"/>
        <v>-57.090000000000146</v>
      </c>
      <c r="D8721" s="23">
        <f t="shared" si="275"/>
        <v>-1.9403590258982861E-3</v>
      </c>
    </row>
    <row r="8722" spans="1:4">
      <c r="A8722" s="21">
        <v>42849</v>
      </c>
      <c r="B8722" s="22">
        <v>29655.84</v>
      </c>
      <c r="C8722" s="22">
        <f t="shared" si="274"/>
        <v>290.54000000000087</v>
      </c>
      <c r="D8722" s="23">
        <f t="shared" si="275"/>
        <v>9.8939905262334094E-3</v>
      </c>
    </row>
    <row r="8723" spans="1:4">
      <c r="A8723" s="21">
        <v>42850</v>
      </c>
      <c r="B8723" s="22">
        <v>29943.24</v>
      </c>
      <c r="C8723" s="22">
        <f t="shared" si="274"/>
        <v>287.40000000000146</v>
      </c>
      <c r="D8723" s="23">
        <f t="shared" si="275"/>
        <v>9.6911771846623918E-3</v>
      </c>
    </row>
    <row r="8724" spans="1:4">
      <c r="A8724" s="21">
        <v>42851</v>
      </c>
      <c r="B8724" s="22">
        <v>30133.35</v>
      </c>
      <c r="C8724" s="22">
        <f t="shared" si="274"/>
        <v>190.10999999999694</v>
      </c>
      <c r="D8724" s="23">
        <f t="shared" si="275"/>
        <v>6.3490123313307834E-3</v>
      </c>
    </row>
    <row r="8725" spans="1:4">
      <c r="A8725" s="21">
        <v>42852</v>
      </c>
      <c r="B8725" s="22">
        <v>30029.74</v>
      </c>
      <c r="C8725" s="22">
        <f t="shared" si="274"/>
        <v>-103.60999999999694</v>
      </c>
      <c r="D8725" s="23">
        <f t="shared" si="275"/>
        <v>-3.4383830539915783E-3</v>
      </c>
    </row>
    <row r="8726" spans="1:4">
      <c r="A8726" s="21">
        <v>42853</v>
      </c>
      <c r="B8726" s="22">
        <v>29918.400000000001</v>
      </c>
      <c r="C8726" s="22">
        <f t="shared" si="274"/>
        <v>-111.34000000000015</v>
      </c>
      <c r="D8726" s="23">
        <f t="shared" si="275"/>
        <v>-3.7076578085590839E-3</v>
      </c>
    </row>
    <row r="8727" spans="1:4">
      <c r="A8727" s="21">
        <v>42857</v>
      </c>
      <c r="B8727" s="22">
        <v>29921.18</v>
      </c>
      <c r="C8727" s="22">
        <f t="shared" si="274"/>
        <v>2.7799999999988358</v>
      </c>
      <c r="D8727" s="23">
        <f t="shared" si="275"/>
        <v>9.2919407454816749E-5</v>
      </c>
    </row>
    <row r="8728" spans="1:4">
      <c r="A8728" s="21">
        <v>42858</v>
      </c>
      <c r="B8728" s="22">
        <v>29894.799999999999</v>
      </c>
      <c r="C8728" s="22">
        <f t="shared" si="274"/>
        <v>-26.380000000001019</v>
      </c>
      <c r="D8728" s="23">
        <f t="shared" si="275"/>
        <v>-8.8164972103377259E-4</v>
      </c>
    </row>
    <row r="8729" spans="1:4">
      <c r="A8729" s="21">
        <v>42859</v>
      </c>
      <c r="B8729" s="22">
        <v>30126.21</v>
      </c>
      <c r="C8729" s="22">
        <f t="shared" si="274"/>
        <v>231.40999999999985</v>
      </c>
      <c r="D8729" s="23">
        <f t="shared" si="275"/>
        <v>7.7408111109624755E-3</v>
      </c>
    </row>
    <row r="8730" spans="1:4">
      <c r="A8730" s="21">
        <v>42860</v>
      </c>
      <c r="B8730" s="22">
        <v>29858.799999999999</v>
      </c>
      <c r="C8730" s="22">
        <f t="shared" si="274"/>
        <v>-267.40999999999985</v>
      </c>
      <c r="D8730" s="23">
        <f t="shared" si="275"/>
        <v>-8.8763239717176701E-3</v>
      </c>
    </row>
    <row r="8731" spans="1:4">
      <c r="A8731" s="21">
        <v>42863</v>
      </c>
      <c r="B8731" s="22">
        <v>29926.15</v>
      </c>
      <c r="C8731" s="22">
        <f t="shared" si="274"/>
        <v>67.350000000002183</v>
      </c>
      <c r="D8731" s="23">
        <f t="shared" si="275"/>
        <v>2.2556164346860808E-3</v>
      </c>
    </row>
    <row r="8732" spans="1:4">
      <c r="A8732" s="21">
        <v>42864</v>
      </c>
      <c r="B8732" s="22">
        <v>29933.25</v>
      </c>
      <c r="C8732" s="22">
        <f t="shared" si="274"/>
        <v>7.0999999999985448</v>
      </c>
      <c r="D8732" s="23">
        <f t="shared" si="275"/>
        <v>2.3725069880353722E-4</v>
      </c>
    </row>
    <row r="8733" spans="1:4">
      <c r="A8733" s="21">
        <v>42865</v>
      </c>
      <c r="B8733" s="22">
        <v>30248.17</v>
      </c>
      <c r="C8733" s="22">
        <f t="shared" si="274"/>
        <v>314.91999999999825</v>
      </c>
      <c r="D8733" s="23">
        <f t="shared" si="275"/>
        <v>1.0520741984248128E-2</v>
      </c>
    </row>
    <row r="8734" spans="1:4">
      <c r="A8734" s="21">
        <v>42866</v>
      </c>
      <c r="B8734" s="22">
        <v>30250.98</v>
      </c>
      <c r="C8734" s="22">
        <f t="shared" si="274"/>
        <v>2.8100000000013097</v>
      </c>
      <c r="D8734" s="23">
        <f t="shared" si="275"/>
        <v>9.2898181939693458E-5</v>
      </c>
    </row>
    <row r="8735" spans="1:4">
      <c r="A8735" s="21">
        <v>42867</v>
      </c>
      <c r="B8735" s="22">
        <v>30188.15</v>
      </c>
      <c r="C8735" s="22">
        <f t="shared" si="274"/>
        <v>-62.829999999998108</v>
      </c>
      <c r="D8735" s="23">
        <f t="shared" si="275"/>
        <v>-2.076957506831123E-3</v>
      </c>
    </row>
    <row r="8736" spans="1:4">
      <c r="A8736" s="21">
        <v>42870</v>
      </c>
      <c r="B8736" s="22">
        <v>30322.12</v>
      </c>
      <c r="C8736" s="22">
        <f t="shared" si="274"/>
        <v>133.96999999999753</v>
      </c>
      <c r="D8736" s="23">
        <f t="shared" si="275"/>
        <v>4.4378340507780223E-3</v>
      </c>
    </row>
    <row r="8737" spans="1:4">
      <c r="A8737" s="21">
        <v>42871</v>
      </c>
      <c r="B8737" s="22">
        <v>30582.6</v>
      </c>
      <c r="C8737" s="22">
        <f t="shared" si="274"/>
        <v>260.47999999999956</v>
      </c>
      <c r="D8737" s="23">
        <f t="shared" si="275"/>
        <v>8.5904283737416876E-3</v>
      </c>
    </row>
    <row r="8738" spans="1:4">
      <c r="A8738" s="21">
        <v>42872</v>
      </c>
      <c r="B8738" s="22">
        <v>30658.77</v>
      </c>
      <c r="C8738" s="22">
        <f t="shared" si="274"/>
        <v>76.170000000001892</v>
      </c>
      <c r="D8738" s="23">
        <f t="shared" si="275"/>
        <v>2.4906319279591749E-3</v>
      </c>
    </row>
    <row r="8739" spans="1:4">
      <c r="A8739" s="21">
        <v>42873</v>
      </c>
      <c r="B8739" s="22">
        <v>30434.79</v>
      </c>
      <c r="C8739" s="22">
        <f t="shared" si="274"/>
        <v>-223.97999999999956</v>
      </c>
      <c r="D8739" s="23">
        <f t="shared" si="275"/>
        <v>-7.3055768382097597E-3</v>
      </c>
    </row>
    <row r="8740" spans="1:4">
      <c r="A8740" s="21">
        <v>42874</v>
      </c>
      <c r="B8740" s="22">
        <v>30464.92</v>
      </c>
      <c r="C8740" s="22">
        <f t="shared" si="274"/>
        <v>30.129999999997381</v>
      </c>
      <c r="D8740" s="23">
        <f t="shared" si="275"/>
        <v>9.8998547386064395E-4</v>
      </c>
    </row>
    <row r="8741" spans="1:4">
      <c r="A8741" s="21">
        <v>42877</v>
      </c>
      <c r="B8741" s="22">
        <v>30570.97</v>
      </c>
      <c r="C8741" s="22">
        <f t="shared" si="274"/>
        <v>106.05000000000291</v>
      </c>
      <c r="D8741" s="23">
        <f t="shared" si="275"/>
        <v>3.4810529618984898E-3</v>
      </c>
    </row>
    <row r="8742" spans="1:4">
      <c r="A8742" s="21">
        <v>42878</v>
      </c>
      <c r="B8742" s="22">
        <v>30365.25</v>
      </c>
      <c r="C8742" s="22">
        <f t="shared" si="274"/>
        <v>-205.72000000000116</v>
      </c>
      <c r="D8742" s="23">
        <f t="shared" si="275"/>
        <v>-6.7292598174020224E-3</v>
      </c>
    </row>
    <row r="8743" spans="1:4">
      <c r="A8743" s="21">
        <v>42879</v>
      </c>
      <c r="B8743" s="22">
        <v>30301.64</v>
      </c>
      <c r="C8743" s="22">
        <f t="shared" si="274"/>
        <v>-63.610000000000582</v>
      </c>
      <c r="D8743" s="23">
        <f t="shared" si="275"/>
        <v>-2.0948287927812226E-3</v>
      </c>
    </row>
    <row r="8744" spans="1:4">
      <c r="A8744" s="21">
        <v>42880</v>
      </c>
      <c r="B8744" s="22">
        <v>30750.03</v>
      </c>
      <c r="C8744" s="22">
        <f t="shared" si="274"/>
        <v>448.38999999999942</v>
      </c>
      <c r="D8744" s="23">
        <f t="shared" si="275"/>
        <v>1.4797548911543945E-2</v>
      </c>
    </row>
    <row r="8745" spans="1:4">
      <c r="A8745" s="21">
        <v>42881</v>
      </c>
      <c r="B8745" s="22">
        <v>31028.21</v>
      </c>
      <c r="C8745" s="22">
        <f t="shared" si="274"/>
        <v>278.18000000000029</v>
      </c>
      <c r="D8745" s="23">
        <f t="shared" si="275"/>
        <v>9.0464952391915432E-3</v>
      </c>
    </row>
    <row r="8746" spans="1:4">
      <c r="A8746" s="21">
        <v>42884</v>
      </c>
      <c r="B8746" s="22">
        <v>31109.279999999999</v>
      </c>
      <c r="C8746" s="22">
        <f t="shared" si="274"/>
        <v>81.069999999999709</v>
      </c>
      <c r="D8746" s="23">
        <f t="shared" si="275"/>
        <v>2.6127836571945284E-3</v>
      </c>
    </row>
    <row r="8747" spans="1:4">
      <c r="A8747" s="21">
        <v>42885</v>
      </c>
      <c r="B8747" s="22">
        <v>31159.4</v>
      </c>
      <c r="C8747" s="22">
        <f t="shared" si="274"/>
        <v>50.120000000002619</v>
      </c>
      <c r="D8747" s="23">
        <f t="shared" si="275"/>
        <v>1.6110948244383305E-3</v>
      </c>
    </row>
    <row r="8748" spans="1:4">
      <c r="A8748" s="21">
        <v>42886</v>
      </c>
      <c r="B8748" s="22">
        <v>31145.8</v>
      </c>
      <c r="C8748" s="22">
        <f t="shared" si="274"/>
        <v>-13.600000000002183</v>
      </c>
      <c r="D8748" s="23">
        <f t="shared" si="275"/>
        <v>-4.3646540048913884E-4</v>
      </c>
    </row>
    <row r="8749" spans="1:4">
      <c r="A8749" s="21">
        <v>42887</v>
      </c>
      <c r="B8749" s="22">
        <v>31137.59</v>
      </c>
      <c r="C8749" s="22">
        <f t="shared" si="274"/>
        <v>-8.2099999999991269</v>
      </c>
      <c r="D8749" s="23">
        <f t="shared" si="275"/>
        <v>-2.6359894431993158E-4</v>
      </c>
    </row>
    <row r="8750" spans="1:4">
      <c r="A8750" s="21">
        <v>42888</v>
      </c>
      <c r="B8750" s="22">
        <v>31273.29</v>
      </c>
      <c r="C8750" s="22">
        <f t="shared" si="274"/>
        <v>135.70000000000073</v>
      </c>
      <c r="D8750" s="23">
        <f t="shared" si="275"/>
        <v>4.3580765242268171E-3</v>
      </c>
    </row>
    <row r="8751" spans="1:4">
      <c r="A8751" s="21">
        <v>42891</v>
      </c>
      <c r="B8751" s="22">
        <v>31309.49</v>
      </c>
      <c r="C8751" s="22">
        <f t="shared" si="274"/>
        <v>36.200000000000728</v>
      </c>
      <c r="D8751" s="23">
        <f t="shared" si="275"/>
        <v>1.1575373105932041E-3</v>
      </c>
    </row>
    <row r="8752" spans="1:4">
      <c r="A8752" s="21">
        <v>42892</v>
      </c>
      <c r="B8752" s="22">
        <v>31190.560000000001</v>
      </c>
      <c r="C8752" s="22">
        <f t="shared" si="274"/>
        <v>-118.93000000000029</v>
      </c>
      <c r="D8752" s="23">
        <f t="shared" si="275"/>
        <v>-3.7985288166623166E-3</v>
      </c>
    </row>
    <row r="8753" spans="1:4">
      <c r="A8753" s="21">
        <v>42893</v>
      </c>
      <c r="B8753" s="22">
        <v>31271.279999999999</v>
      </c>
      <c r="C8753" s="22">
        <f t="shared" si="274"/>
        <v>80.719999999997526</v>
      </c>
      <c r="D8753" s="23">
        <f t="shared" si="275"/>
        <v>2.5879625117342098E-3</v>
      </c>
    </row>
    <row r="8754" spans="1:4">
      <c r="A8754" s="21">
        <v>42894</v>
      </c>
      <c r="B8754" s="22">
        <v>31213.360000000001</v>
      </c>
      <c r="C8754" s="22">
        <f t="shared" si="274"/>
        <v>-57.919999999998254</v>
      </c>
      <c r="D8754" s="23">
        <f t="shared" si="275"/>
        <v>-1.8521787403649181E-3</v>
      </c>
    </row>
    <row r="8755" spans="1:4">
      <c r="A8755" s="21">
        <v>42895</v>
      </c>
      <c r="B8755" s="22">
        <v>31262.06</v>
      </c>
      <c r="C8755" s="22">
        <f t="shared" si="274"/>
        <v>48.700000000000728</v>
      </c>
      <c r="D8755" s="23">
        <f t="shared" si="275"/>
        <v>1.5602293376939524E-3</v>
      </c>
    </row>
    <row r="8756" spans="1:4">
      <c r="A8756" s="21">
        <v>42898</v>
      </c>
      <c r="B8756" s="22">
        <v>31095.7</v>
      </c>
      <c r="C8756" s="22">
        <f t="shared" si="274"/>
        <v>-166.36000000000058</v>
      </c>
      <c r="D8756" s="23">
        <f t="shared" si="275"/>
        <v>-5.3214663397102013E-3</v>
      </c>
    </row>
    <row r="8757" spans="1:4">
      <c r="A8757" s="21">
        <v>42899</v>
      </c>
      <c r="B8757" s="22">
        <v>31103.49</v>
      </c>
      <c r="C8757" s="22">
        <f t="shared" si="274"/>
        <v>7.7900000000008731</v>
      </c>
      <c r="D8757" s="23">
        <f t="shared" si="275"/>
        <v>2.5051695250466466E-4</v>
      </c>
    </row>
    <row r="8758" spans="1:4">
      <c r="A8758" s="21">
        <v>42900</v>
      </c>
      <c r="B8758" s="22">
        <v>31155.91</v>
      </c>
      <c r="C8758" s="22">
        <f t="shared" si="274"/>
        <v>52.419999999998254</v>
      </c>
      <c r="D8758" s="23">
        <f t="shared" si="275"/>
        <v>1.6853414198856331E-3</v>
      </c>
    </row>
    <row r="8759" spans="1:4">
      <c r="A8759" s="21">
        <v>42901</v>
      </c>
      <c r="B8759" s="22">
        <v>31075.73</v>
      </c>
      <c r="C8759" s="22">
        <f t="shared" si="274"/>
        <v>-80.180000000000291</v>
      </c>
      <c r="D8759" s="23">
        <f t="shared" si="275"/>
        <v>-2.5735085253487666E-3</v>
      </c>
    </row>
    <row r="8760" spans="1:4">
      <c r="A8760" s="21">
        <v>42902</v>
      </c>
      <c r="B8760" s="22">
        <v>31056.400000000001</v>
      </c>
      <c r="C8760" s="22">
        <f t="shared" si="274"/>
        <v>-19.329999999998108</v>
      </c>
      <c r="D8760" s="23">
        <f t="shared" si="275"/>
        <v>-6.2202883085926697E-4</v>
      </c>
    </row>
    <row r="8761" spans="1:4">
      <c r="A8761" s="21">
        <v>42905</v>
      </c>
      <c r="B8761" s="22">
        <v>31311.57</v>
      </c>
      <c r="C8761" s="22">
        <f t="shared" si="274"/>
        <v>255.16999999999825</v>
      </c>
      <c r="D8761" s="23">
        <f t="shared" si="275"/>
        <v>8.2163418812224442E-3</v>
      </c>
    </row>
    <row r="8762" spans="1:4">
      <c r="A8762" s="21">
        <v>42906</v>
      </c>
      <c r="B8762" s="22">
        <v>31297.53</v>
      </c>
      <c r="C8762" s="22">
        <f t="shared" si="274"/>
        <v>-14.040000000000873</v>
      </c>
      <c r="D8762" s="23">
        <f t="shared" si="275"/>
        <v>-4.483965511790089E-4</v>
      </c>
    </row>
    <row r="8763" spans="1:4">
      <c r="A8763" s="21">
        <v>42907</v>
      </c>
      <c r="B8763" s="22">
        <v>31283.64</v>
      </c>
      <c r="C8763" s="22">
        <f t="shared" si="274"/>
        <v>-13.889999999999418</v>
      </c>
      <c r="D8763" s="23">
        <f t="shared" si="275"/>
        <v>-4.4380499036189569E-4</v>
      </c>
    </row>
    <row r="8764" spans="1:4">
      <c r="A8764" s="21">
        <v>42908</v>
      </c>
      <c r="B8764" s="22">
        <v>31290.74</v>
      </c>
      <c r="C8764" s="22">
        <f t="shared" si="274"/>
        <v>7.1000000000021828</v>
      </c>
      <c r="D8764" s="23">
        <f t="shared" si="275"/>
        <v>2.2695568674246935E-4</v>
      </c>
    </row>
    <row r="8765" spans="1:4">
      <c r="A8765" s="21">
        <v>42909</v>
      </c>
      <c r="B8765" s="22">
        <v>31138.21</v>
      </c>
      <c r="C8765" s="22">
        <f t="shared" si="274"/>
        <v>-152.53000000000247</v>
      </c>
      <c r="D8765" s="23">
        <f t="shared" si="275"/>
        <v>-4.8746050748560421E-3</v>
      </c>
    </row>
    <row r="8766" spans="1:4">
      <c r="A8766" s="21">
        <v>42913</v>
      </c>
      <c r="B8766" s="22">
        <v>30958.25</v>
      </c>
      <c r="C8766" s="22">
        <f t="shared" si="274"/>
        <v>-179.95999999999913</v>
      </c>
      <c r="D8766" s="23">
        <f t="shared" si="275"/>
        <v>-5.7793945124012813E-3</v>
      </c>
    </row>
    <row r="8767" spans="1:4">
      <c r="A8767" s="21">
        <v>42914</v>
      </c>
      <c r="B8767" s="22">
        <v>30834.32</v>
      </c>
      <c r="C8767" s="22">
        <f t="shared" si="274"/>
        <v>-123.93000000000029</v>
      </c>
      <c r="D8767" s="23">
        <f t="shared" si="275"/>
        <v>-4.0031332520410468E-3</v>
      </c>
    </row>
    <row r="8768" spans="1:4">
      <c r="A8768" s="21">
        <v>42915</v>
      </c>
      <c r="B8768" s="22">
        <v>30857.52</v>
      </c>
      <c r="C8768" s="22">
        <f t="shared" si="274"/>
        <v>23.200000000000728</v>
      </c>
      <c r="D8768" s="23">
        <f t="shared" si="275"/>
        <v>7.5240835536516393E-4</v>
      </c>
    </row>
    <row r="8769" spans="1:4">
      <c r="A8769" s="21">
        <v>42916</v>
      </c>
      <c r="B8769" s="22">
        <v>30921.61</v>
      </c>
      <c r="C8769" s="22">
        <f t="shared" si="274"/>
        <v>64.090000000000146</v>
      </c>
      <c r="D8769" s="23">
        <f t="shared" si="275"/>
        <v>2.0769653556085288E-3</v>
      </c>
    </row>
    <row r="8770" spans="1:4">
      <c r="A8770" s="21">
        <v>42919</v>
      </c>
      <c r="B8770" s="22">
        <v>31221.62</v>
      </c>
      <c r="C8770" s="22">
        <f t="shared" si="274"/>
        <v>300.0099999999984</v>
      </c>
      <c r="D8770" s="23">
        <f t="shared" si="275"/>
        <v>9.7022761751408559E-3</v>
      </c>
    </row>
    <row r="8771" spans="1:4">
      <c r="A8771" s="21">
        <v>42920</v>
      </c>
      <c r="B8771" s="22">
        <v>31209.79</v>
      </c>
      <c r="C8771" s="22">
        <f t="shared" si="274"/>
        <v>-11.829999999998108</v>
      </c>
      <c r="D8771" s="23">
        <f t="shared" si="275"/>
        <v>-3.7890410555241338E-4</v>
      </c>
    </row>
    <row r="8772" spans="1:4">
      <c r="A8772" s="21">
        <v>42921</v>
      </c>
      <c r="B8772" s="22">
        <v>31245.56</v>
      </c>
      <c r="C8772" s="22">
        <f t="shared" si="274"/>
        <v>35.770000000000437</v>
      </c>
      <c r="D8772" s="23">
        <f t="shared" si="275"/>
        <v>1.1461147287437079E-3</v>
      </c>
    </row>
    <row r="8773" spans="1:4">
      <c r="A8773" s="21">
        <v>42922</v>
      </c>
      <c r="B8773" s="22">
        <v>31369.34</v>
      </c>
      <c r="C8773" s="22">
        <f t="shared" si="274"/>
        <v>123.77999999999884</v>
      </c>
      <c r="D8773" s="23">
        <f t="shared" si="275"/>
        <v>3.9615228531668656E-3</v>
      </c>
    </row>
    <row r="8774" spans="1:4">
      <c r="A8774" s="21">
        <v>42923</v>
      </c>
      <c r="B8774" s="22">
        <v>31360.63</v>
      </c>
      <c r="C8774" s="22">
        <f t="shared" si="274"/>
        <v>-8.7099999999991269</v>
      </c>
      <c r="D8774" s="23">
        <f t="shared" si="275"/>
        <v>-2.7765965111148372E-4</v>
      </c>
    </row>
    <row r="8775" spans="1:4">
      <c r="A8775" s="21">
        <v>42926</v>
      </c>
      <c r="B8775" s="22">
        <v>31715.64</v>
      </c>
      <c r="C8775" s="22">
        <f t="shared" si="274"/>
        <v>355.0099999999984</v>
      </c>
      <c r="D8775" s="23">
        <f t="shared" si="275"/>
        <v>1.1320244523148837E-2</v>
      </c>
    </row>
    <row r="8776" spans="1:4">
      <c r="A8776" s="21">
        <v>42927</v>
      </c>
      <c r="B8776" s="22">
        <v>31747.09</v>
      </c>
      <c r="C8776" s="22">
        <f t="shared" ref="C8776:C8839" si="276">B8776-B8775</f>
        <v>31.450000000000728</v>
      </c>
      <c r="D8776" s="23">
        <f t="shared" ref="D8776:D8839" si="277">B8776/B8775-1</f>
        <v>9.916243216281373E-4</v>
      </c>
    </row>
    <row r="8777" spans="1:4">
      <c r="A8777" s="21">
        <v>42928</v>
      </c>
      <c r="B8777" s="22">
        <v>31804.82</v>
      </c>
      <c r="C8777" s="22">
        <f t="shared" si="276"/>
        <v>57.729999999999563</v>
      </c>
      <c r="D8777" s="23">
        <f t="shared" si="277"/>
        <v>1.818434382489853E-3</v>
      </c>
    </row>
    <row r="8778" spans="1:4">
      <c r="A8778" s="21">
        <v>42929</v>
      </c>
      <c r="B8778" s="22">
        <v>32037.38</v>
      </c>
      <c r="C8778" s="22">
        <f t="shared" si="276"/>
        <v>232.56000000000131</v>
      </c>
      <c r="D8778" s="23">
        <f t="shared" si="277"/>
        <v>7.3120992352730951E-3</v>
      </c>
    </row>
    <row r="8779" spans="1:4">
      <c r="A8779" s="21">
        <v>42930</v>
      </c>
      <c r="B8779" s="22">
        <v>32020.75</v>
      </c>
      <c r="C8779" s="22">
        <f t="shared" si="276"/>
        <v>-16.630000000001019</v>
      </c>
      <c r="D8779" s="23">
        <f t="shared" si="277"/>
        <v>-5.1908114833365548E-4</v>
      </c>
    </row>
    <row r="8780" spans="1:4">
      <c r="A8780" s="21">
        <v>42933</v>
      </c>
      <c r="B8780" s="22">
        <v>32074.78</v>
      </c>
      <c r="C8780" s="22">
        <f t="shared" si="276"/>
        <v>54.029999999998836</v>
      </c>
      <c r="D8780" s="23">
        <f t="shared" si="277"/>
        <v>1.6873433632877965E-3</v>
      </c>
    </row>
    <row r="8781" spans="1:4">
      <c r="A8781" s="21">
        <v>42934</v>
      </c>
      <c r="B8781" s="22">
        <v>31710.99</v>
      </c>
      <c r="C8781" s="22">
        <f t="shared" si="276"/>
        <v>-363.78999999999724</v>
      </c>
      <c r="D8781" s="23">
        <f t="shared" si="277"/>
        <v>-1.1341932820739475E-2</v>
      </c>
    </row>
    <row r="8782" spans="1:4">
      <c r="A8782" s="21">
        <v>42935</v>
      </c>
      <c r="B8782" s="22">
        <v>31955.35</v>
      </c>
      <c r="C8782" s="22">
        <f t="shared" si="276"/>
        <v>244.35999999999694</v>
      </c>
      <c r="D8782" s="23">
        <f t="shared" si="277"/>
        <v>7.7058458282128761E-3</v>
      </c>
    </row>
    <row r="8783" spans="1:4">
      <c r="A8783" s="21">
        <v>42936</v>
      </c>
      <c r="B8783" s="22">
        <v>31904.400000000001</v>
      </c>
      <c r="C8783" s="22">
        <f t="shared" si="276"/>
        <v>-50.94999999999709</v>
      </c>
      <c r="D8783" s="23">
        <f t="shared" si="277"/>
        <v>-1.5944122032772734E-3</v>
      </c>
    </row>
    <row r="8784" spans="1:4">
      <c r="A8784" s="21">
        <v>42937</v>
      </c>
      <c r="B8784" s="22">
        <v>32028.89</v>
      </c>
      <c r="C8784" s="22">
        <f t="shared" si="276"/>
        <v>124.48999999999796</v>
      </c>
      <c r="D8784" s="23">
        <f t="shared" si="277"/>
        <v>3.901969634282354E-3</v>
      </c>
    </row>
    <row r="8785" spans="1:4">
      <c r="A8785" s="21">
        <v>42940</v>
      </c>
      <c r="B8785" s="22">
        <v>32245.87</v>
      </c>
      <c r="C8785" s="22">
        <f t="shared" si="276"/>
        <v>216.97999999999956</v>
      </c>
      <c r="D8785" s="23">
        <f t="shared" si="277"/>
        <v>6.7745088886939087E-3</v>
      </c>
    </row>
    <row r="8786" spans="1:4">
      <c r="A8786" s="21">
        <v>42941</v>
      </c>
      <c r="B8786" s="22">
        <v>32228.27</v>
      </c>
      <c r="C8786" s="22">
        <f t="shared" si="276"/>
        <v>-17.599999999998545</v>
      </c>
      <c r="D8786" s="23">
        <f t="shared" si="277"/>
        <v>-5.4580633116729782E-4</v>
      </c>
    </row>
    <row r="8787" spans="1:4">
      <c r="A8787" s="21">
        <v>42942</v>
      </c>
      <c r="B8787" s="22">
        <v>32382.46</v>
      </c>
      <c r="C8787" s="22">
        <f t="shared" si="276"/>
        <v>154.18999999999869</v>
      </c>
      <c r="D8787" s="23">
        <f t="shared" si="277"/>
        <v>4.78430893125803E-3</v>
      </c>
    </row>
    <row r="8788" spans="1:4">
      <c r="A8788" s="21">
        <v>42943</v>
      </c>
      <c r="B8788" s="22">
        <v>32383.3</v>
      </c>
      <c r="C8788" s="22">
        <f t="shared" si="276"/>
        <v>0.84000000000014552</v>
      </c>
      <c r="D8788" s="23">
        <f t="shared" si="277"/>
        <v>2.5939968736121699E-5</v>
      </c>
    </row>
    <row r="8789" spans="1:4">
      <c r="A8789" s="21">
        <v>42944</v>
      </c>
      <c r="B8789" s="22">
        <v>32309.88</v>
      </c>
      <c r="C8789" s="22">
        <f t="shared" si="276"/>
        <v>-73.419999999998254</v>
      </c>
      <c r="D8789" s="23">
        <f t="shared" si="277"/>
        <v>-2.2672179796375813E-3</v>
      </c>
    </row>
    <row r="8790" spans="1:4">
      <c r="A8790" s="21">
        <v>42947</v>
      </c>
      <c r="B8790" s="22">
        <v>32514.94</v>
      </c>
      <c r="C8790" s="22">
        <f t="shared" si="276"/>
        <v>205.05999999999767</v>
      </c>
      <c r="D8790" s="23">
        <f t="shared" si="277"/>
        <v>6.3466654781756393E-3</v>
      </c>
    </row>
    <row r="8791" spans="1:4">
      <c r="A8791" s="21">
        <v>42948</v>
      </c>
      <c r="B8791" s="22">
        <v>32575.17</v>
      </c>
      <c r="C8791" s="22">
        <f t="shared" si="276"/>
        <v>60.229999999999563</v>
      </c>
      <c r="D8791" s="23">
        <f t="shared" si="277"/>
        <v>1.8523792447409093E-3</v>
      </c>
    </row>
    <row r="8792" spans="1:4">
      <c r="A8792" s="21">
        <v>42949</v>
      </c>
      <c r="B8792" s="22">
        <v>32476.74</v>
      </c>
      <c r="C8792" s="22">
        <f t="shared" si="276"/>
        <v>-98.429999999996653</v>
      </c>
      <c r="D8792" s="23">
        <f t="shared" si="277"/>
        <v>-3.0216265947344834E-3</v>
      </c>
    </row>
    <row r="8793" spans="1:4">
      <c r="A8793" s="21">
        <v>42950</v>
      </c>
      <c r="B8793" s="22">
        <v>32237.88</v>
      </c>
      <c r="C8793" s="22">
        <f t="shared" si="276"/>
        <v>-238.86000000000058</v>
      </c>
      <c r="D8793" s="23">
        <f t="shared" si="277"/>
        <v>-7.3548022369240851E-3</v>
      </c>
    </row>
    <row r="8794" spans="1:4">
      <c r="A8794" s="21">
        <v>42951</v>
      </c>
      <c r="B8794" s="22">
        <v>32325.41</v>
      </c>
      <c r="C8794" s="22">
        <f t="shared" si="276"/>
        <v>87.529999999998836</v>
      </c>
      <c r="D8794" s="23">
        <f t="shared" si="277"/>
        <v>2.7151289104618836E-3</v>
      </c>
    </row>
    <row r="8795" spans="1:4">
      <c r="A8795" s="21">
        <v>42954</v>
      </c>
      <c r="B8795" s="22">
        <v>32273.67</v>
      </c>
      <c r="C8795" s="22">
        <f t="shared" si="276"/>
        <v>-51.740000000001601</v>
      </c>
      <c r="D8795" s="23">
        <f t="shared" si="277"/>
        <v>-1.6005984146837404E-3</v>
      </c>
    </row>
    <row r="8796" spans="1:4">
      <c r="A8796" s="21">
        <v>42955</v>
      </c>
      <c r="B8796" s="22">
        <v>32014.19</v>
      </c>
      <c r="C8796" s="22">
        <f t="shared" si="276"/>
        <v>-259.47999999999956</v>
      </c>
      <c r="D8796" s="23">
        <f t="shared" si="277"/>
        <v>-8.0399904937987765E-3</v>
      </c>
    </row>
    <row r="8797" spans="1:4">
      <c r="A8797" s="21">
        <v>42956</v>
      </c>
      <c r="B8797" s="22">
        <v>31797.84</v>
      </c>
      <c r="C8797" s="22">
        <f t="shared" si="276"/>
        <v>-216.34999999999854</v>
      </c>
      <c r="D8797" s="23">
        <f t="shared" si="277"/>
        <v>-6.7579407756372945E-3</v>
      </c>
    </row>
    <row r="8798" spans="1:4">
      <c r="A8798" s="21">
        <v>42957</v>
      </c>
      <c r="B8798" s="22">
        <v>31531.33</v>
      </c>
      <c r="C8798" s="22">
        <f t="shared" si="276"/>
        <v>-266.5099999999984</v>
      </c>
      <c r="D8798" s="23">
        <f t="shared" si="277"/>
        <v>-8.3813869118153361E-3</v>
      </c>
    </row>
    <row r="8799" spans="1:4">
      <c r="A8799" s="21">
        <v>42958</v>
      </c>
      <c r="B8799" s="22">
        <v>31213.59</v>
      </c>
      <c r="C8799" s="22">
        <f t="shared" si="276"/>
        <v>-317.7400000000016</v>
      </c>
      <c r="D8799" s="23">
        <f t="shared" si="277"/>
        <v>-1.0076961549037144E-2</v>
      </c>
    </row>
    <row r="8800" spans="1:4">
      <c r="A8800" s="21">
        <v>42961</v>
      </c>
      <c r="B8800" s="22">
        <v>31449.03</v>
      </c>
      <c r="C8800" s="22">
        <f t="shared" si="276"/>
        <v>235.43999999999869</v>
      </c>
      <c r="D8800" s="23">
        <f t="shared" si="277"/>
        <v>7.5428683467682056E-3</v>
      </c>
    </row>
    <row r="8801" spans="1:4">
      <c r="A8801" s="21">
        <v>42963</v>
      </c>
      <c r="B8801" s="22">
        <v>31770.89</v>
      </c>
      <c r="C8801" s="22">
        <f t="shared" si="276"/>
        <v>321.86000000000058</v>
      </c>
      <c r="D8801" s="23">
        <f t="shared" si="277"/>
        <v>1.0234337911217084E-2</v>
      </c>
    </row>
    <row r="8802" spans="1:4">
      <c r="A8802" s="21">
        <v>42964</v>
      </c>
      <c r="B8802" s="22">
        <v>31795.46</v>
      </c>
      <c r="C8802" s="22">
        <f t="shared" si="276"/>
        <v>24.569999999999709</v>
      </c>
      <c r="D8802" s="23">
        <f t="shared" si="277"/>
        <v>7.7334944032103614E-4</v>
      </c>
    </row>
    <row r="8803" spans="1:4">
      <c r="A8803" s="21">
        <v>42965</v>
      </c>
      <c r="B8803" s="22">
        <v>31524.68</v>
      </c>
      <c r="C8803" s="22">
        <f t="shared" si="276"/>
        <v>-270.77999999999884</v>
      </c>
      <c r="D8803" s="23">
        <f t="shared" si="277"/>
        <v>-8.5163101901969407E-3</v>
      </c>
    </row>
    <row r="8804" spans="1:4">
      <c r="A8804" s="21">
        <v>42968</v>
      </c>
      <c r="B8804" s="22">
        <v>31258.85</v>
      </c>
      <c r="C8804" s="22">
        <f t="shared" si="276"/>
        <v>-265.83000000000175</v>
      </c>
      <c r="D8804" s="23">
        <f t="shared" si="277"/>
        <v>-8.4324408685513275E-3</v>
      </c>
    </row>
    <row r="8805" spans="1:4">
      <c r="A8805" s="21">
        <v>42969</v>
      </c>
      <c r="B8805" s="22">
        <v>31291.85</v>
      </c>
      <c r="C8805" s="22">
        <f t="shared" si="276"/>
        <v>33</v>
      </c>
      <c r="D8805" s="23">
        <f t="shared" si="277"/>
        <v>1.0557010254694799E-3</v>
      </c>
    </row>
    <row r="8806" spans="1:4">
      <c r="A8806" s="21">
        <v>42970</v>
      </c>
      <c r="B8806" s="22">
        <v>31568.01</v>
      </c>
      <c r="C8806" s="22">
        <f t="shared" si="276"/>
        <v>276.15999999999985</v>
      </c>
      <c r="D8806" s="23">
        <f t="shared" si="277"/>
        <v>8.8253011566910011E-3</v>
      </c>
    </row>
    <row r="8807" spans="1:4">
      <c r="A8807" s="21">
        <v>42971</v>
      </c>
      <c r="B8807" s="22">
        <v>31596.06</v>
      </c>
      <c r="C8807" s="22">
        <f t="shared" si="276"/>
        <v>28.05000000000291</v>
      </c>
      <c r="D8807" s="23">
        <f t="shared" si="277"/>
        <v>8.8855775197749232E-4</v>
      </c>
    </row>
    <row r="8808" spans="1:4">
      <c r="A8808" s="21">
        <v>42975</v>
      </c>
      <c r="B8808" s="22">
        <v>31750.82</v>
      </c>
      <c r="C8808" s="22">
        <f t="shared" si="276"/>
        <v>154.7599999999984</v>
      </c>
      <c r="D8808" s="23">
        <f t="shared" si="277"/>
        <v>4.8980790642882965E-3</v>
      </c>
    </row>
    <row r="8809" spans="1:4">
      <c r="A8809" s="21">
        <v>42976</v>
      </c>
      <c r="B8809" s="22">
        <v>31388.39</v>
      </c>
      <c r="C8809" s="22">
        <f t="shared" si="276"/>
        <v>-362.43000000000029</v>
      </c>
      <c r="D8809" s="23">
        <f t="shared" si="277"/>
        <v>-1.1414823302201338E-2</v>
      </c>
    </row>
    <row r="8810" spans="1:4">
      <c r="A8810" s="21">
        <v>42977</v>
      </c>
      <c r="B8810" s="22">
        <v>31646.46</v>
      </c>
      <c r="C8810" s="22">
        <f t="shared" si="276"/>
        <v>258.06999999999971</v>
      </c>
      <c r="D8810" s="23">
        <f t="shared" si="277"/>
        <v>8.2218297912062255E-3</v>
      </c>
    </row>
    <row r="8811" spans="1:4">
      <c r="A8811" s="21">
        <v>42978</v>
      </c>
      <c r="B8811" s="22">
        <v>31730.49</v>
      </c>
      <c r="C8811" s="22">
        <f t="shared" si="276"/>
        <v>84.030000000002474</v>
      </c>
      <c r="D8811" s="23">
        <f t="shared" si="277"/>
        <v>2.6552732912308308E-3</v>
      </c>
    </row>
    <row r="8812" spans="1:4">
      <c r="A8812" s="21">
        <v>42979</v>
      </c>
      <c r="B8812" s="22">
        <v>31892.23</v>
      </c>
      <c r="C8812" s="22">
        <f t="shared" si="276"/>
        <v>161.73999999999796</v>
      </c>
      <c r="D8812" s="23">
        <f t="shared" si="277"/>
        <v>5.0973054623486558E-3</v>
      </c>
    </row>
    <row r="8813" spans="1:4">
      <c r="A8813" s="21">
        <v>42982</v>
      </c>
      <c r="B8813" s="22">
        <v>31702.25</v>
      </c>
      <c r="C8813" s="22">
        <f t="shared" si="276"/>
        <v>-189.97999999999956</v>
      </c>
      <c r="D8813" s="23">
        <f t="shared" si="277"/>
        <v>-5.9569368463728845E-3</v>
      </c>
    </row>
    <row r="8814" spans="1:4">
      <c r="A8814" s="21">
        <v>42983</v>
      </c>
      <c r="B8814" s="22">
        <v>31809.55</v>
      </c>
      <c r="C8814" s="22">
        <f t="shared" si="276"/>
        <v>107.29999999999927</v>
      </c>
      <c r="D8814" s="23">
        <f t="shared" si="277"/>
        <v>3.3846178110386038E-3</v>
      </c>
    </row>
    <row r="8815" spans="1:4">
      <c r="A8815" s="21">
        <v>42984</v>
      </c>
      <c r="B8815" s="22">
        <v>31661.97</v>
      </c>
      <c r="C8815" s="22">
        <f t="shared" si="276"/>
        <v>-147.57999999999811</v>
      </c>
      <c r="D8815" s="23">
        <f t="shared" si="277"/>
        <v>-4.6394871980269814E-3</v>
      </c>
    </row>
    <row r="8816" spans="1:4">
      <c r="A8816" s="21">
        <v>42985</v>
      </c>
      <c r="B8816" s="22">
        <v>31662.74</v>
      </c>
      <c r="C8816" s="22">
        <f t="shared" si="276"/>
        <v>0.77000000000043656</v>
      </c>
      <c r="D8816" s="23">
        <f t="shared" si="277"/>
        <v>2.4319396424221651E-5</v>
      </c>
    </row>
    <row r="8817" spans="1:4">
      <c r="A8817" s="21">
        <v>42986</v>
      </c>
      <c r="B8817" s="22">
        <v>31687.52</v>
      </c>
      <c r="C8817" s="22">
        <f t="shared" si="276"/>
        <v>24.779999999998836</v>
      </c>
      <c r="D8817" s="23">
        <f t="shared" si="277"/>
        <v>7.8262336108614328E-4</v>
      </c>
    </row>
    <row r="8818" spans="1:4">
      <c r="A8818" s="21">
        <v>42989</v>
      </c>
      <c r="B8818" s="22">
        <v>31882.16</v>
      </c>
      <c r="C8818" s="22">
        <f t="shared" si="276"/>
        <v>194.63999999999942</v>
      </c>
      <c r="D8818" s="23">
        <f t="shared" si="277"/>
        <v>6.1424813301893533E-3</v>
      </c>
    </row>
    <row r="8819" spans="1:4">
      <c r="A8819" s="21">
        <v>42990</v>
      </c>
      <c r="B8819" s="22">
        <v>32158.66</v>
      </c>
      <c r="C8819" s="22">
        <f t="shared" si="276"/>
        <v>276.5</v>
      </c>
      <c r="D8819" s="23">
        <f t="shared" si="277"/>
        <v>8.6725617084915108E-3</v>
      </c>
    </row>
    <row r="8820" spans="1:4">
      <c r="A8820" s="21">
        <v>42991</v>
      </c>
      <c r="B8820" s="22">
        <v>32186.41</v>
      </c>
      <c r="C8820" s="22">
        <f t="shared" si="276"/>
        <v>27.75</v>
      </c>
      <c r="D8820" s="23">
        <f t="shared" si="277"/>
        <v>8.6290908887365347E-4</v>
      </c>
    </row>
    <row r="8821" spans="1:4">
      <c r="A8821" s="21">
        <v>42992</v>
      </c>
      <c r="B8821" s="22">
        <v>32241.93</v>
      </c>
      <c r="C8821" s="22">
        <f t="shared" si="276"/>
        <v>55.520000000000437</v>
      </c>
      <c r="D8821" s="23">
        <f t="shared" si="277"/>
        <v>1.7249516177790802E-3</v>
      </c>
    </row>
    <row r="8822" spans="1:4">
      <c r="A8822" s="21">
        <v>42993</v>
      </c>
      <c r="B8822" s="22">
        <v>32272.61</v>
      </c>
      <c r="C8822" s="22">
        <f t="shared" si="276"/>
        <v>30.680000000000291</v>
      </c>
      <c r="D8822" s="23">
        <f t="shared" si="277"/>
        <v>9.5155593973439423E-4</v>
      </c>
    </row>
    <row r="8823" spans="1:4">
      <c r="A8823" s="21">
        <v>42996</v>
      </c>
      <c r="B8823" s="22">
        <v>32423.759999999998</v>
      </c>
      <c r="C8823" s="22">
        <f t="shared" si="276"/>
        <v>151.14999999999782</v>
      </c>
      <c r="D8823" s="23">
        <f t="shared" si="277"/>
        <v>4.6835381458145697E-3</v>
      </c>
    </row>
    <row r="8824" spans="1:4">
      <c r="A8824" s="21">
        <v>42997</v>
      </c>
      <c r="B8824" s="22">
        <v>32402.37</v>
      </c>
      <c r="C8824" s="22">
        <f t="shared" si="276"/>
        <v>-21.389999999999418</v>
      </c>
      <c r="D8824" s="23">
        <f t="shared" si="277"/>
        <v>-6.5970140415549938E-4</v>
      </c>
    </row>
    <row r="8825" spans="1:4">
      <c r="A8825" s="21">
        <v>42998</v>
      </c>
      <c r="B8825" s="22">
        <v>32400.51</v>
      </c>
      <c r="C8825" s="22">
        <f t="shared" si="276"/>
        <v>-1.8600000000005821</v>
      </c>
      <c r="D8825" s="23">
        <f t="shared" si="277"/>
        <v>-5.7403208469031242E-5</v>
      </c>
    </row>
    <row r="8826" spans="1:4">
      <c r="A8826" s="21">
        <v>42999</v>
      </c>
      <c r="B8826" s="22">
        <v>32370.04</v>
      </c>
      <c r="C8826" s="22">
        <f t="shared" si="276"/>
        <v>-30.469999999997526</v>
      </c>
      <c r="D8826" s="23">
        <f t="shared" si="277"/>
        <v>-9.4041729590055301E-4</v>
      </c>
    </row>
    <row r="8827" spans="1:4">
      <c r="A8827" s="21">
        <v>43000</v>
      </c>
      <c r="B8827" s="22">
        <v>31922.44</v>
      </c>
      <c r="C8827" s="22">
        <f t="shared" si="276"/>
        <v>-447.60000000000218</v>
      </c>
      <c r="D8827" s="23">
        <f t="shared" si="277"/>
        <v>-1.3827601078033935E-2</v>
      </c>
    </row>
    <row r="8828" spans="1:4">
      <c r="A8828" s="21">
        <v>43003</v>
      </c>
      <c r="B8828" s="22">
        <v>31626.63</v>
      </c>
      <c r="C8828" s="22">
        <f t="shared" si="276"/>
        <v>-295.80999999999767</v>
      </c>
      <c r="D8828" s="23">
        <f t="shared" si="277"/>
        <v>-9.2665222332628527E-3</v>
      </c>
    </row>
    <row r="8829" spans="1:4">
      <c r="A8829" s="21">
        <v>43004</v>
      </c>
      <c r="B8829" s="22">
        <v>31599.759999999998</v>
      </c>
      <c r="C8829" s="22">
        <f t="shared" si="276"/>
        <v>-26.870000000002619</v>
      </c>
      <c r="D8829" s="23">
        <f t="shared" si="277"/>
        <v>-8.4960047908999581E-4</v>
      </c>
    </row>
    <row r="8830" spans="1:4">
      <c r="A8830" s="21">
        <v>43005</v>
      </c>
      <c r="B8830" s="22">
        <v>31159.81</v>
      </c>
      <c r="C8830" s="22">
        <f t="shared" si="276"/>
        <v>-439.94999999999709</v>
      </c>
      <c r="D8830" s="23">
        <f t="shared" si="277"/>
        <v>-1.3922574095499352E-2</v>
      </c>
    </row>
    <row r="8831" spans="1:4">
      <c r="A8831" s="21">
        <v>43006</v>
      </c>
      <c r="B8831" s="22">
        <v>31282.48</v>
      </c>
      <c r="C8831" s="22">
        <f t="shared" si="276"/>
        <v>122.66999999999825</v>
      </c>
      <c r="D8831" s="23">
        <f t="shared" si="277"/>
        <v>3.9368019253005482E-3</v>
      </c>
    </row>
    <row r="8832" spans="1:4">
      <c r="A8832" s="21">
        <v>43007</v>
      </c>
      <c r="B8832" s="22">
        <v>31283.72</v>
      </c>
      <c r="C8832" s="22">
        <f t="shared" si="276"/>
        <v>1.2400000000016007</v>
      </c>
      <c r="D8832" s="23">
        <f t="shared" si="277"/>
        <v>3.9638801015762226E-5</v>
      </c>
    </row>
    <row r="8833" spans="1:4">
      <c r="A8833" s="21">
        <v>43011</v>
      </c>
      <c r="B8833" s="22">
        <v>31497.38</v>
      </c>
      <c r="C8833" s="22">
        <f t="shared" si="276"/>
        <v>213.65999999999985</v>
      </c>
      <c r="D8833" s="23">
        <f t="shared" si="277"/>
        <v>6.829750426100123E-3</v>
      </c>
    </row>
    <row r="8834" spans="1:4">
      <c r="A8834" s="21">
        <v>43012</v>
      </c>
      <c r="B8834" s="22">
        <v>31671.71</v>
      </c>
      <c r="C8834" s="22">
        <f t="shared" si="276"/>
        <v>174.32999999999811</v>
      </c>
      <c r="D8834" s="23">
        <f t="shared" si="277"/>
        <v>5.5347460645931434E-3</v>
      </c>
    </row>
    <row r="8835" spans="1:4">
      <c r="A8835" s="21">
        <v>43013</v>
      </c>
      <c r="B8835" s="22">
        <v>31592.03</v>
      </c>
      <c r="C8835" s="22">
        <f t="shared" si="276"/>
        <v>-79.680000000000291</v>
      </c>
      <c r="D8835" s="23">
        <f t="shared" si="277"/>
        <v>-2.5158098504943771E-3</v>
      </c>
    </row>
    <row r="8836" spans="1:4">
      <c r="A8836" s="21">
        <v>43014</v>
      </c>
      <c r="B8836" s="22">
        <v>31814.22</v>
      </c>
      <c r="C8836" s="22">
        <f t="shared" si="276"/>
        <v>222.19000000000233</v>
      </c>
      <c r="D8836" s="23">
        <f t="shared" si="277"/>
        <v>7.0331029693249114E-3</v>
      </c>
    </row>
    <row r="8837" spans="1:4">
      <c r="A8837" s="21">
        <v>43017</v>
      </c>
      <c r="B8837" s="22">
        <v>31846.89</v>
      </c>
      <c r="C8837" s="22">
        <f t="shared" si="276"/>
        <v>32.669999999998254</v>
      </c>
      <c r="D8837" s="23">
        <f t="shared" si="277"/>
        <v>1.0268992922033426E-3</v>
      </c>
    </row>
    <row r="8838" spans="1:4">
      <c r="A8838" s="21">
        <v>43018</v>
      </c>
      <c r="B8838" s="22">
        <v>31924.41</v>
      </c>
      <c r="C8838" s="22">
        <f t="shared" si="276"/>
        <v>77.520000000000437</v>
      </c>
      <c r="D8838" s="23">
        <f t="shared" si="277"/>
        <v>2.4341466309583115E-3</v>
      </c>
    </row>
    <row r="8839" spans="1:4">
      <c r="A8839" s="21">
        <v>43019</v>
      </c>
      <c r="B8839" s="22">
        <v>31833.99</v>
      </c>
      <c r="C8839" s="22">
        <f t="shared" si="276"/>
        <v>-90.419999999998254</v>
      </c>
      <c r="D8839" s="23">
        <f t="shared" si="277"/>
        <v>-2.8323154601760381E-3</v>
      </c>
    </row>
    <row r="8840" spans="1:4">
      <c r="A8840" s="21">
        <v>43020</v>
      </c>
      <c r="B8840" s="22">
        <v>32182.22</v>
      </c>
      <c r="C8840" s="22">
        <f t="shared" ref="C8840:C8903" si="278">B8840-B8839</f>
        <v>348.22999999999956</v>
      </c>
      <c r="D8840" s="23">
        <f t="shared" ref="D8840:D8903" si="279">B8840/B8839-1</f>
        <v>1.0938936652301612E-2</v>
      </c>
    </row>
    <row r="8841" spans="1:4">
      <c r="A8841" s="21">
        <v>43021</v>
      </c>
      <c r="B8841" s="22">
        <v>32432.69</v>
      </c>
      <c r="C8841" s="22">
        <f t="shared" si="278"/>
        <v>250.46999999999753</v>
      </c>
      <c r="D8841" s="23">
        <f t="shared" si="279"/>
        <v>7.7828689257608552E-3</v>
      </c>
    </row>
    <row r="8842" spans="1:4">
      <c r="A8842" s="21">
        <v>43024</v>
      </c>
      <c r="B8842" s="22">
        <v>32633.64</v>
      </c>
      <c r="C8842" s="22">
        <f t="shared" si="278"/>
        <v>200.95000000000073</v>
      </c>
      <c r="D8842" s="23">
        <f t="shared" si="279"/>
        <v>6.1959091274883527E-3</v>
      </c>
    </row>
    <row r="8843" spans="1:4">
      <c r="A8843" s="21">
        <v>43025</v>
      </c>
      <c r="B8843" s="22">
        <v>32609.16</v>
      </c>
      <c r="C8843" s="22">
        <f t="shared" si="278"/>
        <v>-24.479999999999563</v>
      </c>
      <c r="D8843" s="23">
        <f t="shared" si="279"/>
        <v>-7.5014616818713797E-4</v>
      </c>
    </row>
    <row r="8844" spans="1:4">
      <c r="A8844" s="21">
        <v>43026</v>
      </c>
      <c r="B8844" s="22">
        <v>32584.35</v>
      </c>
      <c r="C8844" s="22">
        <f t="shared" si="278"/>
        <v>-24.81000000000131</v>
      </c>
      <c r="D8844" s="23">
        <f t="shared" si="279"/>
        <v>-7.6082916579267579E-4</v>
      </c>
    </row>
    <row r="8845" spans="1:4">
      <c r="A8845" s="21">
        <v>43027</v>
      </c>
      <c r="B8845" s="22">
        <v>32389.96</v>
      </c>
      <c r="C8845" s="22">
        <f t="shared" si="278"/>
        <v>-194.38999999999942</v>
      </c>
      <c r="D8845" s="23">
        <f t="shared" si="279"/>
        <v>-5.9657473603125233E-3</v>
      </c>
    </row>
    <row r="8846" spans="1:4">
      <c r="A8846" s="21">
        <v>43031</v>
      </c>
      <c r="B8846" s="22">
        <v>32506.720000000001</v>
      </c>
      <c r="C8846" s="22">
        <f t="shared" si="278"/>
        <v>116.76000000000204</v>
      </c>
      <c r="D8846" s="23">
        <f t="shared" si="279"/>
        <v>3.6048207530976484E-3</v>
      </c>
    </row>
    <row r="8847" spans="1:4">
      <c r="A8847" s="21">
        <v>43032</v>
      </c>
      <c r="B8847" s="22">
        <v>32607.34</v>
      </c>
      <c r="C8847" s="22">
        <f t="shared" si="278"/>
        <v>100.61999999999898</v>
      </c>
      <c r="D8847" s="23">
        <f t="shared" si="279"/>
        <v>3.095359974798928E-3</v>
      </c>
    </row>
    <row r="8848" spans="1:4">
      <c r="A8848" s="21">
        <v>43033</v>
      </c>
      <c r="B8848" s="22">
        <v>33042.5</v>
      </c>
      <c r="C8848" s="22">
        <f t="shared" si="278"/>
        <v>435.15999999999985</v>
      </c>
      <c r="D8848" s="23">
        <f t="shared" si="279"/>
        <v>1.3345461481985232E-2</v>
      </c>
    </row>
    <row r="8849" spans="1:4">
      <c r="A8849" s="21">
        <v>43034</v>
      </c>
      <c r="B8849" s="22">
        <v>33147.129999999997</v>
      </c>
      <c r="C8849" s="22">
        <f t="shared" si="278"/>
        <v>104.62999999999738</v>
      </c>
      <c r="D8849" s="23">
        <f t="shared" si="279"/>
        <v>3.1665279564196958E-3</v>
      </c>
    </row>
    <row r="8850" spans="1:4">
      <c r="A8850" s="21">
        <v>43035</v>
      </c>
      <c r="B8850" s="22">
        <v>33157.22</v>
      </c>
      <c r="C8850" s="22">
        <f t="shared" si="278"/>
        <v>10.090000000003783</v>
      </c>
      <c r="D8850" s="23">
        <f t="shared" si="279"/>
        <v>3.0440041113677374E-4</v>
      </c>
    </row>
    <row r="8851" spans="1:4">
      <c r="A8851" s="21">
        <v>43038</v>
      </c>
      <c r="B8851" s="22">
        <v>33266.160000000003</v>
      </c>
      <c r="C8851" s="22">
        <f t="shared" si="278"/>
        <v>108.94000000000233</v>
      </c>
      <c r="D8851" s="23">
        <f t="shared" si="279"/>
        <v>3.2855589220086578E-3</v>
      </c>
    </row>
    <row r="8852" spans="1:4">
      <c r="A8852" s="21">
        <v>43039</v>
      </c>
      <c r="B8852" s="22">
        <v>33213.129999999997</v>
      </c>
      <c r="C8852" s="22">
        <f t="shared" si="278"/>
        <v>-53.030000000006112</v>
      </c>
      <c r="D8852" s="23">
        <f t="shared" si="279"/>
        <v>-1.5941124554202935E-3</v>
      </c>
    </row>
    <row r="8853" spans="1:4">
      <c r="A8853" s="21">
        <v>43040</v>
      </c>
      <c r="B8853" s="22">
        <v>33600.269999999997</v>
      </c>
      <c r="C8853" s="22">
        <f t="shared" si="278"/>
        <v>387.13999999999942</v>
      </c>
      <c r="D8853" s="23">
        <f t="shared" si="279"/>
        <v>1.1656233543782202E-2</v>
      </c>
    </row>
    <row r="8854" spans="1:4">
      <c r="A8854" s="21">
        <v>43041</v>
      </c>
      <c r="B8854" s="22">
        <v>33573.22</v>
      </c>
      <c r="C8854" s="22">
        <f t="shared" si="278"/>
        <v>-27.049999999995634</v>
      </c>
      <c r="D8854" s="23">
        <f t="shared" si="279"/>
        <v>-8.0505305463307586E-4</v>
      </c>
    </row>
    <row r="8855" spans="1:4">
      <c r="A8855" s="21">
        <v>43042</v>
      </c>
      <c r="B8855" s="22">
        <v>33685.56</v>
      </c>
      <c r="C8855" s="22">
        <f t="shared" si="278"/>
        <v>112.33999999999651</v>
      </c>
      <c r="D8855" s="23">
        <f t="shared" si="279"/>
        <v>3.3461193177179993E-3</v>
      </c>
    </row>
    <row r="8856" spans="1:4">
      <c r="A8856" s="21">
        <v>43045</v>
      </c>
      <c r="B8856" s="22">
        <v>33731.19</v>
      </c>
      <c r="C8856" s="22">
        <f t="shared" si="278"/>
        <v>45.630000000004657</v>
      </c>
      <c r="D8856" s="23">
        <f t="shared" si="279"/>
        <v>1.3545863568842353E-3</v>
      </c>
    </row>
    <row r="8857" spans="1:4">
      <c r="A8857" s="21">
        <v>43046</v>
      </c>
      <c r="B8857" s="22">
        <v>33370.76</v>
      </c>
      <c r="C8857" s="22">
        <f t="shared" si="278"/>
        <v>-360.43000000000029</v>
      </c>
      <c r="D8857" s="23">
        <f t="shared" si="279"/>
        <v>-1.0685362716227886E-2</v>
      </c>
    </row>
    <row r="8858" spans="1:4">
      <c r="A8858" s="21">
        <v>43047</v>
      </c>
      <c r="B8858" s="22">
        <v>33218.81</v>
      </c>
      <c r="C8858" s="22">
        <f t="shared" si="278"/>
        <v>-151.95000000000437</v>
      </c>
      <c r="D8858" s="23">
        <f t="shared" si="279"/>
        <v>-4.5533874565638621E-3</v>
      </c>
    </row>
    <row r="8859" spans="1:4">
      <c r="A8859" s="21">
        <v>43048</v>
      </c>
      <c r="B8859" s="22">
        <v>33250.93</v>
      </c>
      <c r="C8859" s="22">
        <f t="shared" si="278"/>
        <v>32.120000000002619</v>
      </c>
      <c r="D8859" s="23">
        <f t="shared" si="279"/>
        <v>9.6692205410131571E-4</v>
      </c>
    </row>
    <row r="8860" spans="1:4">
      <c r="A8860" s="21">
        <v>43049</v>
      </c>
      <c r="B8860" s="22">
        <v>33314.559999999998</v>
      </c>
      <c r="C8860" s="22">
        <f t="shared" si="278"/>
        <v>63.629999999997381</v>
      </c>
      <c r="D8860" s="23">
        <f t="shared" si="279"/>
        <v>1.9136306864198094E-3</v>
      </c>
    </row>
    <row r="8861" spans="1:4">
      <c r="A8861" s="21">
        <v>43052</v>
      </c>
      <c r="B8861" s="22">
        <v>33033.56</v>
      </c>
      <c r="C8861" s="22">
        <f t="shared" si="278"/>
        <v>-281</v>
      </c>
      <c r="D8861" s="23">
        <f t="shared" si="279"/>
        <v>-8.4347504514542537E-3</v>
      </c>
    </row>
    <row r="8862" spans="1:4">
      <c r="A8862" s="21">
        <v>43053</v>
      </c>
      <c r="B8862" s="22">
        <v>32941.870000000003</v>
      </c>
      <c r="C8862" s="22">
        <f t="shared" si="278"/>
        <v>-91.689999999995052</v>
      </c>
      <c r="D8862" s="23">
        <f t="shared" si="279"/>
        <v>-2.7756620842559476E-3</v>
      </c>
    </row>
    <row r="8863" spans="1:4">
      <c r="A8863" s="21">
        <v>43054</v>
      </c>
      <c r="B8863" s="22">
        <v>32760.44</v>
      </c>
      <c r="C8863" s="22">
        <f t="shared" si="278"/>
        <v>-181.43000000000393</v>
      </c>
      <c r="D8863" s="23">
        <f t="shared" si="279"/>
        <v>-5.5075804743326406E-3</v>
      </c>
    </row>
    <row r="8864" spans="1:4">
      <c r="A8864" s="21">
        <v>43055</v>
      </c>
      <c r="B8864" s="22">
        <v>33106.82</v>
      </c>
      <c r="C8864" s="22">
        <f t="shared" si="278"/>
        <v>346.38000000000102</v>
      </c>
      <c r="D8864" s="23">
        <f t="shared" si="279"/>
        <v>1.0573118065569265E-2</v>
      </c>
    </row>
    <row r="8865" spans="1:4">
      <c r="A8865" s="21">
        <v>43056</v>
      </c>
      <c r="B8865" s="22">
        <v>33342.800000000003</v>
      </c>
      <c r="C8865" s="22">
        <f t="shared" si="278"/>
        <v>235.9800000000032</v>
      </c>
      <c r="D8865" s="23">
        <f t="shared" si="279"/>
        <v>7.1278365001532507E-3</v>
      </c>
    </row>
    <row r="8866" spans="1:4">
      <c r="A8866" s="21">
        <v>43059</v>
      </c>
      <c r="B8866" s="22">
        <v>33359.9</v>
      </c>
      <c r="C8866" s="22">
        <f t="shared" si="278"/>
        <v>17.099999999998545</v>
      </c>
      <c r="D8866" s="23">
        <f t="shared" si="279"/>
        <v>5.1285434936465535E-4</v>
      </c>
    </row>
    <row r="8867" spans="1:4">
      <c r="A8867" s="21">
        <v>43060</v>
      </c>
      <c r="B8867" s="22">
        <v>33478.35</v>
      </c>
      <c r="C8867" s="22">
        <f t="shared" si="278"/>
        <v>118.44999999999709</v>
      </c>
      <c r="D8867" s="23">
        <f t="shared" si="279"/>
        <v>3.5506701159175869E-3</v>
      </c>
    </row>
    <row r="8868" spans="1:4">
      <c r="A8868" s="21">
        <v>43061</v>
      </c>
      <c r="B8868" s="22">
        <v>33561.550000000003</v>
      </c>
      <c r="C8868" s="22">
        <f t="shared" si="278"/>
        <v>83.200000000004366</v>
      </c>
      <c r="D8868" s="23">
        <f t="shared" si="279"/>
        <v>2.4851881887848482E-3</v>
      </c>
    </row>
    <row r="8869" spans="1:4">
      <c r="A8869" s="21">
        <v>43062</v>
      </c>
      <c r="B8869" s="22">
        <v>33588.080000000002</v>
      </c>
      <c r="C8869" s="22">
        <f t="shared" si="278"/>
        <v>26.529999999998836</v>
      </c>
      <c r="D8869" s="23">
        <f t="shared" si="279"/>
        <v>7.9048792442537597E-4</v>
      </c>
    </row>
    <row r="8870" spans="1:4">
      <c r="A8870" s="21">
        <v>43063</v>
      </c>
      <c r="B8870" s="22">
        <v>33679.24</v>
      </c>
      <c r="C8870" s="22">
        <f t="shared" si="278"/>
        <v>91.159999999996217</v>
      </c>
      <c r="D8870" s="23">
        <f t="shared" si="279"/>
        <v>2.714058082510018E-3</v>
      </c>
    </row>
    <row r="8871" spans="1:4">
      <c r="A8871" s="21">
        <v>43066</v>
      </c>
      <c r="B8871" s="22">
        <v>33724.44</v>
      </c>
      <c r="C8871" s="22">
        <f t="shared" si="278"/>
        <v>45.200000000004366</v>
      </c>
      <c r="D8871" s="23">
        <f t="shared" si="279"/>
        <v>1.3420730396529468E-3</v>
      </c>
    </row>
    <row r="8872" spans="1:4">
      <c r="A8872" s="21">
        <v>43067</v>
      </c>
      <c r="B8872" s="22">
        <v>33618.589999999997</v>
      </c>
      <c r="C8872" s="22">
        <f t="shared" si="278"/>
        <v>-105.85000000000582</v>
      </c>
      <c r="D8872" s="23">
        <f t="shared" si="279"/>
        <v>-3.1386733182228177E-3</v>
      </c>
    </row>
    <row r="8873" spans="1:4">
      <c r="A8873" s="21">
        <v>43068</v>
      </c>
      <c r="B8873" s="22">
        <v>33602.76</v>
      </c>
      <c r="C8873" s="22">
        <f t="shared" si="278"/>
        <v>-15.82999999999447</v>
      </c>
      <c r="D8873" s="23">
        <f t="shared" si="279"/>
        <v>-4.7087043210303214E-4</v>
      </c>
    </row>
    <row r="8874" spans="1:4">
      <c r="A8874" s="21">
        <v>43069</v>
      </c>
      <c r="B8874" s="22">
        <v>33149.35</v>
      </c>
      <c r="C8874" s="22">
        <f t="shared" si="278"/>
        <v>-453.41000000000349</v>
      </c>
      <c r="D8874" s="23">
        <f t="shared" si="279"/>
        <v>-1.3493236865067093E-2</v>
      </c>
    </row>
    <row r="8875" spans="1:4">
      <c r="A8875" s="21">
        <v>43070</v>
      </c>
      <c r="B8875" s="22">
        <v>32832.94</v>
      </c>
      <c r="C8875" s="22">
        <f t="shared" si="278"/>
        <v>-316.40999999999622</v>
      </c>
      <c r="D8875" s="23">
        <f t="shared" si="279"/>
        <v>-9.5449835366303581E-3</v>
      </c>
    </row>
    <row r="8876" spans="1:4">
      <c r="A8876" s="21">
        <v>43073</v>
      </c>
      <c r="B8876" s="22">
        <v>32869.72</v>
      </c>
      <c r="C8876" s="22">
        <f t="shared" si="278"/>
        <v>36.779999999998836</v>
      </c>
      <c r="D8876" s="23">
        <f t="shared" si="279"/>
        <v>1.1202164655372826E-3</v>
      </c>
    </row>
    <row r="8877" spans="1:4">
      <c r="A8877" s="21">
        <v>43074</v>
      </c>
      <c r="B8877" s="22">
        <v>32802.44</v>
      </c>
      <c r="C8877" s="22">
        <f t="shared" si="278"/>
        <v>-67.279999999998836</v>
      </c>
      <c r="D8877" s="23">
        <f t="shared" si="279"/>
        <v>-2.0468686681845982E-3</v>
      </c>
    </row>
    <row r="8878" spans="1:4">
      <c r="A8878" s="21">
        <v>43075</v>
      </c>
      <c r="B8878" s="22">
        <v>32597.18</v>
      </c>
      <c r="C8878" s="22">
        <f t="shared" si="278"/>
        <v>-205.26000000000204</v>
      </c>
      <c r="D8878" s="23">
        <f t="shared" si="279"/>
        <v>-6.2574613351934483E-3</v>
      </c>
    </row>
    <row r="8879" spans="1:4">
      <c r="A8879" s="21">
        <v>43076</v>
      </c>
      <c r="B8879" s="22">
        <v>32949.21</v>
      </c>
      <c r="C8879" s="22">
        <f t="shared" si="278"/>
        <v>352.02999999999884</v>
      </c>
      <c r="D8879" s="23">
        <f t="shared" si="279"/>
        <v>1.0799400438933571E-2</v>
      </c>
    </row>
    <row r="8880" spans="1:4">
      <c r="A8880" s="21">
        <v>43077</v>
      </c>
      <c r="B8880" s="22">
        <v>33250.300000000003</v>
      </c>
      <c r="C8880" s="22">
        <f t="shared" si="278"/>
        <v>301.09000000000378</v>
      </c>
      <c r="D8880" s="23">
        <f t="shared" si="279"/>
        <v>9.1380036122263864E-3</v>
      </c>
    </row>
    <row r="8881" spans="1:6">
      <c r="A8881" s="21">
        <v>43080</v>
      </c>
      <c r="B8881" s="22">
        <v>33455.79</v>
      </c>
      <c r="C8881" s="22">
        <f t="shared" si="278"/>
        <v>205.48999999999796</v>
      </c>
      <c r="D8881" s="23">
        <f t="shared" si="279"/>
        <v>6.1800946156875813E-3</v>
      </c>
    </row>
    <row r="8882" spans="1:6">
      <c r="A8882" s="21">
        <v>43081</v>
      </c>
      <c r="B8882" s="22">
        <v>33227.99</v>
      </c>
      <c r="C8882" s="22">
        <f t="shared" si="278"/>
        <v>-227.80000000000291</v>
      </c>
      <c r="D8882" s="23">
        <f t="shared" si="279"/>
        <v>-6.8089858287609939E-3</v>
      </c>
    </row>
    <row r="8883" spans="1:6">
      <c r="A8883" s="21">
        <v>43082</v>
      </c>
      <c r="B8883" s="22">
        <v>33053.040000000001</v>
      </c>
      <c r="C8883" s="22">
        <f t="shared" si="278"/>
        <v>-174.94999999999709</v>
      </c>
      <c r="D8883" s="23">
        <f t="shared" si="279"/>
        <v>-5.2651394201093105E-3</v>
      </c>
    </row>
    <row r="8884" spans="1:6">
      <c r="A8884" s="21">
        <v>43083</v>
      </c>
      <c r="B8884" s="22">
        <v>33246.699999999997</v>
      </c>
      <c r="C8884" s="22">
        <f t="shared" si="278"/>
        <v>193.65999999999622</v>
      </c>
      <c r="D8884" s="23">
        <f t="shared" si="279"/>
        <v>5.8590677287171378E-3</v>
      </c>
    </row>
    <row r="8885" spans="1:6">
      <c r="A8885" s="21">
        <v>43084</v>
      </c>
      <c r="B8885" s="22">
        <v>33462.97</v>
      </c>
      <c r="C8885" s="22">
        <f t="shared" si="278"/>
        <v>216.27000000000407</v>
      </c>
      <c r="D8885" s="23">
        <f t="shared" si="279"/>
        <v>6.5050065119245382E-3</v>
      </c>
    </row>
    <row r="8886" spans="1:6">
      <c r="A8886" s="21">
        <v>43087</v>
      </c>
      <c r="B8886" s="22">
        <v>33601.68</v>
      </c>
      <c r="C8886" s="22">
        <f t="shared" si="278"/>
        <v>138.70999999999913</v>
      </c>
      <c r="D8886" s="23">
        <f t="shared" si="279"/>
        <v>4.1451789844118014E-3</v>
      </c>
    </row>
    <row r="8887" spans="1:6">
      <c r="A8887" s="21">
        <v>43088</v>
      </c>
      <c r="B8887" s="22">
        <v>33836.74</v>
      </c>
      <c r="C8887" s="22">
        <f t="shared" si="278"/>
        <v>235.05999999999767</v>
      </c>
      <c r="D8887" s="23">
        <f t="shared" si="279"/>
        <v>6.9954835591552467E-3</v>
      </c>
    </row>
    <row r="8888" spans="1:6">
      <c r="A8888" s="21">
        <v>43089</v>
      </c>
      <c r="B8888" s="22">
        <v>33777.379999999997</v>
      </c>
      <c r="C8888" s="22">
        <f t="shared" si="278"/>
        <v>-59.360000000000582</v>
      </c>
      <c r="D8888" s="23">
        <f t="shared" si="279"/>
        <v>-1.7543061181426456E-3</v>
      </c>
    </row>
    <row r="8889" spans="1:6">
      <c r="A8889" s="21">
        <v>43090</v>
      </c>
      <c r="B8889" s="22">
        <v>33756.28</v>
      </c>
      <c r="C8889" s="22">
        <f t="shared" si="278"/>
        <v>-21.099999999998545</v>
      </c>
      <c r="D8889" s="23">
        <f t="shared" si="279"/>
        <v>-6.2467840904179006E-4</v>
      </c>
    </row>
    <row r="8890" spans="1:6">
      <c r="A8890" s="21">
        <v>43091</v>
      </c>
      <c r="B8890" s="22">
        <v>33940.300000000003</v>
      </c>
      <c r="C8890" s="22">
        <f t="shared" si="278"/>
        <v>184.02000000000407</v>
      </c>
      <c r="D8890" s="23">
        <f t="shared" si="279"/>
        <v>5.451430074641106E-3</v>
      </c>
    </row>
    <row r="8891" spans="1:6">
      <c r="A8891" s="21">
        <v>43095</v>
      </c>
      <c r="B8891" s="22">
        <v>34010.61</v>
      </c>
      <c r="C8891" s="22">
        <f t="shared" si="278"/>
        <v>70.309999999997672</v>
      </c>
      <c r="D8891" s="23">
        <f t="shared" si="279"/>
        <v>2.071578624820658E-3</v>
      </c>
    </row>
    <row r="8892" spans="1:6">
      <c r="A8892" s="21">
        <v>43096</v>
      </c>
      <c r="B8892" s="22">
        <v>33911.81</v>
      </c>
      <c r="C8892" s="22">
        <f t="shared" si="278"/>
        <v>-98.80000000000291</v>
      </c>
      <c r="D8892" s="23">
        <f t="shared" si="279"/>
        <v>-2.9049758296014749E-3</v>
      </c>
    </row>
    <row r="8893" spans="1:6">
      <c r="A8893" s="21">
        <v>43097</v>
      </c>
      <c r="B8893" s="22">
        <v>33848.03</v>
      </c>
      <c r="C8893" s="22">
        <f t="shared" si="278"/>
        <v>-63.779999999998836</v>
      </c>
      <c r="D8893" s="23">
        <f t="shared" si="279"/>
        <v>-1.8807607143351834E-3</v>
      </c>
    </row>
    <row r="8894" spans="1:6">
      <c r="A8894" s="21">
        <v>43098</v>
      </c>
      <c r="B8894" s="22">
        <v>34056.83</v>
      </c>
      <c r="C8894" s="22">
        <f t="shared" si="278"/>
        <v>208.80000000000291</v>
      </c>
      <c r="D8894" s="23">
        <f t="shared" si="279"/>
        <v>6.1687489641200077E-3</v>
      </c>
      <c r="F8894" s="24">
        <f>B8894/B8646-1</f>
        <v>0.27905962715283983</v>
      </c>
    </row>
    <row r="8895" spans="1:6">
      <c r="A8895" s="21">
        <v>43101</v>
      </c>
      <c r="B8895" s="22">
        <v>33812.75</v>
      </c>
      <c r="C8895" s="22">
        <f t="shared" si="278"/>
        <v>-244.08000000000175</v>
      </c>
      <c r="D8895" s="23">
        <f t="shared" si="279"/>
        <v>-7.166844359853819E-3</v>
      </c>
    </row>
    <row r="8896" spans="1:6">
      <c r="A8896" s="21">
        <v>43102</v>
      </c>
      <c r="B8896" s="22">
        <v>33812.26</v>
      </c>
      <c r="C8896" s="22">
        <f t="shared" si="278"/>
        <v>-0.48999999999796273</v>
      </c>
      <c r="D8896" s="23">
        <f t="shared" si="279"/>
        <v>-1.4491574923614081E-5</v>
      </c>
    </row>
    <row r="8897" spans="1:4">
      <c r="A8897" s="21">
        <v>43103</v>
      </c>
      <c r="B8897" s="22">
        <v>33793.379999999997</v>
      </c>
      <c r="C8897" s="22">
        <f t="shared" si="278"/>
        <v>-18.880000000004657</v>
      </c>
      <c r="D8897" s="23">
        <f t="shared" si="279"/>
        <v>-5.5837734596875244E-4</v>
      </c>
    </row>
    <row r="8898" spans="1:4">
      <c r="A8898" s="21">
        <v>43104</v>
      </c>
      <c r="B8898" s="22">
        <v>33969.64</v>
      </c>
      <c r="C8898" s="22">
        <f t="shared" si="278"/>
        <v>176.26000000000204</v>
      </c>
      <c r="D8898" s="23">
        <f t="shared" si="279"/>
        <v>5.2158144583347443E-3</v>
      </c>
    </row>
    <row r="8899" spans="1:4">
      <c r="A8899" s="21">
        <v>43105</v>
      </c>
      <c r="B8899" s="22">
        <v>34153.85</v>
      </c>
      <c r="C8899" s="22">
        <f t="shared" si="278"/>
        <v>184.20999999999913</v>
      </c>
      <c r="D8899" s="23">
        <f t="shared" si="279"/>
        <v>5.4227834030622368E-3</v>
      </c>
    </row>
    <row r="8900" spans="1:4">
      <c r="A8900" s="21">
        <v>43108</v>
      </c>
      <c r="B8900" s="22">
        <v>34352.79</v>
      </c>
      <c r="C8900" s="22">
        <f t="shared" si="278"/>
        <v>198.94000000000233</v>
      </c>
      <c r="D8900" s="23">
        <f t="shared" si="279"/>
        <v>5.8248191638716751E-3</v>
      </c>
    </row>
    <row r="8901" spans="1:4">
      <c r="A8901" s="21">
        <v>43109</v>
      </c>
      <c r="B8901" s="22">
        <v>34443.19</v>
      </c>
      <c r="C8901" s="22">
        <f t="shared" si="278"/>
        <v>90.400000000001455</v>
      </c>
      <c r="D8901" s="23">
        <f t="shared" si="279"/>
        <v>2.631518429798696E-3</v>
      </c>
    </row>
    <row r="8902" spans="1:4">
      <c r="A8902" s="21">
        <v>43110</v>
      </c>
      <c r="B8902" s="22">
        <v>34433.07</v>
      </c>
      <c r="C8902" s="22">
        <f t="shared" si="278"/>
        <v>-10.120000000002619</v>
      </c>
      <c r="D8902" s="23">
        <f t="shared" si="279"/>
        <v>-2.9381715224408023E-4</v>
      </c>
    </row>
    <row r="8903" spans="1:4">
      <c r="A8903" s="21">
        <v>43111</v>
      </c>
      <c r="B8903" s="22">
        <v>34503.49</v>
      </c>
      <c r="C8903" s="22">
        <f t="shared" si="278"/>
        <v>70.419999999998254</v>
      </c>
      <c r="D8903" s="23">
        <f t="shared" si="279"/>
        <v>2.045126966605082E-3</v>
      </c>
    </row>
    <row r="8904" spans="1:4">
      <c r="A8904" s="21">
        <v>43112</v>
      </c>
      <c r="B8904" s="22">
        <v>34592.39</v>
      </c>
      <c r="C8904" s="22">
        <f t="shared" ref="C8904:C8967" si="280">B8904-B8903</f>
        <v>88.900000000001455</v>
      </c>
      <c r="D8904" s="23">
        <f t="shared" ref="D8904:D8967" si="281">B8904/B8903-1</f>
        <v>2.5765509518023144E-3</v>
      </c>
    </row>
    <row r="8905" spans="1:4">
      <c r="A8905" s="21">
        <v>43115</v>
      </c>
      <c r="B8905" s="22">
        <v>34843.51</v>
      </c>
      <c r="C8905" s="22">
        <f t="shared" si="280"/>
        <v>251.12000000000262</v>
      </c>
      <c r="D8905" s="23">
        <f t="shared" si="281"/>
        <v>7.2594001166152999E-3</v>
      </c>
    </row>
    <row r="8906" spans="1:4">
      <c r="A8906" s="21">
        <v>43116</v>
      </c>
      <c r="B8906" s="22">
        <v>34771.050000000003</v>
      </c>
      <c r="C8906" s="22">
        <f t="shared" si="280"/>
        <v>-72.459999999999127</v>
      </c>
      <c r="D8906" s="23">
        <f t="shared" si="281"/>
        <v>-2.0795838306760794E-3</v>
      </c>
    </row>
    <row r="8907" spans="1:4">
      <c r="A8907" s="21">
        <v>43117</v>
      </c>
      <c r="B8907" s="22">
        <v>35081.82</v>
      </c>
      <c r="C8907" s="22">
        <f t="shared" si="280"/>
        <v>310.7699999999968</v>
      </c>
      <c r="D8907" s="23">
        <f t="shared" si="281"/>
        <v>8.9376075787184206E-3</v>
      </c>
    </row>
    <row r="8908" spans="1:4">
      <c r="A8908" s="21">
        <v>43118</v>
      </c>
      <c r="B8908" s="22">
        <v>35260.29</v>
      </c>
      <c r="C8908" s="22">
        <f t="shared" si="280"/>
        <v>178.47000000000116</v>
      </c>
      <c r="D8908" s="23">
        <f t="shared" si="281"/>
        <v>5.0872503193961638E-3</v>
      </c>
    </row>
    <row r="8909" spans="1:4">
      <c r="A8909" s="21">
        <v>43119</v>
      </c>
      <c r="B8909" s="22">
        <v>35511.58</v>
      </c>
      <c r="C8909" s="22">
        <f t="shared" si="280"/>
        <v>251.29000000000087</v>
      </c>
      <c r="D8909" s="23">
        <f t="shared" si="281"/>
        <v>7.126713932301687E-3</v>
      </c>
    </row>
    <row r="8910" spans="1:4">
      <c r="A8910" s="21">
        <v>43122</v>
      </c>
      <c r="B8910" s="22">
        <v>35798.01</v>
      </c>
      <c r="C8910" s="22">
        <f t="shared" si="280"/>
        <v>286.43000000000029</v>
      </c>
      <c r="D8910" s="23">
        <f t="shared" si="281"/>
        <v>8.065819656573936E-3</v>
      </c>
    </row>
    <row r="8911" spans="1:4">
      <c r="A8911" s="21">
        <v>43123</v>
      </c>
      <c r="B8911" s="22">
        <v>36139.980000000003</v>
      </c>
      <c r="C8911" s="22">
        <f t="shared" si="280"/>
        <v>341.97000000000116</v>
      </c>
      <c r="D8911" s="23">
        <f t="shared" si="281"/>
        <v>9.5527656425595797E-3</v>
      </c>
    </row>
    <row r="8912" spans="1:4">
      <c r="A8912" s="21">
        <v>43124</v>
      </c>
      <c r="B8912" s="22">
        <v>36161.64</v>
      </c>
      <c r="C8912" s="22">
        <f t="shared" si="280"/>
        <v>21.659999999996217</v>
      </c>
      <c r="D8912" s="23">
        <f t="shared" si="281"/>
        <v>5.9933624755736936E-4</v>
      </c>
    </row>
    <row r="8913" spans="1:4">
      <c r="A8913" s="21">
        <v>43125</v>
      </c>
      <c r="B8913" s="22">
        <v>36050.44</v>
      </c>
      <c r="C8913" s="22">
        <f t="shared" si="280"/>
        <v>-111.19999999999709</v>
      </c>
      <c r="D8913" s="23">
        <f t="shared" si="281"/>
        <v>-3.0750817717337675E-3</v>
      </c>
    </row>
    <row r="8914" spans="1:4">
      <c r="A8914" s="21">
        <v>43129</v>
      </c>
      <c r="B8914" s="22">
        <v>36283.25</v>
      </c>
      <c r="C8914" s="22">
        <f t="shared" si="280"/>
        <v>232.80999999999767</v>
      </c>
      <c r="D8914" s="23">
        <f t="shared" si="281"/>
        <v>6.4578962143040375E-3</v>
      </c>
    </row>
    <row r="8915" spans="1:4">
      <c r="A8915" s="21">
        <v>43130</v>
      </c>
      <c r="B8915" s="22">
        <v>36033.730000000003</v>
      </c>
      <c r="C8915" s="22">
        <f t="shared" si="280"/>
        <v>-249.5199999999968</v>
      </c>
      <c r="D8915" s="23">
        <f t="shared" si="281"/>
        <v>-6.8770024735931301E-3</v>
      </c>
    </row>
    <row r="8916" spans="1:4">
      <c r="A8916" s="21">
        <v>43131</v>
      </c>
      <c r="B8916" s="22">
        <v>35965.019999999997</v>
      </c>
      <c r="C8916" s="22">
        <f t="shared" si="280"/>
        <v>-68.710000000006403</v>
      </c>
      <c r="D8916" s="23">
        <f t="shared" si="281"/>
        <v>-1.9068245224684865E-3</v>
      </c>
    </row>
    <row r="8917" spans="1:4">
      <c r="A8917" s="21">
        <v>43132</v>
      </c>
      <c r="B8917" s="22">
        <v>35906.660000000003</v>
      </c>
      <c r="C8917" s="22">
        <f t="shared" si="280"/>
        <v>-58.359999999993306</v>
      </c>
      <c r="D8917" s="23">
        <f t="shared" si="281"/>
        <v>-1.6226878227787456E-3</v>
      </c>
    </row>
    <row r="8918" spans="1:4">
      <c r="A8918" s="21">
        <v>43133</v>
      </c>
      <c r="B8918" s="22">
        <v>35066.75</v>
      </c>
      <c r="C8918" s="22">
        <f t="shared" si="280"/>
        <v>-839.91000000000349</v>
      </c>
      <c r="D8918" s="23">
        <f t="shared" si="281"/>
        <v>-2.3391482248697137E-2</v>
      </c>
    </row>
    <row r="8919" spans="1:4">
      <c r="A8919" s="21">
        <v>43136</v>
      </c>
      <c r="B8919" s="22">
        <v>34757.160000000003</v>
      </c>
      <c r="C8919" s="22">
        <f t="shared" si="280"/>
        <v>-309.58999999999651</v>
      </c>
      <c r="D8919" s="23">
        <f t="shared" si="281"/>
        <v>-8.8285911868078992E-3</v>
      </c>
    </row>
    <row r="8920" spans="1:4">
      <c r="A8920" s="21">
        <v>43137</v>
      </c>
      <c r="B8920" s="22">
        <v>34195.94</v>
      </c>
      <c r="C8920" s="22">
        <f t="shared" si="280"/>
        <v>-561.22000000000116</v>
      </c>
      <c r="D8920" s="23">
        <f t="shared" si="281"/>
        <v>-1.6146888871242715E-2</v>
      </c>
    </row>
    <row r="8921" spans="1:4">
      <c r="A8921" s="21">
        <v>43138</v>
      </c>
      <c r="B8921" s="22">
        <v>34082.71</v>
      </c>
      <c r="C8921" s="22">
        <f t="shared" si="280"/>
        <v>-113.2300000000032</v>
      </c>
      <c r="D8921" s="23">
        <f t="shared" si="281"/>
        <v>-3.3112117988276513E-3</v>
      </c>
    </row>
    <row r="8922" spans="1:4">
      <c r="A8922" s="21">
        <v>43139</v>
      </c>
      <c r="B8922" s="22">
        <v>34413.160000000003</v>
      </c>
      <c r="C8922" s="22">
        <f t="shared" si="280"/>
        <v>330.45000000000437</v>
      </c>
      <c r="D8922" s="23">
        <f t="shared" si="281"/>
        <v>9.6955318400444579E-3</v>
      </c>
    </row>
    <row r="8923" spans="1:4">
      <c r="A8923" s="21">
        <v>43140</v>
      </c>
      <c r="B8923" s="22">
        <v>34005.760000000002</v>
      </c>
      <c r="C8923" s="22">
        <f t="shared" si="280"/>
        <v>-407.40000000000146</v>
      </c>
      <c r="D8923" s="23">
        <f t="shared" si="281"/>
        <v>-1.1838494343443084E-2</v>
      </c>
    </row>
    <row r="8924" spans="1:4">
      <c r="A8924" s="21">
        <v>43143</v>
      </c>
      <c r="B8924" s="22">
        <v>34300.47</v>
      </c>
      <c r="C8924" s="22">
        <f t="shared" si="280"/>
        <v>294.70999999999913</v>
      </c>
      <c r="D8924" s="23">
        <f t="shared" si="281"/>
        <v>8.666472973990258E-3</v>
      </c>
    </row>
    <row r="8925" spans="1:4">
      <c r="A8925" s="21">
        <v>43145</v>
      </c>
      <c r="B8925" s="22">
        <v>34155.949999999997</v>
      </c>
      <c r="C8925" s="22">
        <f t="shared" si="280"/>
        <v>-144.52000000000407</v>
      </c>
      <c r="D8925" s="23">
        <f t="shared" si="281"/>
        <v>-4.2133533447210603E-3</v>
      </c>
    </row>
    <row r="8926" spans="1:4">
      <c r="A8926" s="21">
        <v>43146</v>
      </c>
      <c r="B8926" s="22">
        <v>34297.47</v>
      </c>
      <c r="C8926" s="22">
        <f t="shared" si="280"/>
        <v>141.52000000000407</v>
      </c>
      <c r="D8926" s="23">
        <f t="shared" si="281"/>
        <v>4.1433483770765278E-3</v>
      </c>
    </row>
    <row r="8927" spans="1:4">
      <c r="A8927" s="21">
        <v>43147</v>
      </c>
      <c r="B8927" s="22">
        <v>34010.76</v>
      </c>
      <c r="C8927" s="22">
        <f t="shared" si="280"/>
        <v>-286.70999999999913</v>
      </c>
      <c r="D8927" s="23">
        <f t="shared" si="281"/>
        <v>-8.359508733443044E-3</v>
      </c>
    </row>
    <row r="8928" spans="1:4">
      <c r="A8928" s="21">
        <v>43150</v>
      </c>
      <c r="B8928" s="22">
        <v>33774.660000000003</v>
      </c>
      <c r="C8928" s="22">
        <f t="shared" si="280"/>
        <v>-236.09999999999854</v>
      </c>
      <c r="D8928" s="23">
        <f t="shared" si="281"/>
        <v>-6.9419207333207833E-3</v>
      </c>
    </row>
    <row r="8929" spans="1:4">
      <c r="A8929" s="21">
        <v>43151</v>
      </c>
      <c r="B8929" s="22">
        <v>33703.589999999997</v>
      </c>
      <c r="C8929" s="22">
        <f t="shared" si="280"/>
        <v>-71.070000000006985</v>
      </c>
      <c r="D8929" s="23">
        <f t="shared" si="281"/>
        <v>-2.1042402795470316E-3</v>
      </c>
    </row>
    <row r="8930" spans="1:4">
      <c r="A8930" s="21">
        <v>43152</v>
      </c>
      <c r="B8930" s="22">
        <v>33844.86</v>
      </c>
      <c r="C8930" s="22">
        <f t="shared" si="280"/>
        <v>141.27000000000407</v>
      </c>
      <c r="D8930" s="23">
        <f t="shared" si="281"/>
        <v>4.1915416132229932E-3</v>
      </c>
    </row>
    <row r="8931" spans="1:4">
      <c r="A8931" s="21">
        <v>43153</v>
      </c>
      <c r="B8931" s="22">
        <v>33819.5</v>
      </c>
      <c r="C8931" s="22">
        <f t="shared" si="280"/>
        <v>-25.360000000000582</v>
      </c>
      <c r="D8931" s="23">
        <f t="shared" si="281"/>
        <v>-7.4930137102058314E-4</v>
      </c>
    </row>
    <row r="8932" spans="1:4">
      <c r="A8932" s="21">
        <v>43154</v>
      </c>
      <c r="B8932" s="22">
        <v>34142.15</v>
      </c>
      <c r="C8932" s="22">
        <f t="shared" si="280"/>
        <v>322.65000000000146</v>
      </c>
      <c r="D8932" s="23">
        <f t="shared" si="281"/>
        <v>9.5403539378169366E-3</v>
      </c>
    </row>
    <row r="8933" spans="1:4">
      <c r="A8933" s="21">
        <v>43157</v>
      </c>
      <c r="B8933" s="22">
        <v>34445.75</v>
      </c>
      <c r="C8933" s="22">
        <f t="shared" si="280"/>
        <v>303.59999999999854</v>
      </c>
      <c r="D8933" s="23">
        <f t="shared" si="281"/>
        <v>8.8922343789128444E-3</v>
      </c>
    </row>
    <row r="8934" spans="1:4">
      <c r="A8934" s="21">
        <v>43158</v>
      </c>
      <c r="B8934" s="22">
        <v>34346.39</v>
      </c>
      <c r="C8934" s="22">
        <f t="shared" si="280"/>
        <v>-99.360000000000582</v>
      </c>
      <c r="D8934" s="23">
        <f t="shared" si="281"/>
        <v>-2.8845358280774613E-3</v>
      </c>
    </row>
    <row r="8935" spans="1:4">
      <c r="A8935" s="21">
        <v>43159</v>
      </c>
      <c r="B8935" s="22">
        <v>34184.04</v>
      </c>
      <c r="C8935" s="22">
        <f t="shared" si="280"/>
        <v>-162.34999999999854</v>
      </c>
      <c r="D8935" s="23">
        <f t="shared" si="281"/>
        <v>-4.7268431995327598E-3</v>
      </c>
    </row>
    <row r="8936" spans="1:4">
      <c r="A8936" s="21">
        <v>43160</v>
      </c>
      <c r="B8936" s="22">
        <v>34046.94</v>
      </c>
      <c r="C8936" s="22">
        <f t="shared" si="280"/>
        <v>-137.09999999999854</v>
      </c>
      <c r="D8936" s="23">
        <f t="shared" si="281"/>
        <v>-4.0106435634874593E-3</v>
      </c>
    </row>
    <row r="8937" spans="1:4">
      <c r="A8937" s="21">
        <v>43164</v>
      </c>
      <c r="B8937" s="22">
        <v>33746.78</v>
      </c>
      <c r="C8937" s="22">
        <f t="shared" si="280"/>
        <v>-300.16000000000349</v>
      </c>
      <c r="D8937" s="23">
        <f t="shared" si="281"/>
        <v>-8.8160639399605945E-3</v>
      </c>
    </row>
    <row r="8938" spans="1:4">
      <c r="A8938" s="21">
        <v>43165</v>
      </c>
      <c r="B8938" s="22">
        <v>33317.199999999997</v>
      </c>
      <c r="C8938" s="22">
        <f t="shared" si="280"/>
        <v>-429.58000000000175</v>
      </c>
      <c r="D8938" s="23">
        <f t="shared" si="281"/>
        <v>-1.2729510785917997E-2</v>
      </c>
    </row>
    <row r="8939" spans="1:4">
      <c r="A8939" s="21">
        <v>43166</v>
      </c>
      <c r="B8939" s="22">
        <v>33033.089999999997</v>
      </c>
      <c r="C8939" s="22">
        <f t="shared" si="280"/>
        <v>-284.11000000000058</v>
      </c>
      <c r="D8939" s="23">
        <f t="shared" si="281"/>
        <v>-8.5274272748010471E-3</v>
      </c>
    </row>
    <row r="8940" spans="1:4">
      <c r="A8940" s="21">
        <v>43167</v>
      </c>
      <c r="B8940" s="22">
        <v>33351.57</v>
      </c>
      <c r="C8940" s="22">
        <f t="shared" si="280"/>
        <v>318.4800000000032</v>
      </c>
      <c r="D8940" s="23">
        <f t="shared" si="281"/>
        <v>9.6412415550590769E-3</v>
      </c>
    </row>
    <row r="8941" spans="1:4">
      <c r="A8941" s="21">
        <v>43168</v>
      </c>
      <c r="B8941" s="22">
        <v>33307.14</v>
      </c>
      <c r="C8941" s="22">
        <f t="shared" si="280"/>
        <v>-44.430000000000291</v>
      </c>
      <c r="D8941" s="23">
        <f t="shared" si="281"/>
        <v>-1.3321711691534066E-3</v>
      </c>
    </row>
    <row r="8942" spans="1:4">
      <c r="A8942" s="21">
        <v>43171</v>
      </c>
      <c r="B8942" s="22">
        <v>33917.94</v>
      </c>
      <c r="C8942" s="22">
        <f t="shared" si="280"/>
        <v>610.80000000000291</v>
      </c>
      <c r="D8942" s="23">
        <f t="shared" si="281"/>
        <v>1.8338410322831677E-2</v>
      </c>
    </row>
    <row r="8943" spans="1:4">
      <c r="A8943" s="21">
        <v>43172</v>
      </c>
      <c r="B8943" s="22">
        <v>33856.78</v>
      </c>
      <c r="C8943" s="22">
        <f t="shared" si="280"/>
        <v>-61.160000000003492</v>
      </c>
      <c r="D8943" s="23">
        <f t="shared" si="281"/>
        <v>-1.8031755466282329E-3</v>
      </c>
    </row>
    <row r="8944" spans="1:4">
      <c r="A8944" s="21">
        <v>43173</v>
      </c>
      <c r="B8944" s="22">
        <v>33835.74</v>
      </c>
      <c r="C8944" s="22">
        <f t="shared" si="280"/>
        <v>-21.040000000000873</v>
      </c>
      <c r="D8944" s="23">
        <f t="shared" si="281"/>
        <v>-6.2144125932828143E-4</v>
      </c>
    </row>
    <row r="8945" spans="1:4">
      <c r="A8945" s="21">
        <v>43174</v>
      </c>
      <c r="B8945" s="22">
        <v>33685.54</v>
      </c>
      <c r="C8945" s="22">
        <f t="shared" si="280"/>
        <v>-150.19999999999709</v>
      </c>
      <c r="D8945" s="23">
        <f t="shared" si="281"/>
        <v>-4.4390931009635759E-3</v>
      </c>
    </row>
    <row r="8946" spans="1:4">
      <c r="A8946" s="21">
        <v>43175</v>
      </c>
      <c r="B8946" s="22">
        <v>33176</v>
      </c>
      <c r="C8946" s="22">
        <f t="shared" si="280"/>
        <v>-509.54000000000087</v>
      </c>
      <c r="D8946" s="23">
        <f t="shared" si="281"/>
        <v>-1.512637173101572E-2</v>
      </c>
    </row>
    <row r="8947" spans="1:4">
      <c r="A8947" s="21">
        <v>43178</v>
      </c>
      <c r="B8947" s="22">
        <v>32923.120000000003</v>
      </c>
      <c r="C8947" s="22">
        <f t="shared" si="280"/>
        <v>-252.87999999999738</v>
      </c>
      <c r="D8947" s="23">
        <f t="shared" si="281"/>
        <v>-7.6223776223774964E-3</v>
      </c>
    </row>
    <row r="8948" spans="1:4">
      <c r="A8948" s="21">
        <v>43179</v>
      </c>
      <c r="B8948" s="22">
        <v>32996.76</v>
      </c>
      <c r="C8948" s="22">
        <f t="shared" si="280"/>
        <v>73.639999999999418</v>
      </c>
      <c r="D8948" s="23">
        <f t="shared" si="281"/>
        <v>2.2367260454052573E-3</v>
      </c>
    </row>
    <row r="8949" spans="1:4">
      <c r="A8949" s="21">
        <v>43180</v>
      </c>
      <c r="B8949" s="22">
        <v>33136.18</v>
      </c>
      <c r="C8949" s="22">
        <f t="shared" si="280"/>
        <v>139.41999999999825</v>
      </c>
      <c r="D8949" s="23">
        <f t="shared" si="281"/>
        <v>4.2252633288843988E-3</v>
      </c>
    </row>
    <row r="8950" spans="1:4">
      <c r="A8950" s="21">
        <v>43181</v>
      </c>
      <c r="B8950" s="22">
        <v>33006.269999999997</v>
      </c>
      <c r="C8950" s="22">
        <f t="shared" si="280"/>
        <v>-129.91000000000349</v>
      </c>
      <c r="D8950" s="23">
        <f t="shared" si="281"/>
        <v>-3.9204881190288976E-3</v>
      </c>
    </row>
    <row r="8951" spans="1:4">
      <c r="A8951" s="21">
        <v>43182</v>
      </c>
      <c r="B8951" s="22">
        <v>32596.54</v>
      </c>
      <c r="C8951" s="22">
        <f t="shared" si="280"/>
        <v>-409.72999999999593</v>
      </c>
      <c r="D8951" s="23">
        <f t="shared" si="281"/>
        <v>-1.2413702002679994E-2</v>
      </c>
    </row>
    <row r="8952" spans="1:4">
      <c r="A8952" s="21">
        <v>43185</v>
      </c>
      <c r="B8952" s="22">
        <v>33066.410000000003</v>
      </c>
      <c r="C8952" s="22">
        <f t="shared" si="280"/>
        <v>469.87000000000262</v>
      </c>
      <c r="D8952" s="23">
        <f t="shared" si="281"/>
        <v>1.4414720089923838E-2</v>
      </c>
    </row>
    <row r="8953" spans="1:4">
      <c r="A8953" s="21">
        <v>43186</v>
      </c>
      <c r="B8953" s="22">
        <v>33174.39</v>
      </c>
      <c r="C8953" s="22">
        <f t="shared" si="280"/>
        <v>107.97999999999593</v>
      </c>
      <c r="D8953" s="23">
        <f t="shared" si="281"/>
        <v>3.2655495410598423E-3</v>
      </c>
    </row>
    <row r="8954" spans="1:4">
      <c r="A8954" s="21">
        <v>43187</v>
      </c>
      <c r="B8954" s="22">
        <v>32968.68</v>
      </c>
      <c r="C8954" s="22">
        <f t="shared" si="280"/>
        <v>-205.70999999999913</v>
      </c>
      <c r="D8954" s="23">
        <f t="shared" si="281"/>
        <v>-6.2008675969625893E-3</v>
      </c>
    </row>
    <row r="8955" spans="1:4">
      <c r="A8955" s="21">
        <v>43192</v>
      </c>
      <c r="B8955" s="22">
        <v>33255.360000000001</v>
      </c>
      <c r="C8955" s="22">
        <f t="shared" si="280"/>
        <v>286.68000000000029</v>
      </c>
      <c r="D8955" s="23">
        <f t="shared" si="281"/>
        <v>8.6955255715424062E-3</v>
      </c>
    </row>
    <row r="8956" spans="1:4">
      <c r="A8956" s="21">
        <v>43193</v>
      </c>
      <c r="B8956" s="22">
        <v>33370.629999999997</v>
      </c>
      <c r="C8956" s="22">
        <f t="shared" si="280"/>
        <v>115.2699999999968</v>
      </c>
      <c r="D8956" s="23">
        <f t="shared" si="281"/>
        <v>3.4662081541139145E-3</v>
      </c>
    </row>
    <row r="8957" spans="1:4">
      <c r="A8957" s="21">
        <v>43194</v>
      </c>
      <c r="B8957" s="22">
        <v>33019.07</v>
      </c>
      <c r="C8957" s="22">
        <f t="shared" si="280"/>
        <v>-351.55999999999767</v>
      </c>
      <c r="D8957" s="23">
        <f t="shared" si="281"/>
        <v>-1.0535012374653929E-2</v>
      </c>
    </row>
    <row r="8958" spans="1:4">
      <c r="A8958" s="21">
        <v>43195</v>
      </c>
      <c r="B8958" s="22">
        <v>33596.800000000003</v>
      </c>
      <c r="C8958" s="22">
        <f t="shared" si="280"/>
        <v>577.7300000000032</v>
      </c>
      <c r="D8958" s="23">
        <f t="shared" si="281"/>
        <v>1.7496858633510914E-2</v>
      </c>
    </row>
    <row r="8959" spans="1:4">
      <c r="A8959" s="21">
        <v>43196</v>
      </c>
      <c r="B8959" s="22">
        <v>33626.97</v>
      </c>
      <c r="C8959" s="22">
        <f t="shared" si="280"/>
        <v>30.169999999998254</v>
      </c>
      <c r="D8959" s="23">
        <f t="shared" si="281"/>
        <v>8.9800219068481013E-4</v>
      </c>
    </row>
    <row r="8960" spans="1:4">
      <c r="A8960" s="21">
        <v>43199</v>
      </c>
      <c r="B8960" s="22">
        <v>33788.54</v>
      </c>
      <c r="C8960" s="22">
        <f t="shared" si="280"/>
        <v>161.56999999999971</v>
      </c>
      <c r="D8960" s="23">
        <f t="shared" si="281"/>
        <v>4.8047742630394907E-3</v>
      </c>
    </row>
    <row r="8961" spans="1:4">
      <c r="A8961" s="21">
        <v>43200</v>
      </c>
      <c r="B8961" s="22">
        <v>33880.25</v>
      </c>
      <c r="C8961" s="22">
        <f t="shared" si="280"/>
        <v>91.709999999999127</v>
      </c>
      <c r="D8961" s="23">
        <f t="shared" si="281"/>
        <v>2.7142338792975895E-3</v>
      </c>
    </row>
    <row r="8962" spans="1:4">
      <c r="A8962" s="21">
        <v>43201</v>
      </c>
      <c r="B8962" s="22">
        <v>33940.44</v>
      </c>
      <c r="C8962" s="22">
        <f t="shared" si="280"/>
        <v>60.190000000002328</v>
      </c>
      <c r="D8962" s="23">
        <f t="shared" si="281"/>
        <v>1.7765512356018309E-3</v>
      </c>
    </row>
    <row r="8963" spans="1:4">
      <c r="A8963" s="21">
        <v>43202</v>
      </c>
      <c r="B8963" s="22">
        <v>34101.129999999997</v>
      </c>
      <c r="C8963" s="22">
        <f t="shared" si="280"/>
        <v>160.68999999999505</v>
      </c>
      <c r="D8963" s="23">
        <f t="shared" si="281"/>
        <v>4.734470148294978E-3</v>
      </c>
    </row>
    <row r="8964" spans="1:4">
      <c r="A8964" s="21">
        <v>43203</v>
      </c>
      <c r="B8964" s="22">
        <v>34192.65</v>
      </c>
      <c r="C8964" s="22">
        <f t="shared" si="280"/>
        <v>91.520000000004075</v>
      </c>
      <c r="D8964" s="23">
        <f t="shared" si="281"/>
        <v>2.683782033029436E-3</v>
      </c>
    </row>
    <row r="8965" spans="1:4">
      <c r="A8965" s="21">
        <v>43206</v>
      </c>
      <c r="B8965" s="22">
        <v>34305.43</v>
      </c>
      <c r="C8965" s="22">
        <f t="shared" si="280"/>
        <v>112.77999999999884</v>
      </c>
      <c r="D8965" s="23">
        <f t="shared" si="281"/>
        <v>3.2983696788637662E-3</v>
      </c>
    </row>
    <row r="8966" spans="1:4">
      <c r="A8966" s="21">
        <v>43207</v>
      </c>
      <c r="B8966" s="22">
        <v>34395.06</v>
      </c>
      <c r="C8966" s="22">
        <f t="shared" si="280"/>
        <v>89.629999999997381</v>
      </c>
      <c r="D8966" s="23">
        <f t="shared" si="281"/>
        <v>2.6127059185674373E-3</v>
      </c>
    </row>
    <row r="8967" spans="1:4">
      <c r="A8967" s="21">
        <v>43208</v>
      </c>
      <c r="B8967" s="22">
        <v>34331.68</v>
      </c>
      <c r="C8967" s="22">
        <f t="shared" si="280"/>
        <v>-63.379999999997381</v>
      </c>
      <c r="D8967" s="23">
        <f t="shared" si="281"/>
        <v>-1.8427064816864958E-3</v>
      </c>
    </row>
    <row r="8968" spans="1:4">
      <c r="A8968" s="21">
        <v>43209</v>
      </c>
      <c r="B8968" s="22">
        <v>34427.29</v>
      </c>
      <c r="C8968" s="22">
        <f t="shared" ref="C8968:C9031" si="282">B8968-B8967</f>
        <v>95.610000000000582</v>
      </c>
      <c r="D8968" s="23">
        <f t="shared" ref="D8968:D9031" si="283">B8968/B8967-1</f>
        <v>2.7848913889445548E-3</v>
      </c>
    </row>
    <row r="8969" spans="1:4">
      <c r="A8969" s="21">
        <v>43210</v>
      </c>
      <c r="B8969" s="22">
        <v>34415.58</v>
      </c>
      <c r="C8969" s="22">
        <f t="shared" si="282"/>
        <v>-11.709999999999127</v>
      </c>
      <c r="D8969" s="23">
        <f t="shared" si="283"/>
        <v>-3.4013714120395555E-4</v>
      </c>
    </row>
    <row r="8970" spans="1:4">
      <c r="A8970" s="21">
        <v>43213</v>
      </c>
      <c r="B8970" s="22">
        <v>34450.769999999997</v>
      </c>
      <c r="C8970" s="22">
        <f t="shared" si="282"/>
        <v>35.189999999995052</v>
      </c>
      <c r="D8970" s="23">
        <f t="shared" si="283"/>
        <v>1.0225020179812638E-3</v>
      </c>
    </row>
    <row r="8971" spans="1:4">
      <c r="A8971" s="21">
        <v>43214</v>
      </c>
      <c r="B8971" s="22">
        <v>34616.639999999999</v>
      </c>
      <c r="C8971" s="22">
        <f t="shared" si="282"/>
        <v>165.87000000000262</v>
      </c>
      <c r="D8971" s="23">
        <f t="shared" si="283"/>
        <v>4.8146964494553135E-3</v>
      </c>
    </row>
    <row r="8972" spans="1:4">
      <c r="A8972" s="21">
        <v>43215</v>
      </c>
      <c r="B8972" s="22">
        <v>34501.269999999997</v>
      </c>
      <c r="C8972" s="22">
        <f t="shared" si="282"/>
        <v>-115.37000000000262</v>
      </c>
      <c r="D8972" s="23">
        <f t="shared" si="283"/>
        <v>-3.3327902419184596E-3</v>
      </c>
    </row>
    <row r="8973" spans="1:4">
      <c r="A8973" s="21">
        <v>43216</v>
      </c>
      <c r="B8973" s="22">
        <v>34713.599999999999</v>
      </c>
      <c r="C8973" s="22">
        <f t="shared" si="282"/>
        <v>212.33000000000175</v>
      </c>
      <c r="D8973" s="23">
        <f t="shared" si="283"/>
        <v>6.1542662052731512E-3</v>
      </c>
    </row>
    <row r="8974" spans="1:4">
      <c r="A8974" s="21">
        <v>43217</v>
      </c>
      <c r="B8974" s="22">
        <v>34969.699999999997</v>
      </c>
      <c r="C8974" s="22">
        <f t="shared" si="282"/>
        <v>256.09999999999854</v>
      </c>
      <c r="D8974" s="23">
        <f t="shared" si="283"/>
        <v>7.3775119837757863E-3</v>
      </c>
    </row>
    <row r="8975" spans="1:4">
      <c r="A8975" s="21">
        <v>43220</v>
      </c>
      <c r="B8975" s="22">
        <v>35160.36</v>
      </c>
      <c r="C8975" s="22">
        <f t="shared" si="282"/>
        <v>190.66000000000349</v>
      </c>
      <c r="D8975" s="23">
        <f t="shared" si="283"/>
        <v>5.4521485743372899E-3</v>
      </c>
    </row>
    <row r="8976" spans="1:4">
      <c r="A8976" s="21">
        <v>43222</v>
      </c>
      <c r="B8976" s="22">
        <v>35176.42</v>
      </c>
      <c r="C8976" s="22">
        <f t="shared" si="282"/>
        <v>16.059999999997672</v>
      </c>
      <c r="D8976" s="23">
        <f t="shared" si="283"/>
        <v>4.5676437897679278E-4</v>
      </c>
    </row>
    <row r="8977" spans="1:4">
      <c r="A8977" s="21">
        <v>43223</v>
      </c>
      <c r="B8977" s="22">
        <v>35103.14</v>
      </c>
      <c r="C8977" s="22">
        <f t="shared" si="282"/>
        <v>-73.279999999998836</v>
      </c>
      <c r="D8977" s="23">
        <f t="shared" si="283"/>
        <v>-2.083213698267139E-3</v>
      </c>
    </row>
    <row r="8978" spans="1:4">
      <c r="A8978" s="21">
        <v>43224</v>
      </c>
      <c r="B8978" s="22">
        <v>34915.379999999997</v>
      </c>
      <c r="C8978" s="22">
        <f t="shared" si="282"/>
        <v>-187.76000000000204</v>
      </c>
      <c r="D8978" s="23">
        <f t="shared" si="283"/>
        <v>-5.3488092518220176E-3</v>
      </c>
    </row>
    <row r="8979" spans="1:4">
      <c r="A8979" s="21">
        <v>43227</v>
      </c>
      <c r="B8979" s="22">
        <v>35208.14</v>
      </c>
      <c r="C8979" s="22">
        <f t="shared" si="282"/>
        <v>292.76000000000204</v>
      </c>
      <c r="D8979" s="23">
        <f t="shared" si="283"/>
        <v>8.3848435846896052E-3</v>
      </c>
    </row>
    <row r="8980" spans="1:4">
      <c r="A8980" s="21">
        <v>43228</v>
      </c>
      <c r="B8980" s="22">
        <v>35216.32</v>
      </c>
      <c r="C8980" s="22">
        <f t="shared" si="282"/>
        <v>8.180000000000291</v>
      </c>
      <c r="D8980" s="23">
        <f t="shared" si="283"/>
        <v>2.3233263671418314E-4</v>
      </c>
    </row>
    <row r="8981" spans="1:4">
      <c r="A8981" s="21">
        <v>43229</v>
      </c>
      <c r="B8981" s="22">
        <v>35319.35</v>
      </c>
      <c r="C8981" s="22">
        <f t="shared" si="282"/>
        <v>103.02999999999884</v>
      </c>
      <c r="D8981" s="23">
        <f t="shared" si="283"/>
        <v>2.9256322068857976E-3</v>
      </c>
    </row>
    <row r="8982" spans="1:4">
      <c r="A8982" s="21">
        <v>43230</v>
      </c>
      <c r="B8982" s="22">
        <v>35246.269999999997</v>
      </c>
      <c r="C8982" s="22">
        <f t="shared" si="282"/>
        <v>-73.080000000001746</v>
      </c>
      <c r="D8982" s="23">
        <f t="shared" si="283"/>
        <v>-2.0691207510897813E-3</v>
      </c>
    </row>
    <row r="8983" spans="1:4">
      <c r="A8983" s="21">
        <v>43231</v>
      </c>
      <c r="B8983" s="22">
        <v>35535.79</v>
      </c>
      <c r="C8983" s="22">
        <f t="shared" si="282"/>
        <v>289.52000000000407</v>
      </c>
      <c r="D8983" s="23">
        <f t="shared" si="283"/>
        <v>8.2142025241254135E-3</v>
      </c>
    </row>
    <row r="8984" spans="1:4">
      <c r="A8984" s="21">
        <v>43234</v>
      </c>
      <c r="B8984" s="22">
        <v>35556.71</v>
      </c>
      <c r="C8984" s="22">
        <f t="shared" si="282"/>
        <v>20.919999999998254</v>
      </c>
      <c r="D8984" s="23">
        <f t="shared" si="283"/>
        <v>5.8870226326757091E-4</v>
      </c>
    </row>
    <row r="8985" spans="1:4">
      <c r="A8985" s="21">
        <v>43235</v>
      </c>
      <c r="B8985" s="22">
        <v>35543.94</v>
      </c>
      <c r="C8985" s="22">
        <f t="shared" si="282"/>
        <v>-12.769999999996799</v>
      </c>
      <c r="D8985" s="23">
        <f t="shared" si="283"/>
        <v>-3.5914458902408519E-4</v>
      </c>
    </row>
    <row r="8986" spans="1:4">
      <c r="A8986" s="21">
        <v>43236</v>
      </c>
      <c r="B8986" s="22">
        <v>35387.879999999997</v>
      </c>
      <c r="C8986" s="22">
        <f t="shared" si="282"/>
        <v>-156.06000000000495</v>
      </c>
      <c r="D8986" s="23">
        <f t="shared" si="283"/>
        <v>-4.3906218612794756E-3</v>
      </c>
    </row>
    <row r="8987" spans="1:4">
      <c r="A8987" s="21">
        <v>43237</v>
      </c>
      <c r="B8987" s="22">
        <v>35149.120000000003</v>
      </c>
      <c r="C8987" s="22">
        <f t="shared" si="282"/>
        <v>-238.75999999999476</v>
      </c>
      <c r="D8987" s="23">
        <f t="shared" si="283"/>
        <v>-6.7469427385872249E-3</v>
      </c>
    </row>
    <row r="8988" spans="1:4">
      <c r="A8988" s="21">
        <v>43238</v>
      </c>
      <c r="B8988" s="22">
        <v>34848.300000000003</v>
      </c>
      <c r="C8988" s="22">
        <f t="shared" si="282"/>
        <v>-300.81999999999971</v>
      </c>
      <c r="D8988" s="23">
        <f t="shared" si="283"/>
        <v>-8.5583934960533625E-3</v>
      </c>
    </row>
    <row r="8989" spans="1:4">
      <c r="A8989" s="21">
        <v>43241</v>
      </c>
      <c r="B8989" s="22">
        <v>34616.129999999997</v>
      </c>
      <c r="C8989" s="22">
        <f t="shared" si="282"/>
        <v>-232.17000000000553</v>
      </c>
      <c r="D8989" s="23">
        <f t="shared" si="283"/>
        <v>-6.6623049044001181E-3</v>
      </c>
    </row>
    <row r="8990" spans="1:4">
      <c r="A8990" s="21">
        <v>43242</v>
      </c>
      <c r="B8990" s="22">
        <v>34651.24</v>
      </c>
      <c r="C8990" s="22">
        <f t="shared" si="282"/>
        <v>35.110000000000582</v>
      </c>
      <c r="D8990" s="23">
        <f t="shared" si="283"/>
        <v>1.014267048338402E-3</v>
      </c>
    </row>
    <row r="8991" spans="1:4">
      <c r="A8991" s="21">
        <v>43243</v>
      </c>
      <c r="B8991" s="22">
        <v>34344.910000000003</v>
      </c>
      <c r="C8991" s="22">
        <f t="shared" si="282"/>
        <v>-306.32999999999447</v>
      </c>
      <c r="D8991" s="23">
        <f t="shared" si="283"/>
        <v>-8.8403762751345649E-3</v>
      </c>
    </row>
    <row r="8992" spans="1:4">
      <c r="A8992" s="21">
        <v>43244</v>
      </c>
      <c r="B8992" s="22">
        <v>34663.11</v>
      </c>
      <c r="C8992" s="22">
        <f t="shared" si="282"/>
        <v>318.19999999999709</v>
      </c>
      <c r="D8992" s="23">
        <f t="shared" si="283"/>
        <v>9.2648372058623529E-3</v>
      </c>
    </row>
    <row r="8993" spans="1:4">
      <c r="A8993" s="21">
        <v>43245</v>
      </c>
      <c r="B8993" s="22">
        <v>34924.870000000003</v>
      </c>
      <c r="C8993" s="22">
        <f t="shared" si="282"/>
        <v>261.76000000000204</v>
      </c>
      <c r="D8993" s="23">
        <f t="shared" si="283"/>
        <v>7.5515439901383541E-3</v>
      </c>
    </row>
    <row r="8994" spans="1:4">
      <c r="A8994" s="21">
        <v>43248</v>
      </c>
      <c r="B8994" s="22">
        <v>35165.480000000003</v>
      </c>
      <c r="C8994" s="22">
        <f t="shared" si="282"/>
        <v>240.61000000000058</v>
      </c>
      <c r="D8994" s="23">
        <f t="shared" si="283"/>
        <v>6.8893599317620957E-3</v>
      </c>
    </row>
    <row r="8995" spans="1:4">
      <c r="A8995" s="21">
        <v>43249</v>
      </c>
      <c r="B8995" s="22">
        <v>34949.24</v>
      </c>
      <c r="C8995" s="22">
        <f t="shared" si="282"/>
        <v>-216.24000000000524</v>
      </c>
      <c r="D8995" s="23">
        <f t="shared" si="283"/>
        <v>-6.1492122388207004E-3</v>
      </c>
    </row>
    <row r="8996" spans="1:4">
      <c r="A8996" s="21">
        <v>43250</v>
      </c>
      <c r="B8996" s="22">
        <v>34906.11</v>
      </c>
      <c r="C8996" s="22">
        <f t="shared" si="282"/>
        <v>-43.129999999997381</v>
      </c>
      <c r="D8996" s="23">
        <f t="shared" si="283"/>
        <v>-1.234075476319263E-3</v>
      </c>
    </row>
    <row r="8997" spans="1:4">
      <c r="A8997" s="21">
        <v>43251</v>
      </c>
      <c r="B8997" s="22">
        <v>35322.379999999997</v>
      </c>
      <c r="C8997" s="22">
        <f t="shared" si="282"/>
        <v>416.2699999999968</v>
      </c>
      <c r="D8997" s="23">
        <f t="shared" si="283"/>
        <v>1.1925419360679257E-2</v>
      </c>
    </row>
    <row r="8998" spans="1:4">
      <c r="A8998" s="21">
        <v>43252</v>
      </c>
      <c r="B8998" s="22">
        <v>35227.26</v>
      </c>
      <c r="C8998" s="22">
        <f t="shared" si="282"/>
        <v>-95.119999999995343</v>
      </c>
      <c r="D8998" s="23">
        <f t="shared" si="283"/>
        <v>-2.6929102738828536E-3</v>
      </c>
    </row>
    <row r="8999" spans="1:4">
      <c r="A8999" s="21">
        <v>43255</v>
      </c>
      <c r="B8999" s="22">
        <v>35011.89</v>
      </c>
      <c r="C8999" s="22">
        <f t="shared" si="282"/>
        <v>-215.37000000000262</v>
      </c>
      <c r="D8999" s="23">
        <f t="shared" si="283"/>
        <v>-6.113731241090048E-3</v>
      </c>
    </row>
    <row r="9000" spans="1:4">
      <c r="A9000" s="21">
        <v>43256</v>
      </c>
      <c r="B9000" s="22">
        <v>34903.21</v>
      </c>
      <c r="C9000" s="22">
        <f t="shared" si="282"/>
        <v>-108.68000000000029</v>
      </c>
      <c r="D9000" s="23">
        <f t="shared" si="283"/>
        <v>-3.1040883539849018E-3</v>
      </c>
    </row>
    <row r="9001" spans="1:4">
      <c r="A9001" s="21">
        <v>43257</v>
      </c>
      <c r="B9001" s="22">
        <v>35178.879999999997</v>
      </c>
      <c r="C9001" s="22">
        <f t="shared" si="282"/>
        <v>275.66999999999825</v>
      </c>
      <c r="D9001" s="23">
        <f t="shared" si="283"/>
        <v>7.8981274215179642E-3</v>
      </c>
    </row>
    <row r="9002" spans="1:4">
      <c r="A9002" s="21">
        <v>43258</v>
      </c>
      <c r="B9002" s="22">
        <v>35463.08</v>
      </c>
      <c r="C9002" s="22">
        <f t="shared" si="282"/>
        <v>284.20000000000437</v>
      </c>
      <c r="D9002" s="23">
        <f t="shared" si="283"/>
        <v>8.0787108628814774E-3</v>
      </c>
    </row>
    <row r="9003" spans="1:4">
      <c r="A9003" s="21">
        <v>43259</v>
      </c>
      <c r="B9003" s="22">
        <v>35443.67</v>
      </c>
      <c r="C9003" s="22">
        <f t="shared" si="282"/>
        <v>-19.410000000003492</v>
      </c>
      <c r="D9003" s="23">
        <f t="shared" si="283"/>
        <v>-5.4732978635818608E-4</v>
      </c>
    </row>
    <row r="9004" spans="1:4">
      <c r="A9004" s="21">
        <v>43262</v>
      </c>
      <c r="B9004" s="22">
        <v>35483.47</v>
      </c>
      <c r="C9004" s="22">
        <f t="shared" si="282"/>
        <v>39.80000000000291</v>
      </c>
      <c r="D9004" s="23">
        <f t="shared" si="283"/>
        <v>1.1229085475630285E-3</v>
      </c>
    </row>
    <row r="9005" spans="1:4">
      <c r="A9005" s="21">
        <v>43263</v>
      </c>
      <c r="B9005" s="22">
        <v>35692.519999999997</v>
      </c>
      <c r="C9005" s="22">
        <f t="shared" si="282"/>
        <v>209.04999999999563</v>
      </c>
      <c r="D9005" s="23">
        <f t="shared" si="283"/>
        <v>5.8914756645840338E-3</v>
      </c>
    </row>
    <row r="9006" spans="1:4">
      <c r="A9006" s="21">
        <v>43264</v>
      </c>
      <c r="B9006" s="22">
        <v>35739.160000000003</v>
      </c>
      <c r="C9006" s="22">
        <f t="shared" si="282"/>
        <v>46.640000000006694</v>
      </c>
      <c r="D9006" s="23">
        <f t="shared" si="283"/>
        <v>1.3067163652218383E-3</v>
      </c>
    </row>
    <row r="9007" spans="1:4">
      <c r="A9007" s="21">
        <v>43265</v>
      </c>
      <c r="B9007" s="22">
        <v>35599.82</v>
      </c>
      <c r="C9007" s="22">
        <f t="shared" si="282"/>
        <v>-139.34000000000378</v>
      </c>
      <c r="D9007" s="23">
        <f t="shared" si="283"/>
        <v>-3.8988045605997668E-3</v>
      </c>
    </row>
    <row r="9008" spans="1:4">
      <c r="A9008" s="21">
        <v>43266</v>
      </c>
      <c r="B9008" s="22">
        <v>35622.14</v>
      </c>
      <c r="C9008" s="22">
        <f t="shared" si="282"/>
        <v>22.319999999999709</v>
      </c>
      <c r="D9008" s="23">
        <f t="shared" si="283"/>
        <v>6.2696946220519578E-4</v>
      </c>
    </row>
    <row r="9009" spans="1:4">
      <c r="A9009" s="21">
        <v>43269</v>
      </c>
      <c r="B9009" s="22">
        <v>35548.26</v>
      </c>
      <c r="C9009" s="22">
        <f t="shared" si="282"/>
        <v>-73.879999999997381</v>
      </c>
      <c r="D9009" s="23">
        <f t="shared" si="283"/>
        <v>-2.0739910628614355E-3</v>
      </c>
    </row>
    <row r="9010" spans="1:4">
      <c r="A9010" s="21">
        <v>43270</v>
      </c>
      <c r="B9010" s="22">
        <v>35286.74</v>
      </c>
      <c r="C9010" s="22">
        <f t="shared" si="282"/>
        <v>-261.52000000000407</v>
      </c>
      <c r="D9010" s="23">
        <f t="shared" si="283"/>
        <v>-7.3567595150930698E-3</v>
      </c>
    </row>
    <row r="9011" spans="1:4">
      <c r="A9011" s="21">
        <v>43271</v>
      </c>
      <c r="B9011" s="22">
        <v>35547.33</v>
      </c>
      <c r="C9011" s="22">
        <f t="shared" si="282"/>
        <v>260.59000000000378</v>
      </c>
      <c r="D9011" s="23">
        <f t="shared" si="283"/>
        <v>7.3849270292467573E-3</v>
      </c>
    </row>
    <row r="9012" spans="1:4">
      <c r="A9012" s="21">
        <v>43272</v>
      </c>
      <c r="B9012" s="22">
        <v>35432.39</v>
      </c>
      <c r="C9012" s="22">
        <f t="shared" si="282"/>
        <v>-114.94000000000233</v>
      </c>
      <c r="D9012" s="23">
        <f t="shared" si="283"/>
        <v>-3.233435535102136E-3</v>
      </c>
    </row>
    <row r="9013" spans="1:4">
      <c r="A9013" s="21">
        <v>43273</v>
      </c>
      <c r="B9013" s="22">
        <v>35689.599999999999</v>
      </c>
      <c r="C9013" s="22">
        <f t="shared" si="282"/>
        <v>257.20999999999913</v>
      </c>
      <c r="D9013" s="23">
        <f t="shared" si="283"/>
        <v>7.2591772669017285E-3</v>
      </c>
    </row>
    <row r="9014" spans="1:4">
      <c r="A9014" s="21">
        <v>43276</v>
      </c>
      <c r="B9014" s="22">
        <v>35470.35</v>
      </c>
      <c r="C9014" s="22">
        <f t="shared" si="282"/>
        <v>-219.25</v>
      </c>
      <c r="D9014" s="23">
        <f t="shared" si="283"/>
        <v>-6.1432462117816389E-3</v>
      </c>
    </row>
    <row r="9015" spans="1:4">
      <c r="A9015" s="21">
        <v>43277</v>
      </c>
      <c r="B9015" s="22">
        <v>35490.04</v>
      </c>
      <c r="C9015" s="22">
        <f t="shared" si="282"/>
        <v>19.690000000002328</v>
      </c>
      <c r="D9015" s="23">
        <f t="shared" si="283"/>
        <v>5.5511152272247344E-4</v>
      </c>
    </row>
    <row r="9016" spans="1:4">
      <c r="A9016" s="21">
        <v>43278</v>
      </c>
      <c r="B9016" s="22">
        <v>35217.11</v>
      </c>
      <c r="C9016" s="22">
        <f t="shared" si="282"/>
        <v>-272.93000000000029</v>
      </c>
      <c r="D9016" s="23">
        <f t="shared" si="283"/>
        <v>-7.6903266381215252E-3</v>
      </c>
    </row>
    <row r="9017" spans="1:4">
      <c r="A9017" s="21">
        <v>43279</v>
      </c>
      <c r="B9017" s="22">
        <v>35037.64</v>
      </c>
      <c r="C9017" s="22">
        <f t="shared" si="282"/>
        <v>-179.47000000000116</v>
      </c>
      <c r="D9017" s="23">
        <f t="shared" si="283"/>
        <v>-5.0961024342996986E-3</v>
      </c>
    </row>
    <row r="9018" spans="1:4">
      <c r="A9018" s="21">
        <v>43280</v>
      </c>
      <c r="B9018" s="22">
        <v>35423.480000000003</v>
      </c>
      <c r="C9018" s="22">
        <f t="shared" si="282"/>
        <v>385.84000000000378</v>
      </c>
      <c r="D9018" s="23">
        <f t="shared" si="283"/>
        <v>1.1012157211501838E-2</v>
      </c>
    </row>
    <row r="9019" spans="1:4">
      <c r="A9019" s="21">
        <v>43283</v>
      </c>
      <c r="B9019" s="22">
        <v>35264.410000000003</v>
      </c>
      <c r="C9019" s="22">
        <f t="shared" si="282"/>
        <v>-159.06999999999971</v>
      </c>
      <c r="D9019" s="23">
        <f t="shared" si="283"/>
        <v>-4.4905243640658288E-3</v>
      </c>
    </row>
    <row r="9020" spans="1:4">
      <c r="A9020" s="21">
        <v>43284</v>
      </c>
      <c r="B9020" s="22">
        <v>35378.6</v>
      </c>
      <c r="C9020" s="22">
        <f t="shared" si="282"/>
        <v>114.18999999999505</v>
      </c>
      <c r="D9020" s="23">
        <f t="shared" si="283"/>
        <v>3.2381089035657951E-3</v>
      </c>
    </row>
    <row r="9021" spans="1:4">
      <c r="A9021" s="21">
        <v>43285</v>
      </c>
      <c r="B9021" s="22">
        <v>35645.4</v>
      </c>
      <c r="C9021" s="22">
        <f t="shared" si="282"/>
        <v>266.80000000000291</v>
      </c>
      <c r="D9021" s="23">
        <f t="shared" si="283"/>
        <v>7.5412820179432405E-3</v>
      </c>
    </row>
    <row r="9022" spans="1:4">
      <c r="A9022" s="21">
        <v>43286</v>
      </c>
      <c r="B9022" s="22">
        <v>35574.550000000003</v>
      </c>
      <c r="C9022" s="22">
        <f t="shared" si="282"/>
        <v>-70.849999999998545</v>
      </c>
      <c r="D9022" s="23">
        <f t="shared" si="283"/>
        <v>-1.987633747973061E-3</v>
      </c>
    </row>
    <row r="9023" spans="1:4">
      <c r="A9023" s="21">
        <v>43287</v>
      </c>
      <c r="B9023" s="22">
        <v>35657.86</v>
      </c>
      <c r="C9023" s="22">
        <f t="shared" si="282"/>
        <v>83.309999999997672</v>
      </c>
      <c r="D9023" s="23">
        <f t="shared" si="283"/>
        <v>2.3418426937233949E-3</v>
      </c>
    </row>
    <row r="9024" spans="1:4">
      <c r="A9024" s="21">
        <v>43290</v>
      </c>
      <c r="B9024" s="22">
        <v>35934.720000000001</v>
      </c>
      <c r="C9024" s="22">
        <f t="shared" si="282"/>
        <v>276.86000000000058</v>
      </c>
      <c r="D9024" s="23">
        <f t="shared" si="283"/>
        <v>7.7643470471868703E-3</v>
      </c>
    </row>
    <row r="9025" spans="1:4">
      <c r="A9025" s="21">
        <v>43291</v>
      </c>
      <c r="B9025" s="22">
        <v>36239.620000000003</v>
      </c>
      <c r="C9025" s="22">
        <f t="shared" si="282"/>
        <v>304.90000000000146</v>
      </c>
      <c r="D9025" s="23">
        <f t="shared" si="283"/>
        <v>8.4848302700006872E-3</v>
      </c>
    </row>
    <row r="9026" spans="1:4">
      <c r="A9026" s="21">
        <v>43292</v>
      </c>
      <c r="B9026" s="22">
        <v>36265.93</v>
      </c>
      <c r="C9026" s="22">
        <f t="shared" si="282"/>
        <v>26.309999999997672</v>
      </c>
      <c r="D9026" s="23">
        <f t="shared" si="283"/>
        <v>7.2600099007646968E-4</v>
      </c>
    </row>
    <row r="9027" spans="1:4">
      <c r="A9027" s="21">
        <v>43293</v>
      </c>
      <c r="B9027" s="22">
        <v>36548.410000000003</v>
      </c>
      <c r="C9027" s="22">
        <f t="shared" si="282"/>
        <v>282.4800000000032</v>
      </c>
      <c r="D9027" s="23">
        <f t="shared" si="283"/>
        <v>7.7891288049143359E-3</v>
      </c>
    </row>
    <row r="9028" spans="1:4">
      <c r="A9028" s="21">
        <v>43294</v>
      </c>
      <c r="B9028" s="22">
        <v>36541.629999999997</v>
      </c>
      <c r="C9028" s="22">
        <f t="shared" si="282"/>
        <v>-6.7800000000061118</v>
      </c>
      <c r="D9028" s="23">
        <f t="shared" si="283"/>
        <v>-1.8550738595757288E-4</v>
      </c>
    </row>
    <row r="9029" spans="1:4">
      <c r="A9029" s="21">
        <v>43297</v>
      </c>
      <c r="B9029" s="22">
        <v>36323.769999999997</v>
      </c>
      <c r="C9029" s="22">
        <f t="shared" si="282"/>
        <v>-217.86000000000058</v>
      </c>
      <c r="D9029" s="23">
        <f t="shared" si="283"/>
        <v>-5.9619672138325752E-3</v>
      </c>
    </row>
    <row r="9030" spans="1:4">
      <c r="A9030" s="21">
        <v>43298</v>
      </c>
      <c r="B9030" s="22">
        <v>36519.96</v>
      </c>
      <c r="C9030" s="22">
        <f t="shared" si="282"/>
        <v>196.19000000000233</v>
      </c>
      <c r="D9030" s="23">
        <f t="shared" si="283"/>
        <v>5.4011464118399743E-3</v>
      </c>
    </row>
    <row r="9031" spans="1:4">
      <c r="A9031" s="21">
        <v>43299</v>
      </c>
      <c r="B9031" s="22">
        <v>36373.440000000002</v>
      </c>
      <c r="C9031" s="22">
        <f t="shared" si="282"/>
        <v>-146.5199999999968</v>
      </c>
      <c r="D9031" s="23">
        <f t="shared" si="283"/>
        <v>-4.0120525871331081E-3</v>
      </c>
    </row>
    <row r="9032" spans="1:4">
      <c r="A9032" s="21">
        <v>43300</v>
      </c>
      <c r="B9032" s="22">
        <v>36351.230000000003</v>
      </c>
      <c r="C9032" s="22">
        <f t="shared" ref="C9032:C9095" si="284">B9032-B9031</f>
        <v>-22.209999999999127</v>
      </c>
      <c r="D9032" s="23">
        <f t="shared" ref="D9032:D9095" si="285">B9032/B9031-1</f>
        <v>-6.1061037944165619E-4</v>
      </c>
    </row>
    <row r="9033" spans="1:4">
      <c r="A9033" s="21">
        <v>43301</v>
      </c>
      <c r="B9033" s="22">
        <v>36496.370000000003</v>
      </c>
      <c r="C9033" s="22">
        <f t="shared" si="284"/>
        <v>145.13999999999942</v>
      </c>
      <c r="D9033" s="23">
        <f t="shared" si="285"/>
        <v>3.9927122135894333E-3</v>
      </c>
    </row>
    <row r="9034" spans="1:4">
      <c r="A9034" s="21">
        <v>43304</v>
      </c>
      <c r="B9034" s="22">
        <v>36718.6</v>
      </c>
      <c r="C9034" s="22">
        <f t="shared" si="284"/>
        <v>222.22999999999593</v>
      </c>
      <c r="D9034" s="23">
        <f t="shared" si="285"/>
        <v>6.0890987240647121E-3</v>
      </c>
    </row>
    <row r="9035" spans="1:4">
      <c r="A9035" s="21">
        <v>43305</v>
      </c>
      <c r="B9035" s="22">
        <v>36825.1</v>
      </c>
      <c r="C9035" s="22">
        <f t="shared" si="284"/>
        <v>106.5</v>
      </c>
      <c r="D9035" s="23">
        <f t="shared" si="285"/>
        <v>2.9004373805101569E-3</v>
      </c>
    </row>
    <row r="9036" spans="1:4">
      <c r="A9036" s="21">
        <v>43306</v>
      </c>
      <c r="B9036" s="22">
        <v>36858.230000000003</v>
      </c>
      <c r="C9036" s="22">
        <f t="shared" si="284"/>
        <v>33.130000000004657</v>
      </c>
      <c r="D9036" s="23">
        <f t="shared" si="285"/>
        <v>8.9965811362380244E-4</v>
      </c>
    </row>
    <row r="9037" spans="1:4">
      <c r="A9037" s="21">
        <v>43307</v>
      </c>
      <c r="B9037" s="22">
        <v>36984.639999999999</v>
      </c>
      <c r="C9037" s="22">
        <f t="shared" si="284"/>
        <v>126.40999999999622</v>
      </c>
      <c r="D9037" s="23">
        <f t="shared" si="285"/>
        <v>3.4296275214515948E-3</v>
      </c>
    </row>
    <row r="9038" spans="1:4">
      <c r="A9038" s="21">
        <v>43308</v>
      </c>
      <c r="B9038" s="22">
        <v>37336.85</v>
      </c>
      <c r="C9038" s="22">
        <f t="shared" si="284"/>
        <v>352.20999999999913</v>
      </c>
      <c r="D9038" s="23">
        <f t="shared" si="285"/>
        <v>9.5231425802710934E-3</v>
      </c>
    </row>
    <row r="9039" spans="1:4">
      <c r="A9039" s="21">
        <v>43311</v>
      </c>
      <c r="B9039" s="22">
        <v>37494.400000000001</v>
      </c>
      <c r="C9039" s="22">
        <f t="shared" si="284"/>
        <v>157.55000000000291</v>
      </c>
      <c r="D9039" s="23">
        <f t="shared" si="285"/>
        <v>4.2196918058166055E-3</v>
      </c>
    </row>
    <row r="9040" spans="1:4">
      <c r="A9040" s="21">
        <v>43312</v>
      </c>
      <c r="B9040" s="22">
        <v>37606.58</v>
      </c>
      <c r="C9040" s="22">
        <f t="shared" si="284"/>
        <v>112.18000000000029</v>
      </c>
      <c r="D9040" s="23">
        <f t="shared" si="285"/>
        <v>2.9919134590765672E-3</v>
      </c>
    </row>
    <row r="9041" spans="1:4">
      <c r="A9041" s="21">
        <v>43313</v>
      </c>
      <c r="B9041" s="22">
        <v>37521.620000000003</v>
      </c>
      <c r="C9041" s="22">
        <f t="shared" si="284"/>
        <v>-84.959999999999127</v>
      </c>
      <c r="D9041" s="23">
        <f t="shared" si="285"/>
        <v>-2.2591791117405613E-3</v>
      </c>
    </row>
    <row r="9042" spans="1:4">
      <c r="A9042" s="21">
        <v>43314</v>
      </c>
      <c r="B9042" s="22">
        <v>37165.160000000003</v>
      </c>
      <c r="C9042" s="22">
        <f t="shared" si="284"/>
        <v>-356.45999999999913</v>
      </c>
      <c r="D9042" s="23">
        <f t="shared" si="285"/>
        <v>-9.5001228624990164E-3</v>
      </c>
    </row>
    <row r="9043" spans="1:4">
      <c r="A9043" s="21">
        <v>43315</v>
      </c>
      <c r="B9043" s="22">
        <v>37556.160000000003</v>
      </c>
      <c r="C9043" s="22">
        <f t="shared" si="284"/>
        <v>391</v>
      </c>
      <c r="D9043" s="23">
        <f t="shared" si="285"/>
        <v>1.0520605857744281E-2</v>
      </c>
    </row>
    <row r="9044" spans="1:4">
      <c r="A9044" s="21">
        <v>43318</v>
      </c>
      <c r="B9044" s="22">
        <v>37691.89</v>
      </c>
      <c r="C9044" s="22">
        <f t="shared" si="284"/>
        <v>135.72999999999593</v>
      </c>
      <c r="D9044" s="23">
        <f t="shared" si="285"/>
        <v>3.6140542590081814E-3</v>
      </c>
    </row>
    <row r="9045" spans="1:4">
      <c r="A9045" s="21">
        <v>43319</v>
      </c>
      <c r="B9045" s="22">
        <v>37665.800000000003</v>
      </c>
      <c r="C9045" s="22">
        <f t="shared" si="284"/>
        <v>-26.089999999996508</v>
      </c>
      <c r="D9045" s="23">
        <f t="shared" si="285"/>
        <v>-6.9219134407949579E-4</v>
      </c>
    </row>
    <row r="9046" spans="1:4">
      <c r="A9046" s="21">
        <v>43320</v>
      </c>
      <c r="B9046" s="22">
        <v>37887.56</v>
      </c>
      <c r="C9046" s="22">
        <f t="shared" si="284"/>
        <v>221.75999999999476</v>
      </c>
      <c r="D9046" s="23">
        <f t="shared" si="285"/>
        <v>5.8875690945099368E-3</v>
      </c>
    </row>
    <row r="9047" spans="1:4">
      <c r="A9047" s="21">
        <v>43321</v>
      </c>
      <c r="B9047" s="22">
        <v>38024.370000000003</v>
      </c>
      <c r="C9047" s="22">
        <f t="shared" si="284"/>
        <v>136.81000000000495</v>
      </c>
      <c r="D9047" s="23">
        <f t="shared" si="285"/>
        <v>3.6109477622734421E-3</v>
      </c>
    </row>
    <row r="9048" spans="1:4">
      <c r="A9048" s="21">
        <v>43322</v>
      </c>
      <c r="B9048" s="22">
        <v>37869.230000000003</v>
      </c>
      <c r="C9048" s="22">
        <f t="shared" si="284"/>
        <v>-155.13999999999942</v>
      </c>
      <c r="D9048" s="23">
        <f t="shared" si="285"/>
        <v>-4.0800150009059344E-3</v>
      </c>
    </row>
    <row r="9049" spans="1:4">
      <c r="A9049" s="21">
        <v>43325</v>
      </c>
      <c r="B9049" s="22">
        <v>37644.9</v>
      </c>
      <c r="C9049" s="22">
        <f t="shared" si="284"/>
        <v>-224.33000000000175</v>
      </c>
      <c r="D9049" s="23">
        <f t="shared" si="285"/>
        <v>-5.9238067423077467E-3</v>
      </c>
    </row>
    <row r="9050" spans="1:4">
      <c r="A9050" s="21">
        <v>43326</v>
      </c>
      <c r="B9050" s="22">
        <v>37852</v>
      </c>
      <c r="C9050" s="22">
        <f t="shared" si="284"/>
        <v>207.09999999999854</v>
      </c>
      <c r="D9050" s="23">
        <f t="shared" si="285"/>
        <v>5.5014092214349386E-3</v>
      </c>
    </row>
    <row r="9051" spans="1:4">
      <c r="A9051" s="21">
        <v>43328</v>
      </c>
      <c r="B9051" s="22">
        <v>37663.56</v>
      </c>
      <c r="C9051" s="22">
        <f t="shared" si="284"/>
        <v>-188.44000000000233</v>
      </c>
      <c r="D9051" s="23">
        <f t="shared" si="285"/>
        <v>-4.9783366796999351E-3</v>
      </c>
    </row>
    <row r="9052" spans="1:4">
      <c r="A9052" s="21">
        <v>43329</v>
      </c>
      <c r="B9052" s="22">
        <v>37947.879999999997</v>
      </c>
      <c r="C9052" s="22">
        <f t="shared" si="284"/>
        <v>284.31999999999971</v>
      </c>
      <c r="D9052" s="23">
        <f t="shared" si="285"/>
        <v>7.5489412047082816E-3</v>
      </c>
    </row>
    <row r="9053" spans="1:4">
      <c r="A9053" s="21">
        <v>43332</v>
      </c>
      <c r="B9053" s="22">
        <v>38278.75</v>
      </c>
      <c r="C9053" s="22">
        <f t="shared" si="284"/>
        <v>330.87000000000262</v>
      </c>
      <c r="D9053" s="23">
        <f t="shared" si="285"/>
        <v>8.7190641479841791E-3</v>
      </c>
    </row>
    <row r="9054" spans="1:4">
      <c r="A9054" s="21">
        <v>43333</v>
      </c>
      <c r="B9054" s="22">
        <v>38285.75</v>
      </c>
      <c r="C9054" s="22">
        <f t="shared" si="284"/>
        <v>7</v>
      </c>
      <c r="D9054" s="23">
        <f t="shared" si="285"/>
        <v>1.8286908532805235E-4</v>
      </c>
    </row>
    <row r="9055" spans="1:4">
      <c r="A9055" s="21">
        <v>43335</v>
      </c>
      <c r="B9055" s="22">
        <v>38336.76</v>
      </c>
      <c r="C9055" s="22">
        <f t="shared" si="284"/>
        <v>51.010000000002037</v>
      </c>
      <c r="D9055" s="23">
        <f t="shared" si="285"/>
        <v>1.3323495034054389E-3</v>
      </c>
    </row>
    <row r="9056" spans="1:4">
      <c r="A9056" s="21">
        <v>43336</v>
      </c>
      <c r="B9056" s="22">
        <v>38251.800000000003</v>
      </c>
      <c r="C9056" s="22">
        <f t="shared" si="284"/>
        <v>-84.959999999999127</v>
      </c>
      <c r="D9056" s="23">
        <f t="shared" si="285"/>
        <v>-2.2161497215726911E-3</v>
      </c>
    </row>
    <row r="9057" spans="1:4">
      <c r="A9057" s="21">
        <v>43339</v>
      </c>
      <c r="B9057" s="22">
        <v>38694.11</v>
      </c>
      <c r="C9057" s="22">
        <f t="shared" si="284"/>
        <v>442.30999999999767</v>
      </c>
      <c r="D9057" s="23">
        <f t="shared" si="285"/>
        <v>1.1563115984084327E-2</v>
      </c>
    </row>
    <row r="9058" spans="1:4">
      <c r="A9058" s="21">
        <v>43340</v>
      </c>
      <c r="B9058" s="22">
        <v>38896.629999999997</v>
      </c>
      <c r="C9058" s="22">
        <f t="shared" si="284"/>
        <v>202.5199999999968</v>
      </c>
      <c r="D9058" s="23">
        <f t="shared" si="285"/>
        <v>5.2338715117106194E-3</v>
      </c>
    </row>
    <row r="9059" spans="1:4">
      <c r="A9059" s="21">
        <v>43341</v>
      </c>
      <c r="B9059" s="22">
        <v>38722.93</v>
      </c>
      <c r="C9059" s="22">
        <f t="shared" si="284"/>
        <v>-173.69999999999709</v>
      </c>
      <c r="D9059" s="23">
        <f t="shared" si="285"/>
        <v>-4.4656825025715108E-3</v>
      </c>
    </row>
    <row r="9060" spans="1:4">
      <c r="A9060" s="21">
        <v>43342</v>
      </c>
      <c r="B9060" s="22">
        <v>38690.1</v>
      </c>
      <c r="C9060" s="22">
        <f t="shared" si="284"/>
        <v>-32.830000000001746</v>
      </c>
      <c r="D9060" s="23">
        <f t="shared" si="285"/>
        <v>-8.4781807574996204E-4</v>
      </c>
    </row>
    <row r="9061" spans="1:4">
      <c r="A9061" s="21">
        <v>43343</v>
      </c>
      <c r="B9061" s="22">
        <v>38645.07</v>
      </c>
      <c r="C9061" s="22">
        <f t="shared" si="284"/>
        <v>-45.029999999998836</v>
      </c>
      <c r="D9061" s="23">
        <f t="shared" si="285"/>
        <v>-1.1638636240278721E-3</v>
      </c>
    </row>
    <row r="9062" spans="1:4">
      <c r="A9062" s="21">
        <v>43346</v>
      </c>
      <c r="B9062" s="22">
        <v>38312.519999999997</v>
      </c>
      <c r="C9062" s="22">
        <f t="shared" si="284"/>
        <v>-332.55000000000291</v>
      </c>
      <c r="D9062" s="23">
        <f t="shared" si="285"/>
        <v>-8.6052373562786055E-3</v>
      </c>
    </row>
    <row r="9063" spans="1:4">
      <c r="A9063" s="21">
        <v>43347</v>
      </c>
      <c r="B9063" s="22">
        <v>38157.919999999998</v>
      </c>
      <c r="C9063" s="22">
        <f t="shared" si="284"/>
        <v>-154.59999999999854</v>
      </c>
      <c r="D9063" s="23">
        <f t="shared" si="285"/>
        <v>-4.0352344351141101E-3</v>
      </c>
    </row>
    <row r="9064" spans="1:4">
      <c r="A9064" s="21">
        <v>43348</v>
      </c>
      <c r="B9064" s="22">
        <v>38018.31</v>
      </c>
      <c r="C9064" s="22">
        <f t="shared" si="284"/>
        <v>-139.61000000000058</v>
      </c>
      <c r="D9064" s="23">
        <f t="shared" si="285"/>
        <v>-3.6587424052464401E-3</v>
      </c>
    </row>
    <row r="9065" spans="1:4">
      <c r="A9065" s="21">
        <v>43349</v>
      </c>
      <c r="B9065" s="22">
        <v>38242.81</v>
      </c>
      <c r="C9065" s="22">
        <f t="shared" si="284"/>
        <v>224.5</v>
      </c>
      <c r="D9065" s="23">
        <f t="shared" si="285"/>
        <v>5.905049435390497E-3</v>
      </c>
    </row>
    <row r="9066" spans="1:4">
      <c r="A9066" s="21">
        <v>43350</v>
      </c>
      <c r="B9066" s="22">
        <v>38389.82</v>
      </c>
      <c r="C9066" s="22">
        <f t="shared" si="284"/>
        <v>147.01000000000204</v>
      </c>
      <c r="D9066" s="23">
        <f t="shared" si="285"/>
        <v>3.8441212871125341E-3</v>
      </c>
    </row>
    <row r="9067" spans="1:4">
      <c r="A9067" s="21">
        <v>43353</v>
      </c>
      <c r="B9067" s="22">
        <v>37922.17</v>
      </c>
      <c r="C9067" s="22">
        <f t="shared" si="284"/>
        <v>-467.65000000000146</v>
      </c>
      <c r="D9067" s="23">
        <f t="shared" si="285"/>
        <v>-1.2181614813510544E-2</v>
      </c>
    </row>
    <row r="9068" spans="1:4">
      <c r="A9068" s="21">
        <v>43354</v>
      </c>
      <c r="B9068" s="22">
        <v>37413.129999999997</v>
      </c>
      <c r="C9068" s="22">
        <f t="shared" si="284"/>
        <v>-509.04000000000087</v>
      </c>
      <c r="D9068" s="23">
        <f t="shared" si="285"/>
        <v>-1.3423282475660048E-2</v>
      </c>
    </row>
    <row r="9069" spans="1:4">
      <c r="A9069" s="21">
        <v>43355</v>
      </c>
      <c r="B9069" s="22">
        <v>37717.96</v>
      </c>
      <c r="C9069" s="22">
        <f t="shared" si="284"/>
        <v>304.83000000000175</v>
      </c>
      <c r="D9069" s="23">
        <f t="shared" si="285"/>
        <v>8.1476743592423517E-3</v>
      </c>
    </row>
    <row r="9070" spans="1:4">
      <c r="A9070" s="21">
        <v>43357</v>
      </c>
      <c r="B9070" s="22">
        <v>38090.639999999999</v>
      </c>
      <c r="C9070" s="22">
        <f t="shared" si="284"/>
        <v>372.68000000000029</v>
      </c>
      <c r="D9070" s="23">
        <f t="shared" si="285"/>
        <v>9.8807040465602736E-3</v>
      </c>
    </row>
    <row r="9071" spans="1:4">
      <c r="A9071" s="21">
        <v>43360</v>
      </c>
      <c r="B9071" s="22">
        <v>37585.51</v>
      </c>
      <c r="C9071" s="22">
        <f t="shared" si="284"/>
        <v>-505.12999999999738</v>
      </c>
      <c r="D9071" s="23">
        <f t="shared" si="285"/>
        <v>-1.3261263134460299E-2</v>
      </c>
    </row>
    <row r="9072" spans="1:4">
      <c r="A9072" s="21">
        <v>43361</v>
      </c>
      <c r="B9072" s="22">
        <v>37290.67</v>
      </c>
      <c r="C9072" s="22">
        <f t="shared" si="284"/>
        <v>-294.84000000000378</v>
      </c>
      <c r="D9072" s="23">
        <f t="shared" si="285"/>
        <v>-7.8445124198129879E-3</v>
      </c>
    </row>
    <row r="9073" spans="1:4">
      <c r="A9073" s="21">
        <v>43362</v>
      </c>
      <c r="B9073" s="22">
        <v>37121.22</v>
      </c>
      <c r="C9073" s="22">
        <f t="shared" si="284"/>
        <v>-169.44999999999709</v>
      </c>
      <c r="D9073" s="23">
        <f t="shared" si="285"/>
        <v>-4.5440320594936079E-3</v>
      </c>
    </row>
    <row r="9074" spans="1:4">
      <c r="A9074" s="21">
        <v>43364</v>
      </c>
      <c r="B9074" s="22">
        <v>36841.599999999999</v>
      </c>
      <c r="C9074" s="22">
        <f t="shared" si="284"/>
        <v>-279.62000000000262</v>
      </c>
      <c r="D9074" s="23">
        <f t="shared" si="285"/>
        <v>-7.5326188094034796E-3</v>
      </c>
    </row>
    <row r="9075" spans="1:4">
      <c r="A9075" s="21">
        <v>43367</v>
      </c>
      <c r="B9075" s="22">
        <v>36305.019999999997</v>
      </c>
      <c r="C9075" s="22">
        <f t="shared" si="284"/>
        <v>-536.58000000000175</v>
      </c>
      <c r="D9075" s="23">
        <f t="shared" si="285"/>
        <v>-1.4564514027621045E-2</v>
      </c>
    </row>
    <row r="9076" spans="1:4">
      <c r="A9076" s="21">
        <v>43368</v>
      </c>
      <c r="B9076" s="22">
        <v>36652.06</v>
      </c>
      <c r="C9076" s="22">
        <f t="shared" si="284"/>
        <v>347.04000000000087</v>
      </c>
      <c r="D9076" s="23">
        <f t="shared" si="285"/>
        <v>9.5590086439836242E-3</v>
      </c>
    </row>
    <row r="9077" spans="1:4">
      <c r="A9077" s="21">
        <v>43369</v>
      </c>
      <c r="B9077" s="22">
        <v>36542.269999999997</v>
      </c>
      <c r="C9077" s="22">
        <f t="shared" si="284"/>
        <v>-109.79000000000087</v>
      </c>
      <c r="D9077" s="23">
        <f t="shared" si="285"/>
        <v>-2.9954660120058429E-3</v>
      </c>
    </row>
    <row r="9078" spans="1:4">
      <c r="A9078" s="21">
        <v>43370</v>
      </c>
      <c r="B9078" s="22">
        <v>36324.17</v>
      </c>
      <c r="C9078" s="22">
        <f t="shared" si="284"/>
        <v>-218.09999999999854</v>
      </c>
      <c r="D9078" s="23">
        <f t="shared" si="285"/>
        <v>-5.9684305326406228E-3</v>
      </c>
    </row>
    <row r="9079" spans="1:4">
      <c r="A9079" s="21">
        <v>43371</v>
      </c>
      <c r="B9079" s="22">
        <v>36227.14</v>
      </c>
      <c r="C9079" s="22">
        <f t="shared" si="284"/>
        <v>-97.029999999998836</v>
      </c>
      <c r="D9079" s="23">
        <f t="shared" si="285"/>
        <v>-2.6712241463465736E-3</v>
      </c>
    </row>
    <row r="9080" spans="1:4">
      <c r="A9080" s="21">
        <v>43374</v>
      </c>
      <c r="B9080" s="22">
        <v>36526.14</v>
      </c>
      <c r="C9080" s="22">
        <f t="shared" si="284"/>
        <v>299</v>
      </c>
      <c r="D9080" s="23">
        <f t="shared" si="285"/>
        <v>8.2534806777461167E-3</v>
      </c>
    </row>
    <row r="9081" spans="1:4">
      <c r="A9081" s="21">
        <v>43376</v>
      </c>
      <c r="B9081" s="22">
        <v>35975.629999999997</v>
      </c>
      <c r="C9081" s="22">
        <f t="shared" si="284"/>
        <v>-550.51000000000204</v>
      </c>
      <c r="D9081" s="23">
        <f t="shared" si="285"/>
        <v>-1.507167195876713E-2</v>
      </c>
    </row>
    <row r="9082" spans="1:4">
      <c r="A9082" s="21">
        <v>43377</v>
      </c>
      <c r="B9082" s="22">
        <v>35169.160000000003</v>
      </c>
      <c r="C9082" s="22">
        <f t="shared" si="284"/>
        <v>-806.46999999999389</v>
      </c>
      <c r="D9082" s="23">
        <f t="shared" si="285"/>
        <v>-2.2417119589010492E-2</v>
      </c>
    </row>
    <row r="9083" spans="1:4">
      <c r="A9083" s="21">
        <v>43378</v>
      </c>
      <c r="B9083" s="22">
        <v>34376.99</v>
      </c>
      <c r="C9083" s="22">
        <f t="shared" si="284"/>
        <v>-792.17000000000553</v>
      </c>
      <c r="D9083" s="23">
        <f t="shared" si="285"/>
        <v>-2.2524564135168568E-2</v>
      </c>
    </row>
    <row r="9084" spans="1:4">
      <c r="A9084" s="21">
        <v>43381</v>
      </c>
      <c r="B9084" s="22">
        <v>34474.379999999997</v>
      </c>
      <c r="C9084" s="22">
        <f t="shared" si="284"/>
        <v>97.389999999999418</v>
      </c>
      <c r="D9084" s="23">
        <f t="shared" si="285"/>
        <v>2.83299963143957E-3</v>
      </c>
    </row>
    <row r="9085" spans="1:4">
      <c r="A9085" s="21">
        <v>43382</v>
      </c>
      <c r="B9085" s="22">
        <v>34299.47</v>
      </c>
      <c r="C9085" s="22">
        <f t="shared" si="284"/>
        <v>-174.90999999999622</v>
      </c>
      <c r="D9085" s="23">
        <f t="shared" si="285"/>
        <v>-5.0736227888651397E-3</v>
      </c>
    </row>
    <row r="9086" spans="1:4">
      <c r="A9086" s="21">
        <v>43383</v>
      </c>
      <c r="B9086" s="22">
        <v>34760.89</v>
      </c>
      <c r="C9086" s="22">
        <f t="shared" si="284"/>
        <v>461.41999999999825</v>
      </c>
      <c r="D9086" s="23">
        <f t="shared" si="285"/>
        <v>1.3452686003602832E-2</v>
      </c>
    </row>
    <row r="9087" spans="1:4">
      <c r="A9087" s="21">
        <v>43384</v>
      </c>
      <c r="B9087" s="22">
        <v>34001.15</v>
      </c>
      <c r="C9087" s="22">
        <f t="shared" si="284"/>
        <v>-759.73999999999796</v>
      </c>
      <c r="D9087" s="23">
        <f t="shared" si="285"/>
        <v>-2.1856172267165741E-2</v>
      </c>
    </row>
    <row r="9088" spans="1:4">
      <c r="A9088" s="21">
        <v>43385</v>
      </c>
      <c r="B9088" s="22">
        <v>34733.58</v>
      </c>
      <c r="C9088" s="22">
        <f t="shared" si="284"/>
        <v>732.43000000000029</v>
      </c>
      <c r="D9088" s="23">
        <f t="shared" si="285"/>
        <v>2.1541330219713162E-2</v>
      </c>
    </row>
    <row r="9089" spans="1:4">
      <c r="A9089" s="21">
        <v>43388</v>
      </c>
      <c r="B9089" s="22">
        <v>34865.1</v>
      </c>
      <c r="C9089" s="22">
        <f t="shared" si="284"/>
        <v>131.5199999999968</v>
      </c>
      <c r="D9089" s="23">
        <f t="shared" si="285"/>
        <v>3.7865374084673498E-3</v>
      </c>
    </row>
    <row r="9090" spans="1:4">
      <c r="A9090" s="21">
        <v>43389</v>
      </c>
      <c r="B9090" s="22">
        <v>35162.480000000003</v>
      </c>
      <c r="C9090" s="22">
        <f t="shared" si="284"/>
        <v>297.38000000000466</v>
      </c>
      <c r="D9090" s="23">
        <f t="shared" si="285"/>
        <v>8.5294463517959773E-3</v>
      </c>
    </row>
    <row r="9091" spans="1:4">
      <c r="A9091" s="21">
        <v>43390</v>
      </c>
      <c r="B9091" s="22">
        <v>34779.58</v>
      </c>
      <c r="C9091" s="22">
        <f t="shared" si="284"/>
        <v>-382.90000000000146</v>
      </c>
      <c r="D9091" s="23">
        <f t="shared" si="285"/>
        <v>-1.0889448070784624E-2</v>
      </c>
    </row>
    <row r="9092" spans="1:4">
      <c r="A9092" s="21">
        <v>43392</v>
      </c>
      <c r="B9092" s="22">
        <v>34315.629999999997</v>
      </c>
      <c r="C9092" s="22">
        <f t="shared" si="284"/>
        <v>-463.95000000000437</v>
      </c>
      <c r="D9092" s="23">
        <f t="shared" si="285"/>
        <v>-1.3339724056472324E-2</v>
      </c>
    </row>
    <row r="9093" spans="1:4">
      <c r="A9093" s="21">
        <v>43395</v>
      </c>
      <c r="B9093" s="22">
        <v>34134.379999999997</v>
      </c>
      <c r="C9093" s="22">
        <f t="shared" si="284"/>
        <v>-181.25</v>
      </c>
      <c r="D9093" s="23">
        <f t="shared" si="285"/>
        <v>-5.2818496993934927E-3</v>
      </c>
    </row>
    <row r="9094" spans="1:4">
      <c r="A9094" s="21">
        <v>43396</v>
      </c>
      <c r="B9094" s="22">
        <v>33847.230000000003</v>
      </c>
      <c r="C9094" s="22">
        <f t="shared" si="284"/>
        <v>-287.14999999999418</v>
      </c>
      <c r="D9094" s="23">
        <f t="shared" si="285"/>
        <v>-8.412339699739535E-3</v>
      </c>
    </row>
    <row r="9095" spans="1:4">
      <c r="A9095" s="21">
        <v>43397</v>
      </c>
      <c r="B9095" s="22">
        <v>34033.96</v>
      </c>
      <c r="C9095" s="22">
        <f t="shared" si="284"/>
        <v>186.72999999999593</v>
      </c>
      <c r="D9095" s="23">
        <f t="shared" si="285"/>
        <v>5.5168473166045118E-3</v>
      </c>
    </row>
    <row r="9096" spans="1:4">
      <c r="A9096" s="21">
        <v>43398</v>
      </c>
      <c r="B9096" s="22">
        <v>33690.089999999997</v>
      </c>
      <c r="C9096" s="22">
        <f t="shared" ref="C9096:C9159" si="286">B9096-B9095</f>
        <v>-343.87000000000262</v>
      </c>
      <c r="D9096" s="23">
        <f t="shared" ref="D9096:D9159" si="287">B9096/B9095-1</f>
        <v>-1.010373168447054E-2</v>
      </c>
    </row>
    <row r="9097" spans="1:4">
      <c r="A9097" s="21">
        <v>43399</v>
      </c>
      <c r="B9097" s="22">
        <v>33349.31</v>
      </c>
      <c r="C9097" s="22">
        <f t="shared" si="286"/>
        <v>-340.77999999999884</v>
      </c>
      <c r="D9097" s="23">
        <f t="shared" si="287"/>
        <v>-1.011514068380337E-2</v>
      </c>
    </row>
    <row r="9098" spans="1:4">
      <c r="A9098" s="21">
        <v>43402</v>
      </c>
      <c r="B9098" s="22">
        <v>34067.4</v>
      </c>
      <c r="C9098" s="22">
        <f t="shared" si="286"/>
        <v>718.09000000000378</v>
      </c>
      <c r="D9098" s="23">
        <f t="shared" si="287"/>
        <v>2.1532379530491141E-2</v>
      </c>
    </row>
    <row r="9099" spans="1:4">
      <c r="A9099" s="21">
        <v>43403</v>
      </c>
      <c r="B9099" s="22">
        <v>33891.129999999997</v>
      </c>
      <c r="C9099" s="22">
        <f t="shared" si="286"/>
        <v>-176.27000000000407</v>
      </c>
      <c r="D9099" s="23">
        <f t="shared" si="287"/>
        <v>-5.174154763791905E-3</v>
      </c>
    </row>
    <row r="9100" spans="1:4">
      <c r="A9100" s="21">
        <v>43404</v>
      </c>
      <c r="B9100" s="22">
        <v>34442.050000000003</v>
      </c>
      <c r="C9100" s="22">
        <f t="shared" si="286"/>
        <v>550.92000000000553</v>
      </c>
      <c r="D9100" s="23">
        <f t="shared" si="287"/>
        <v>1.6255580737496889E-2</v>
      </c>
    </row>
    <row r="9101" spans="1:4">
      <c r="A9101" s="21">
        <v>43405</v>
      </c>
      <c r="B9101" s="22">
        <v>34431.97</v>
      </c>
      <c r="C9101" s="22">
        <f t="shared" si="286"/>
        <v>-10.080000000001746</v>
      </c>
      <c r="D9101" s="23">
        <f t="shared" si="287"/>
        <v>-2.9266550626350085E-4</v>
      </c>
    </row>
    <row r="9102" spans="1:4">
      <c r="A9102" s="21">
        <v>43406</v>
      </c>
      <c r="B9102" s="22">
        <v>35011.65</v>
      </c>
      <c r="C9102" s="22">
        <f t="shared" si="286"/>
        <v>579.68000000000029</v>
      </c>
      <c r="D9102" s="23">
        <f t="shared" si="287"/>
        <v>1.6835516527227368E-2</v>
      </c>
    </row>
    <row r="9103" spans="1:4">
      <c r="A9103" s="21">
        <v>43409</v>
      </c>
      <c r="B9103" s="22">
        <v>34950.92</v>
      </c>
      <c r="C9103" s="22">
        <f t="shared" si="286"/>
        <v>-60.730000000003201</v>
      </c>
      <c r="D9103" s="23">
        <f t="shared" si="287"/>
        <v>-1.7345654946283595E-3</v>
      </c>
    </row>
    <row r="9104" spans="1:4">
      <c r="A9104" s="21">
        <v>43410</v>
      </c>
      <c r="B9104" s="22">
        <v>34991.910000000003</v>
      </c>
      <c r="C9104" s="22">
        <f t="shared" si="286"/>
        <v>40.990000000005239</v>
      </c>
      <c r="D9104" s="23">
        <f t="shared" si="287"/>
        <v>1.1727874402163163E-3</v>
      </c>
    </row>
    <row r="9105" spans="1:4">
      <c r="A9105" s="21">
        <v>43411</v>
      </c>
      <c r="B9105" s="22">
        <v>35237.68</v>
      </c>
      <c r="C9105" s="22">
        <f t="shared" si="286"/>
        <v>245.7699999999968</v>
      </c>
      <c r="D9105" s="23">
        <f t="shared" si="287"/>
        <v>7.0236234603939796E-3</v>
      </c>
    </row>
    <row r="9106" spans="1:4">
      <c r="A9106" s="21">
        <v>43413</v>
      </c>
      <c r="B9106" s="22">
        <v>35158.550000000003</v>
      </c>
      <c r="C9106" s="22">
        <f t="shared" si="286"/>
        <v>-79.129999999997381</v>
      </c>
      <c r="D9106" s="23">
        <f t="shared" si="287"/>
        <v>-2.2456075428347599E-3</v>
      </c>
    </row>
    <row r="9107" spans="1:4">
      <c r="A9107" s="21">
        <v>43416</v>
      </c>
      <c r="B9107" s="22">
        <v>34812.99</v>
      </c>
      <c r="C9107" s="22">
        <f t="shared" si="286"/>
        <v>-345.56000000000495</v>
      </c>
      <c r="D9107" s="23">
        <f t="shared" si="287"/>
        <v>-9.8286192121120886E-3</v>
      </c>
    </row>
    <row r="9108" spans="1:4">
      <c r="A9108" s="21">
        <v>43417</v>
      </c>
      <c r="B9108" s="22">
        <v>35144.49</v>
      </c>
      <c r="C9108" s="22">
        <f t="shared" si="286"/>
        <v>331.5</v>
      </c>
      <c r="D9108" s="23">
        <f t="shared" si="287"/>
        <v>9.522307621379289E-3</v>
      </c>
    </row>
    <row r="9109" spans="1:4">
      <c r="A9109" s="21">
        <v>43418</v>
      </c>
      <c r="B9109" s="22">
        <v>35141.99</v>
      </c>
      <c r="C9109" s="22">
        <f t="shared" si="286"/>
        <v>-2.5</v>
      </c>
      <c r="D9109" s="23">
        <f t="shared" si="287"/>
        <v>-7.1134906211467452E-5</v>
      </c>
    </row>
    <row r="9110" spans="1:4">
      <c r="A9110" s="21">
        <v>43419</v>
      </c>
      <c r="B9110" s="22">
        <v>35260.54</v>
      </c>
      <c r="C9110" s="22">
        <f t="shared" si="286"/>
        <v>118.55000000000291</v>
      </c>
      <c r="D9110" s="23">
        <f t="shared" si="287"/>
        <v>3.3734572231112203E-3</v>
      </c>
    </row>
    <row r="9111" spans="1:4">
      <c r="A9111" s="21">
        <v>43420</v>
      </c>
      <c r="B9111" s="22">
        <v>35457.160000000003</v>
      </c>
      <c r="C9111" s="22">
        <f t="shared" si="286"/>
        <v>196.62000000000262</v>
      </c>
      <c r="D9111" s="23">
        <f t="shared" si="287"/>
        <v>5.5762050155783172E-3</v>
      </c>
    </row>
    <row r="9112" spans="1:4">
      <c r="A9112" s="21">
        <v>43423</v>
      </c>
      <c r="B9112" s="22">
        <v>35774.879999999997</v>
      </c>
      <c r="C9112" s="22">
        <f t="shared" si="286"/>
        <v>317.71999999999389</v>
      </c>
      <c r="D9112" s="23">
        <f t="shared" si="287"/>
        <v>8.9606725411734978E-3</v>
      </c>
    </row>
    <row r="9113" spans="1:4">
      <c r="A9113" s="21">
        <v>43424</v>
      </c>
      <c r="B9113" s="22">
        <v>35474.51</v>
      </c>
      <c r="C9113" s="22">
        <f t="shared" si="286"/>
        <v>-300.36999999999534</v>
      </c>
      <c r="D9113" s="23">
        <f t="shared" si="287"/>
        <v>-8.3961148157588594E-3</v>
      </c>
    </row>
    <row r="9114" spans="1:4">
      <c r="A9114" s="21">
        <v>43425</v>
      </c>
      <c r="B9114" s="22">
        <v>35199.800000000003</v>
      </c>
      <c r="C9114" s="22">
        <f t="shared" si="286"/>
        <v>-274.70999999999913</v>
      </c>
      <c r="D9114" s="23">
        <f t="shared" si="287"/>
        <v>-7.7438701760784712E-3</v>
      </c>
    </row>
    <row r="9115" spans="1:4">
      <c r="A9115" s="21">
        <v>43426</v>
      </c>
      <c r="B9115" s="22">
        <v>34981.019999999997</v>
      </c>
      <c r="C9115" s="22">
        <f t="shared" si="286"/>
        <v>-218.78000000000611</v>
      </c>
      <c r="D9115" s="23">
        <f t="shared" si="287"/>
        <v>-6.2153762237286969E-3</v>
      </c>
    </row>
    <row r="9116" spans="1:4">
      <c r="A9116" s="21">
        <v>43430</v>
      </c>
      <c r="B9116" s="22">
        <v>35354.080000000002</v>
      </c>
      <c r="C9116" s="22">
        <f t="shared" si="286"/>
        <v>373.06000000000495</v>
      </c>
      <c r="D9116" s="23">
        <f t="shared" si="287"/>
        <v>1.0664640425007699E-2</v>
      </c>
    </row>
    <row r="9117" spans="1:4">
      <c r="A9117" s="21">
        <v>43431</v>
      </c>
      <c r="B9117" s="22">
        <v>35513.14</v>
      </c>
      <c r="C9117" s="22">
        <f t="shared" si="286"/>
        <v>159.05999999999767</v>
      </c>
      <c r="D9117" s="23">
        <f t="shared" si="287"/>
        <v>4.4990564031082148E-3</v>
      </c>
    </row>
    <row r="9118" spans="1:4">
      <c r="A9118" s="21">
        <v>43432</v>
      </c>
      <c r="B9118" s="22">
        <v>35716.949999999997</v>
      </c>
      <c r="C9118" s="22">
        <f t="shared" si="286"/>
        <v>203.80999999999767</v>
      </c>
      <c r="D9118" s="23">
        <f t="shared" si="287"/>
        <v>5.7390025213202023E-3</v>
      </c>
    </row>
    <row r="9119" spans="1:4">
      <c r="A9119" s="21">
        <v>43433</v>
      </c>
      <c r="B9119" s="22">
        <v>36170.410000000003</v>
      </c>
      <c r="C9119" s="22">
        <f t="shared" si="286"/>
        <v>453.4600000000064</v>
      </c>
      <c r="D9119" s="23">
        <f t="shared" si="287"/>
        <v>1.2695932883407091E-2</v>
      </c>
    </row>
    <row r="9120" spans="1:4">
      <c r="A9120" s="21">
        <v>43434</v>
      </c>
      <c r="B9120" s="22">
        <v>36194.300000000003</v>
      </c>
      <c r="C9120" s="22">
        <f t="shared" si="286"/>
        <v>23.889999999999418</v>
      </c>
      <c r="D9120" s="23">
        <f t="shared" si="287"/>
        <v>6.6048463371015664E-4</v>
      </c>
    </row>
    <row r="9121" spans="1:4">
      <c r="A9121" s="21">
        <v>43437</v>
      </c>
      <c r="B9121" s="22">
        <v>36241</v>
      </c>
      <c r="C9121" s="22">
        <f t="shared" si="286"/>
        <v>46.69999999999709</v>
      </c>
      <c r="D9121" s="23">
        <f t="shared" si="287"/>
        <v>1.2902584108547277E-3</v>
      </c>
    </row>
    <row r="9122" spans="1:4">
      <c r="A9122" s="21">
        <v>43438</v>
      </c>
      <c r="B9122" s="22">
        <v>36134.31</v>
      </c>
      <c r="C9122" s="22">
        <f t="shared" si="286"/>
        <v>-106.69000000000233</v>
      </c>
      <c r="D9122" s="23">
        <f t="shared" si="287"/>
        <v>-2.9439033139262438E-3</v>
      </c>
    </row>
    <row r="9123" spans="1:4">
      <c r="A9123" s="21">
        <v>43439</v>
      </c>
      <c r="B9123" s="22">
        <v>35884.410000000003</v>
      </c>
      <c r="C9123" s="22">
        <f t="shared" si="286"/>
        <v>-249.89999999999418</v>
      </c>
      <c r="D9123" s="23">
        <f t="shared" si="287"/>
        <v>-6.9158647280104235E-3</v>
      </c>
    </row>
    <row r="9124" spans="1:4">
      <c r="A9124" s="21">
        <v>43440</v>
      </c>
      <c r="B9124" s="22">
        <v>35312.129999999997</v>
      </c>
      <c r="C9124" s="22">
        <f t="shared" si="286"/>
        <v>-572.28000000000611</v>
      </c>
      <c r="D9124" s="23">
        <f t="shared" si="287"/>
        <v>-1.5947872627695592E-2</v>
      </c>
    </row>
    <row r="9125" spans="1:4">
      <c r="A9125" s="21">
        <v>43441</v>
      </c>
      <c r="B9125" s="22">
        <v>35673.25</v>
      </c>
      <c r="C9125" s="22">
        <f t="shared" si="286"/>
        <v>361.12000000000262</v>
      </c>
      <c r="D9125" s="23">
        <f t="shared" si="287"/>
        <v>1.0226514231795214E-2</v>
      </c>
    </row>
    <row r="9126" spans="1:4">
      <c r="A9126" s="21">
        <v>43444</v>
      </c>
      <c r="B9126" s="22">
        <v>34959.72</v>
      </c>
      <c r="C9126" s="22">
        <f t="shared" si="286"/>
        <v>-713.52999999999884</v>
      </c>
      <c r="D9126" s="23">
        <f t="shared" si="287"/>
        <v>-2.0001822093585475E-2</v>
      </c>
    </row>
    <row r="9127" spans="1:4">
      <c r="A9127" s="21">
        <v>43445</v>
      </c>
      <c r="B9127" s="22">
        <v>35150.01</v>
      </c>
      <c r="C9127" s="22">
        <f t="shared" si="286"/>
        <v>190.29000000000087</v>
      </c>
      <c r="D9127" s="23">
        <f t="shared" si="287"/>
        <v>5.443121397997519E-3</v>
      </c>
    </row>
    <row r="9128" spans="1:4">
      <c r="A9128" s="21">
        <v>43446</v>
      </c>
      <c r="B9128" s="22">
        <v>35779.07</v>
      </c>
      <c r="C9128" s="22">
        <f t="shared" si="286"/>
        <v>629.05999999999767</v>
      </c>
      <c r="D9128" s="23">
        <f t="shared" si="287"/>
        <v>1.7896438720785612E-2</v>
      </c>
    </row>
    <row r="9129" spans="1:4">
      <c r="A9129" s="21">
        <v>43447</v>
      </c>
      <c r="B9129" s="22">
        <v>35929.64</v>
      </c>
      <c r="C9129" s="22">
        <f t="shared" si="286"/>
        <v>150.56999999999971</v>
      </c>
      <c r="D9129" s="23">
        <f t="shared" si="287"/>
        <v>4.2083262644891928E-3</v>
      </c>
    </row>
    <row r="9130" spans="1:4">
      <c r="A9130" s="21">
        <v>43448</v>
      </c>
      <c r="B9130" s="22">
        <v>35962.93</v>
      </c>
      <c r="C9130" s="22">
        <f t="shared" si="286"/>
        <v>33.290000000000873</v>
      </c>
      <c r="D9130" s="23">
        <f t="shared" si="287"/>
        <v>9.2653307965240295E-4</v>
      </c>
    </row>
    <row r="9131" spans="1:4">
      <c r="A9131" s="21">
        <v>43451</v>
      </c>
      <c r="B9131" s="22">
        <v>36270.07</v>
      </c>
      <c r="C9131" s="22">
        <f t="shared" si="286"/>
        <v>307.13999999999942</v>
      </c>
      <c r="D9131" s="23">
        <f t="shared" si="287"/>
        <v>8.5404609691146494E-3</v>
      </c>
    </row>
    <row r="9132" spans="1:4">
      <c r="A9132" s="21">
        <v>43452</v>
      </c>
      <c r="B9132" s="22">
        <v>36347.08</v>
      </c>
      <c r="C9132" s="22">
        <f t="shared" si="286"/>
        <v>77.010000000002037</v>
      </c>
      <c r="D9132" s="23">
        <f t="shared" si="287"/>
        <v>2.1232382512634818E-3</v>
      </c>
    </row>
    <row r="9133" spans="1:4">
      <c r="A9133" s="21">
        <v>43453</v>
      </c>
      <c r="B9133" s="22">
        <v>36484.33</v>
      </c>
      <c r="C9133" s="22">
        <f t="shared" si="286"/>
        <v>137.25</v>
      </c>
      <c r="D9133" s="23">
        <f t="shared" si="287"/>
        <v>3.7760942557145682E-3</v>
      </c>
    </row>
    <row r="9134" spans="1:4">
      <c r="A9134" s="21">
        <v>43454</v>
      </c>
      <c r="B9134" s="22">
        <v>36431.67</v>
      </c>
      <c r="C9134" s="22">
        <f t="shared" si="286"/>
        <v>-52.660000000003492</v>
      </c>
      <c r="D9134" s="23">
        <f t="shared" si="287"/>
        <v>-1.443359381959386E-3</v>
      </c>
    </row>
    <row r="9135" spans="1:4">
      <c r="A9135" s="21">
        <v>43455</v>
      </c>
      <c r="B9135" s="22">
        <v>35742.07</v>
      </c>
      <c r="C9135" s="22">
        <f t="shared" si="286"/>
        <v>-689.59999999999854</v>
      </c>
      <c r="D9135" s="23">
        <f t="shared" si="287"/>
        <v>-1.8928586035172112E-2</v>
      </c>
    </row>
    <row r="9136" spans="1:4">
      <c r="A9136" s="21">
        <v>43458</v>
      </c>
      <c r="B9136" s="22">
        <v>35470.15</v>
      </c>
      <c r="C9136" s="22">
        <f t="shared" si="286"/>
        <v>-271.91999999999825</v>
      </c>
      <c r="D9136" s="23">
        <f t="shared" si="287"/>
        <v>-7.6078414037015207E-3</v>
      </c>
    </row>
    <row r="9137" spans="1:4">
      <c r="A9137" s="21">
        <v>43460</v>
      </c>
      <c r="B9137" s="22">
        <v>35649.94</v>
      </c>
      <c r="C9137" s="22">
        <f t="shared" si="286"/>
        <v>179.79000000000087</v>
      </c>
      <c r="D9137" s="23">
        <f t="shared" si="287"/>
        <v>5.0687690917574635E-3</v>
      </c>
    </row>
    <row r="9138" spans="1:4">
      <c r="A9138" s="21">
        <v>43461</v>
      </c>
      <c r="B9138" s="22">
        <v>35807.279999999999</v>
      </c>
      <c r="C9138" s="22">
        <f t="shared" si="286"/>
        <v>157.33999999999651</v>
      </c>
      <c r="D9138" s="23">
        <f t="shared" si="287"/>
        <v>4.4134716636268223E-3</v>
      </c>
    </row>
    <row r="9139" spans="1:4">
      <c r="A9139" s="21">
        <v>43462</v>
      </c>
      <c r="B9139" s="22">
        <v>36076.720000000001</v>
      </c>
      <c r="C9139" s="22">
        <f t="shared" si="286"/>
        <v>269.44000000000233</v>
      </c>
      <c r="D9139" s="23">
        <f t="shared" si="287"/>
        <v>7.5247268153293412E-3</v>
      </c>
    </row>
    <row r="9140" spans="1:4">
      <c r="A9140" s="21">
        <v>43465</v>
      </c>
      <c r="B9140" s="22">
        <v>36068.33</v>
      </c>
      <c r="C9140" s="22">
        <f t="shared" si="286"/>
        <v>-8.3899999999994179</v>
      </c>
      <c r="D9140" s="23">
        <f t="shared" si="287"/>
        <v>-2.3255994447390904E-4</v>
      </c>
    </row>
    <row r="9141" spans="1:4">
      <c r="A9141" s="21">
        <v>43466</v>
      </c>
      <c r="B9141" s="22">
        <v>36254.57</v>
      </c>
      <c r="C9141" s="22">
        <f t="shared" si="286"/>
        <v>186.23999999999796</v>
      </c>
      <c r="D9141" s="23">
        <f t="shared" si="287"/>
        <v>5.1635326614789534E-3</v>
      </c>
    </row>
    <row r="9142" spans="1:4">
      <c r="A9142" s="21">
        <v>43467</v>
      </c>
      <c r="B9142" s="22">
        <v>35891.519999999997</v>
      </c>
      <c r="C9142" s="22">
        <f t="shared" si="286"/>
        <v>-363.05000000000291</v>
      </c>
      <c r="D9142" s="23">
        <f t="shared" si="287"/>
        <v>-1.0013909970522428E-2</v>
      </c>
    </row>
    <row r="9143" spans="1:4">
      <c r="A9143" s="21">
        <v>43468</v>
      </c>
      <c r="B9143" s="22">
        <v>35513.71</v>
      </c>
      <c r="C9143" s="22">
        <f t="shared" si="286"/>
        <v>-377.80999999999767</v>
      </c>
      <c r="D9143" s="23">
        <f t="shared" si="287"/>
        <v>-1.0526441900482242E-2</v>
      </c>
    </row>
    <row r="9144" spans="1:4">
      <c r="A9144" s="21">
        <v>43469</v>
      </c>
      <c r="B9144" s="22">
        <v>35695.1</v>
      </c>
      <c r="C9144" s="22">
        <f t="shared" si="286"/>
        <v>181.38999999999942</v>
      </c>
      <c r="D9144" s="23">
        <f t="shared" si="287"/>
        <v>5.1076049221554509E-3</v>
      </c>
    </row>
    <row r="9145" spans="1:4">
      <c r="A9145" s="21">
        <v>43472</v>
      </c>
      <c r="B9145" s="22">
        <v>35850.160000000003</v>
      </c>
      <c r="C9145" s="22">
        <f t="shared" si="286"/>
        <v>155.06000000000495</v>
      </c>
      <c r="D9145" s="23">
        <f t="shared" si="287"/>
        <v>4.3440136041081878E-3</v>
      </c>
    </row>
    <row r="9146" spans="1:4">
      <c r="A9146" s="21">
        <v>43473</v>
      </c>
      <c r="B9146" s="22">
        <v>35980.93</v>
      </c>
      <c r="C9146" s="22">
        <f t="shared" si="286"/>
        <v>130.7699999999968</v>
      </c>
      <c r="D9146" s="23">
        <f t="shared" si="287"/>
        <v>3.647682465015345E-3</v>
      </c>
    </row>
    <row r="9147" spans="1:4">
      <c r="A9147" s="21">
        <v>43474</v>
      </c>
      <c r="B9147" s="22">
        <v>36212.910000000003</v>
      </c>
      <c r="C9147" s="22">
        <f t="shared" si="286"/>
        <v>231.9800000000032</v>
      </c>
      <c r="D9147" s="23">
        <f t="shared" si="287"/>
        <v>6.4473041691808231E-3</v>
      </c>
    </row>
    <row r="9148" spans="1:4">
      <c r="A9148" s="21">
        <v>43475</v>
      </c>
      <c r="B9148" s="22">
        <v>36106.5</v>
      </c>
      <c r="C9148" s="22">
        <f t="shared" si="286"/>
        <v>-106.41000000000349</v>
      </c>
      <c r="D9148" s="23">
        <f t="shared" si="287"/>
        <v>-2.9384548217750162E-3</v>
      </c>
    </row>
    <row r="9149" spans="1:4">
      <c r="A9149" s="21">
        <v>43476</v>
      </c>
      <c r="B9149" s="22">
        <v>36009.839999999997</v>
      </c>
      <c r="C9149" s="22">
        <f t="shared" si="286"/>
        <v>-96.660000000003492</v>
      </c>
      <c r="D9149" s="23">
        <f t="shared" si="287"/>
        <v>-2.6770803041005209E-3</v>
      </c>
    </row>
    <row r="9150" spans="1:4">
      <c r="A9150" s="21">
        <v>43479</v>
      </c>
      <c r="B9150" s="22">
        <v>35853.56</v>
      </c>
      <c r="C9150" s="22">
        <f t="shared" si="286"/>
        <v>-156.27999999999884</v>
      </c>
      <c r="D9150" s="23">
        <f t="shared" si="287"/>
        <v>-4.3399248649813593E-3</v>
      </c>
    </row>
    <row r="9151" spans="1:4">
      <c r="A9151" s="21">
        <v>43480</v>
      </c>
      <c r="B9151" s="22">
        <v>36318.33</v>
      </c>
      <c r="C9151" s="22">
        <f t="shared" si="286"/>
        <v>464.77000000000407</v>
      </c>
      <c r="D9151" s="23">
        <f t="shared" si="287"/>
        <v>1.2963008415342925E-2</v>
      </c>
    </row>
    <row r="9152" spans="1:4">
      <c r="A9152" s="21">
        <v>43481</v>
      </c>
      <c r="B9152" s="22">
        <v>36321.29</v>
      </c>
      <c r="C9152" s="22">
        <f t="shared" si="286"/>
        <v>2.9599999999991269</v>
      </c>
      <c r="D9152" s="23">
        <f t="shared" si="287"/>
        <v>8.1501544812123683E-5</v>
      </c>
    </row>
    <row r="9153" spans="1:4">
      <c r="A9153" s="21">
        <v>43482</v>
      </c>
      <c r="B9153" s="22">
        <v>36374.080000000002</v>
      </c>
      <c r="C9153" s="22">
        <f t="shared" si="286"/>
        <v>52.790000000000873</v>
      </c>
      <c r="D9153" s="23">
        <f t="shared" si="287"/>
        <v>1.4534175410620964E-3</v>
      </c>
    </row>
    <row r="9154" spans="1:4">
      <c r="A9154" s="21">
        <v>43483</v>
      </c>
      <c r="B9154" s="22">
        <v>36386.61</v>
      </c>
      <c r="C9154" s="22">
        <f t="shared" si="286"/>
        <v>12.529999999998836</v>
      </c>
      <c r="D9154" s="23">
        <f t="shared" si="287"/>
        <v>3.4447606647369788E-4</v>
      </c>
    </row>
    <row r="9155" spans="1:4">
      <c r="A9155" s="21">
        <v>43486</v>
      </c>
      <c r="B9155" s="22">
        <v>36578.959999999999</v>
      </c>
      <c r="C9155" s="22">
        <f t="shared" si="286"/>
        <v>192.34999999999854</v>
      </c>
      <c r="D9155" s="23">
        <f t="shared" si="287"/>
        <v>5.2862852571315955E-3</v>
      </c>
    </row>
    <row r="9156" spans="1:4">
      <c r="A9156" s="21">
        <v>43487</v>
      </c>
      <c r="B9156" s="22">
        <v>36444.639999999999</v>
      </c>
      <c r="C9156" s="22">
        <f t="shared" si="286"/>
        <v>-134.31999999999971</v>
      </c>
      <c r="D9156" s="23">
        <f t="shared" si="287"/>
        <v>-3.6720562859086092E-3</v>
      </c>
    </row>
    <row r="9157" spans="1:4">
      <c r="A9157" s="21">
        <v>43488</v>
      </c>
      <c r="B9157" s="22">
        <v>36108.47</v>
      </c>
      <c r="C9157" s="22">
        <f t="shared" si="286"/>
        <v>-336.16999999999825</v>
      </c>
      <c r="D9157" s="23">
        <f t="shared" si="287"/>
        <v>-9.2241273339508378E-3</v>
      </c>
    </row>
    <row r="9158" spans="1:4">
      <c r="A9158" s="21">
        <v>43489</v>
      </c>
      <c r="B9158" s="22">
        <v>36195.1</v>
      </c>
      <c r="C9158" s="22">
        <f t="shared" si="286"/>
        <v>86.629999999997381</v>
      </c>
      <c r="D9158" s="23">
        <f t="shared" si="287"/>
        <v>2.3991600862622864E-3</v>
      </c>
    </row>
    <row r="9159" spans="1:4">
      <c r="A9159" s="21">
        <v>43490</v>
      </c>
      <c r="B9159" s="22">
        <v>36025.54</v>
      </c>
      <c r="C9159" s="22">
        <f t="shared" si="286"/>
        <v>-169.55999999999767</v>
      </c>
      <c r="D9159" s="23">
        <f t="shared" si="287"/>
        <v>-4.6846120054924167E-3</v>
      </c>
    </row>
    <row r="9160" spans="1:4">
      <c r="A9160" s="21">
        <v>43493</v>
      </c>
      <c r="B9160" s="22">
        <v>35656.699999999997</v>
      </c>
      <c r="C9160" s="22">
        <f t="shared" ref="C9160:C9223" si="288">B9160-B9159</f>
        <v>-368.84000000000378</v>
      </c>
      <c r="D9160" s="23">
        <f t="shared" ref="D9160:D9223" si="289">B9160/B9159-1</f>
        <v>-1.02382920561358E-2</v>
      </c>
    </row>
    <row r="9161" spans="1:4">
      <c r="A9161" s="21">
        <v>43494</v>
      </c>
      <c r="B9161" s="22">
        <v>35592.5</v>
      </c>
      <c r="C9161" s="22">
        <f t="shared" si="288"/>
        <v>-64.19999999999709</v>
      </c>
      <c r="D9161" s="23">
        <f t="shared" si="289"/>
        <v>-1.8005031312487985E-3</v>
      </c>
    </row>
    <row r="9162" spans="1:4">
      <c r="A9162" s="21">
        <v>43495</v>
      </c>
      <c r="B9162" s="22">
        <v>35591.25</v>
      </c>
      <c r="C9162" s="22">
        <f t="shared" si="288"/>
        <v>-1.25</v>
      </c>
      <c r="D9162" s="23">
        <f t="shared" si="289"/>
        <v>-3.5119758376112031E-5</v>
      </c>
    </row>
    <row r="9163" spans="1:4">
      <c r="A9163" s="21">
        <v>43496</v>
      </c>
      <c r="B9163" s="22">
        <v>36256.69</v>
      </c>
      <c r="C9163" s="22">
        <f t="shared" si="288"/>
        <v>665.44000000000233</v>
      </c>
      <c r="D9163" s="23">
        <f t="shared" si="289"/>
        <v>1.8696730235661985E-2</v>
      </c>
    </row>
    <row r="9164" spans="1:4">
      <c r="A9164" s="21">
        <v>43497</v>
      </c>
      <c r="B9164" s="22">
        <v>36469.43</v>
      </c>
      <c r="C9164" s="22">
        <f t="shared" si="288"/>
        <v>212.73999999999796</v>
      </c>
      <c r="D9164" s="23">
        <f t="shared" si="289"/>
        <v>5.8676067782248431E-3</v>
      </c>
    </row>
    <row r="9165" spans="1:4">
      <c r="A9165" s="21">
        <v>43500</v>
      </c>
      <c r="B9165" s="22">
        <v>36582.74</v>
      </c>
      <c r="C9165" s="22">
        <f t="shared" si="288"/>
        <v>113.30999999999767</v>
      </c>
      <c r="D9165" s="23">
        <f t="shared" si="289"/>
        <v>3.1069857686285562E-3</v>
      </c>
    </row>
    <row r="9166" spans="1:4">
      <c r="A9166" s="21">
        <v>43501</v>
      </c>
      <c r="B9166" s="22">
        <v>36616.81</v>
      </c>
      <c r="C9166" s="22">
        <f t="shared" si="288"/>
        <v>34.069999999999709</v>
      </c>
      <c r="D9166" s="23">
        <f t="shared" si="289"/>
        <v>9.3131351014164032E-4</v>
      </c>
    </row>
    <row r="9167" spans="1:4">
      <c r="A9167" s="21">
        <v>43502</v>
      </c>
      <c r="B9167" s="22">
        <v>36975.230000000003</v>
      </c>
      <c r="C9167" s="22">
        <f t="shared" si="288"/>
        <v>358.42000000000553</v>
      </c>
      <c r="D9167" s="23">
        <f t="shared" si="289"/>
        <v>9.7884004641586309E-3</v>
      </c>
    </row>
    <row r="9168" spans="1:4">
      <c r="A9168" s="21">
        <v>43503</v>
      </c>
      <c r="B9168" s="22">
        <v>36971.089999999997</v>
      </c>
      <c r="C9168" s="22">
        <f t="shared" si="288"/>
        <v>-4.1400000000066939</v>
      </c>
      <c r="D9168" s="23">
        <f t="shared" si="289"/>
        <v>-1.1196684915837363E-4</v>
      </c>
    </row>
    <row r="9169" spans="1:4">
      <c r="A9169" s="21">
        <v>43504</v>
      </c>
      <c r="B9169" s="22">
        <v>36546.480000000003</v>
      </c>
      <c r="C9169" s="22">
        <f t="shared" si="288"/>
        <v>-424.60999999999331</v>
      </c>
      <c r="D9169" s="23">
        <f t="shared" si="289"/>
        <v>-1.1484919703476204E-2</v>
      </c>
    </row>
    <row r="9170" spans="1:4">
      <c r="A9170" s="21">
        <v>43507</v>
      </c>
      <c r="B9170" s="22">
        <v>36395.03</v>
      </c>
      <c r="C9170" s="22">
        <f t="shared" si="288"/>
        <v>-151.45000000000437</v>
      </c>
      <c r="D9170" s="23">
        <f t="shared" si="289"/>
        <v>-4.1440379483880241E-3</v>
      </c>
    </row>
    <row r="9171" spans="1:4">
      <c r="A9171" s="21">
        <v>43508</v>
      </c>
      <c r="B9171" s="22">
        <v>36153.620000000003</v>
      </c>
      <c r="C9171" s="22">
        <f t="shared" si="288"/>
        <v>-241.40999999999622</v>
      </c>
      <c r="D9171" s="23">
        <f t="shared" si="289"/>
        <v>-6.6330485233834224E-3</v>
      </c>
    </row>
    <row r="9172" spans="1:4">
      <c r="A9172" s="21">
        <v>43509</v>
      </c>
      <c r="B9172" s="22">
        <v>36034.11</v>
      </c>
      <c r="C9172" s="22">
        <f t="shared" si="288"/>
        <v>-119.51000000000204</v>
      </c>
      <c r="D9172" s="23">
        <f t="shared" si="289"/>
        <v>-3.3056164223665974E-3</v>
      </c>
    </row>
    <row r="9173" spans="1:4">
      <c r="A9173" s="21">
        <v>43510</v>
      </c>
      <c r="B9173" s="22">
        <v>35876.22</v>
      </c>
      <c r="C9173" s="22">
        <f t="shared" si="288"/>
        <v>-157.88999999999942</v>
      </c>
      <c r="D9173" s="23">
        <f t="shared" si="289"/>
        <v>-4.3816816899321376E-3</v>
      </c>
    </row>
    <row r="9174" spans="1:4">
      <c r="A9174" s="21">
        <v>43511</v>
      </c>
      <c r="B9174" s="22">
        <v>35808.949999999997</v>
      </c>
      <c r="C9174" s="22">
        <f t="shared" si="288"/>
        <v>-67.270000000004075</v>
      </c>
      <c r="D9174" s="23">
        <f t="shared" si="289"/>
        <v>-1.8750581861747273E-3</v>
      </c>
    </row>
    <row r="9175" spans="1:4">
      <c r="A9175" s="21">
        <v>43514</v>
      </c>
      <c r="B9175" s="22">
        <v>35498.44</v>
      </c>
      <c r="C9175" s="22">
        <f t="shared" si="288"/>
        <v>-310.50999999999476</v>
      </c>
      <c r="D9175" s="23">
        <f t="shared" si="289"/>
        <v>-8.6712958631849357E-3</v>
      </c>
    </row>
    <row r="9176" spans="1:4">
      <c r="A9176" s="21">
        <v>43515</v>
      </c>
      <c r="B9176" s="22">
        <v>35352.61</v>
      </c>
      <c r="C9176" s="22">
        <f t="shared" si="288"/>
        <v>-145.83000000000175</v>
      </c>
      <c r="D9176" s="23">
        <f t="shared" si="289"/>
        <v>-4.1080678474885168E-3</v>
      </c>
    </row>
    <row r="9177" spans="1:4">
      <c r="A9177" s="21">
        <v>43516</v>
      </c>
      <c r="B9177" s="22">
        <v>35756.26</v>
      </c>
      <c r="C9177" s="22">
        <f t="shared" si="288"/>
        <v>403.65000000000146</v>
      </c>
      <c r="D9177" s="23">
        <f t="shared" si="289"/>
        <v>1.1417827424905935E-2</v>
      </c>
    </row>
    <row r="9178" spans="1:4">
      <c r="A9178" s="21">
        <v>43517</v>
      </c>
      <c r="B9178" s="22">
        <v>35898.35</v>
      </c>
      <c r="C9178" s="22">
        <f t="shared" si="288"/>
        <v>142.08999999999651</v>
      </c>
      <c r="D9178" s="23">
        <f t="shared" si="289"/>
        <v>3.9738496140255819E-3</v>
      </c>
    </row>
    <row r="9179" spans="1:4">
      <c r="A9179" s="21">
        <v>43518</v>
      </c>
      <c r="B9179" s="22">
        <v>35871.480000000003</v>
      </c>
      <c r="C9179" s="22">
        <f t="shared" si="288"/>
        <v>-26.869999999995343</v>
      </c>
      <c r="D9179" s="23">
        <f t="shared" si="289"/>
        <v>-7.4850236849310914E-4</v>
      </c>
    </row>
    <row r="9180" spans="1:4">
      <c r="A9180" s="21">
        <v>43521</v>
      </c>
      <c r="B9180" s="22">
        <v>36213.379999999997</v>
      </c>
      <c r="C9180" s="22">
        <f t="shared" si="288"/>
        <v>341.89999999999418</v>
      </c>
      <c r="D9180" s="23">
        <f t="shared" si="289"/>
        <v>9.5312487803680401E-3</v>
      </c>
    </row>
    <row r="9181" spans="1:4">
      <c r="A9181" s="21">
        <v>43522</v>
      </c>
      <c r="B9181" s="22">
        <v>35973.71</v>
      </c>
      <c r="C9181" s="22">
        <f t="shared" si="288"/>
        <v>-239.66999999999825</v>
      </c>
      <c r="D9181" s="23">
        <f t="shared" si="289"/>
        <v>-6.618272030945449E-3</v>
      </c>
    </row>
    <row r="9182" spans="1:4">
      <c r="A9182" s="21">
        <v>43523</v>
      </c>
      <c r="B9182" s="22">
        <v>35905.43</v>
      </c>
      <c r="C9182" s="22">
        <f t="shared" si="288"/>
        <v>-68.279999999998836</v>
      </c>
      <c r="D9182" s="23">
        <f t="shared" si="289"/>
        <v>-1.8980527724273832E-3</v>
      </c>
    </row>
    <row r="9183" spans="1:4">
      <c r="A9183" s="21">
        <v>43524</v>
      </c>
      <c r="B9183" s="22">
        <v>35867.440000000002</v>
      </c>
      <c r="C9183" s="22">
        <f t="shared" si="288"/>
        <v>-37.989999999997963</v>
      </c>
      <c r="D9183" s="23">
        <f t="shared" si="289"/>
        <v>-1.0580572353540152E-3</v>
      </c>
    </row>
    <row r="9184" spans="1:4">
      <c r="A9184" s="21">
        <v>43525</v>
      </c>
      <c r="B9184" s="22">
        <v>36063.81</v>
      </c>
      <c r="C9184" s="22">
        <f t="shared" si="288"/>
        <v>196.36999999999534</v>
      </c>
      <c r="D9184" s="23">
        <f t="shared" si="289"/>
        <v>5.4748819542178584E-3</v>
      </c>
    </row>
    <row r="9185" spans="1:4">
      <c r="A9185" s="21">
        <v>43529</v>
      </c>
      <c r="B9185" s="22">
        <v>36442.54</v>
      </c>
      <c r="C9185" s="22">
        <f t="shared" si="288"/>
        <v>378.7300000000032</v>
      </c>
      <c r="D9185" s="23">
        <f t="shared" si="289"/>
        <v>1.0501663579083997E-2</v>
      </c>
    </row>
    <row r="9186" spans="1:4">
      <c r="A9186" s="21">
        <v>43530</v>
      </c>
      <c r="B9186" s="22">
        <v>36636.1</v>
      </c>
      <c r="C9186" s="22">
        <f t="shared" si="288"/>
        <v>193.55999999999767</v>
      </c>
      <c r="D9186" s="23">
        <f t="shared" si="289"/>
        <v>5.3113751127116249E-3</v>
      </c>
    </row>
    <row r="9187" spans="1:4">
      <c r="A9187" s="21">
        <v>43531</v>
      </c>
      <c r="B9187" s="22">
        <v>36725.42</v>
      </c>
      <c r="C9187" s="22">
        <f t="shared" si="288"/>
        <v>89.319999999999709</v>
      </c>
      <c r="D9187" s="23">
        <f t="shared" si="289"/>
        <v>2.4380324324915215E-3</v>
      </c>
    </row>
    <row r="9188" spans="1:4">
      <c r="A9188" s="21">
        <v>43532</v>
      </c>
      <c r="B9188" s="22">
        <v>36671.43</v>
      </c>
      <c r="C9188" s="22">
        <f t="shared" si="288"/>
        <v>-53.989999999997963</v>
      </c>
      <c r="D9188" s="23">
        <f t="shared" si="289"/>
        <v>-1.4700989124153407E-3</v>
      </c>
    </row>
    <row r="9189" spans="1:4">
      <c r="A9189" s="21">
        <v>43535</v>
      </c>
      <c r="B9189" s="22">
        <v>37054.1</v>
      </c>
      <c r="C9189" s="22">
        <f t="shared" si="288"/>
        <v>382.66999999999825</v>
      </c>
      <c r="D9189" s="23">
        <f t="shared" si="289"/>
        <v>1.0435098931238729E-2</v>
      </c>
    </row>
    <row r="9190" spans="1:4">
      <c r="A9190" s="21">
        <v>43536</v>
      </c>
      <c r="B9190" s="22">
        <v>37535.660000000003</v>
      </c>
      <c r="C9190" s="22">
        <f t="shared" si="288"/>
        <v>481.56000000000495</v>
      </c>
      <c r="D9190" s="23">
        <f t="shared" si="289"/>
        <v>1.2996132681673656E-2</v>
      </c>
    </row>
    <row r="9191" spans="1:4">
      <c r="A9191" s="21">
        <v>43537</v>
      </c>
      <c r="B9191" s="22">
        <v>37752.17</v>
      </c>
      <c r="C9191" s="22">
        <f t="shared" si="288"/>
        <v>216.50999999999476</v>
      </c>
      <c r="D9191" s="23">
        <f t="shared" si="289"/>
        <v>5.7681149072641436E-3</v>
      </c>
    </row>
    <row r="9192" spans="1:4">
      <c r="A9192" s="21">
        <v>43538</v>
      </c>
      <c r="B9192" s="22">
        <v>37754.89</v>
      </c>
      <c r="C9192" s="22">
        <f t="shared" si="288"/>
        <v>2.7200000000011642</v>
      </c>
      <c r="D9192" s="23">
        <f t="shared" si="289"/>
        <v>7.2048838517080327E-5</v>
      </c>
    </row>
    <row r="9193" spans="1:4">
      <c r="A9193" s="21">
        <v>43539</v>
      </c>
      <c r="B9193" s="22">
        <v>38024.32</v>
      </c>
      <c r="C9193" s="22">
        <f t="shared" si="288"/>
        <v>269.43000000000029</v>
      </c>
      <c r="D9193" s="23">
        <f t="shared" si="289"/>
        <v>7.1362941330248564E-3</v>
      </c>
    </row>
    <row r="9194" spans="1:4">
      <c r="A9194" s="21">
        <v>43542</v>
      </c>
      <c r="B9194" s="22">
        <v>38095.07</v>
      </c>
      <c r="C9194" s="22">
        <f t="shared" si="288"/>
        <v>70.75</v>
      </c>
      <c r="D9194" s="23">
        <f t="shared" si="289"/>
        <v>1.8606512884384863E-3</v>
      </c>
    </row>
    <row r="9195" spans="1:4">
      <c r="A9195" s="21">
        <v>43543</v>
      </c>
      <c r="B9195" s="22">
        <v>38363.47</v>
      </c>
      <c r="C9195" s="22">
        <f t="shared" si="288"/>
        <v>268.40000000000146</v>
      </c>
      <c r="D9195" s="23">
        <f t="shared" si="289"/>
        <v>7.0455310884058875E-3</v>
      </c>
    </row>
    <row r="9196" spans="1:4">
      <c r="A9196" s="21">
        <v>43544</v>
      </c>
      <c r="B9196" s="22">
        <v>38386.75</v>
      </c>
      <c r="C9196" s="22">
        <f t="shared" si="288"/>
        <v>23.279999999998836</v>
      </c>
      <c r="D9196" s="23">
        <f t="shared" si="289"/>
        <v>6.0682727605199105E-4</v>
      </c>
    </row>
    <row r="9197" spans="1:4">
      <c r="A9197" s="21">
        <v>43546</v>
      </c>
      <c r="B9197" s="22">
        <v>38164.61</v>
      </c>
      <c r="C9197" s="22">
        <f t="shared" si="288"/>
        <v>-222.13999999999942</v>
      </c>
      <c r="D9197" s="23">
        <f t="shared" si="289"/>
        <v>-5.7868926126853903E-3</v>
      </c>
    </row>
    <row r="9198" spans="1:4">
      <c r="A9198" s="21">
        <v>43549</v>
      </c>
      <c r="B9198" s="22">
        <v>37808.910000000003</v>
      </c>
      <c r="C9198" s="22">
        <f t="shared" si="288"/>
        <v>-355.69999999999709</v>
      </c>
      <c r="D9198" s="23">
        <f t="shared" si="289"/>
        <v>-9.3201528850942461E-3</v>
      </c>
    </row>
    <row r="9199" spans="1:4">
      <c r="A9199" s="21">
        <v>43550</v>
      </c>
      <c r="B9199" s="22">
        <v>38233.410000000003</v>
      </c>
      <c r="C9199" s="22">
        <f t="shared" si="288"/>
        <v>424.5</v>
      </c>
      <c r="D9199" s="23">
        <f t="shared" si="289"/>
        <v>1.1227512245129523E-2</v>
      </c>
    </row>
    <row r="9200" spans="1:4">
      <c r="A9200" s="21">
        <v>43551</v>
      </c>
      <c r="B9200" s="22">
        <v>38132.879999999997</v>
      </c>
      <c r="C9200" s="22">
        <f t="shared" si="288"/>
        <v>-100.53000000000611</v>
      </c>
      <c r="D9200" s="23">
        <f t="shared" si="289"/>
        <v>-2.6293757213914359E-3</v>
      </c>
    </row>
    <row r="9201" spans="1:4">
      <c r="A9201" s="21">
        <v>43552</v>
      </c>
      <c r="B9201" s="22">
        <v>38545.72</v>
      </c>
      <c r="C9201" s="22">
        <f t="shared" si="288"/>
        <v>412.84000000000378</v>
      </c>
      <c r="D9201" s="23">
        <f t="shared" si="289"/>
        <v>1.082635248111341E-2</v>
      </c>
    </row>
    <row r="9202" spans="1:4">
      <c r="A9202" s="21">
        <v>43553</v>
      </c>
      <c r="B9202" s="22">
        <v>38672.910000000003</v>
      </c>
      <c r="C9202" s="22">
        <f t="shared" si="288"/>
        <v>127.19000000000233</v>
      </c>
      <c r="D9202" s="23">
        <f t="shared" si="289"/>
        <v>3.2997178415659079E-3</v>
      </c>
    </row>
    <row r="9203" spans="1:4">
      <c r="A9203" s="21">
        <v>43556</v>
      </c>
      <c r="B9203" s="22">
        <v>38858.879999999997</v>
      </c>
      <c r="C9203" s="22">
        <f t="shared" si="288"/>
        <v>185.96999999999389</v>
      </c>
      <c r="D9203" s="23">
        <f t="shared" si="289"/>
        <v>4.8087925113469154E-3</v>
      </c>
    </row>
    <row r="9204" spans="1:4">
      <c r="A9204" s="21">
        <v>43557</v>
      </c>
      <c r="B9204" s="22">
        <v>38988.57</v>
      </c>
      <c r="C9204" s="22">
        <f t="shared" si="288"/>
        <v>129.69000000000233</v>
      </c>
      <c r="D9204" s="23">
        <f t="shared" si="289"/>
        <v>3.3374610899747914E-3</v>
      </c>
    </row>
    <row r="9205" spans="1:4">
      <c r="A9205" s="21">
        <v>43558</v>
      </c>
      <c r="B9205" s="22">
        <v>39167.050000000003</v>
      </c>
      <c r="C9205" s="22">
        <f t="shared" si="288"/>
        <v>178.4800000000032</v>
      </c>
      <c r="D9205" s="23">
        <f t="shared" si="289"/>
        <v>4.57775188984888E-3</v>
      </c>
    </row>
    <row r="9206" spans="1:4">
      <c r="A9206" s="21">
        <v>43559</v>
      </c>
      <c r="B9206" s="22">
        <v>38935.75</v>
      </c>
      <c r="C9206" s="22">
        <f t="shared" si="288"/>
        <v>-231.30000000000291</v>
      </c>
      <c r="D9206" s="23">
        <f t="shared" si="289"/>
        <v>-5.9054741166363334E-3</v>
      </c>
    </row>
    <row r="9207" spans="1:4">
      <c r="A9207" s="21">
        <v>43560</v>
      </c>
      <c r="B9207" s="22">
        <v>38839.519999999997</v>
      </c>
      <c r="C9207" s="22">
        <f t="shared" si="288"/>
        <v>-96.230000000003201</v>
      </c>
      <c r="D9207" s="23">
        <f t="shared" si="289"/>
        <v>-2.4715075476908765E-3</v>
      </c>
    </row>
    <row r="9208" spans="1:4">
      <c r="A9208" s="21">
        <v>43563</v>
      </c>
      <c r="B9208" s="22">
        <v>38993.599999999999</v>
      </c>
      <c r="C9208" s="22">
        <f t="shared" si="288"/>
        <v>154.08000000000175</v>
      </c>
      <c r="D9208" s="23">
        <f t="shared" si="289"/>
        <v>3.9670933111428663E-3</v>
      </c>
    </row>
    <row r="9209" spans="1:4">
      <c r="A9209" s="21">
        <v>43564</v>
      </c>
      <c r="B9209" s="22">
        <v>38730.93</v>
      </c>
      <c r="C9209" s="22">
        <f t="shared" si="288"/>
        <v>-262.66999999999825</v>
      </c>
      <c r="D9209" s="23">
        <f t="shared" si="289"/>
        <v>-6.7362336383406385E-3</v>
      </c>
    </row>
    <row r="9210" spans="1:4">
      <c r="A9210" s="21">
        <v>43565</v>
      </c>
      <c r="B9210" s="22">
        <v>38898.6</v>
      </c>
      <c r="C9210" s="22">
        <f t="shared" si="288"/>
        <v>167.66999999999825</v>
      </c>
      <c r="D9210" s="23">
        <f t="shared" si="289"/>
        <v>4.3290982168513459E-3</v>
      </c>
    </row>
    <row r="9211" spans="1:4">
      <c r="A9211" s="21">
        <v>43566</v>
      </c>
      <c r="B9211" s="22">
        <v>38621.58</v>
      </c>
      <c r="C9211" s="22">
        <f t="shared" si="288"/>
        <v>-277.0199999999968</v>
      </c>
      <c r="D9211" s="23">
        <f t="shared" si="289"/>
        <v>-7.1215930650460058E-3</v>
      </c>
    </row>
    <row r="9212" spans="1:4">
      <c r="A9212" s="21">
        <v>43567</v>
      </c>
      <c r="B9212" s="22">
        <v>38692.06</v>
      </c>
      <c r="C9212" s="22">
        <f t="shared" si="288"/>
        <v>70.479999999995925</v>
      </c>
      <c r="D9212" s="23">
        <f t="shared" si="289"/>
        <v>1.8248865012771009E-3</v>
      </c>
    </row>
    <row r="9213" spans="1:4">
      <c r="A9213" s="21">
        <v>43570</v>
      </c>
      <c r="B9213" s="22">
        <v>38805.54</v>
      </c>
      <c r="C9213" s="22">
        <f t="shared" si="288"/>
        <v>113.4800000000032</v>
      </c>
      <c r="D9213" s="23">
        <f t="shared" si="289"/>
        <v>2.9329014790115959E-3</v>
      </c>
    </row>
    <row r="9214" spans="1:4">
      <c r="A9214" s="21">
        <v>43571</v>
      </c>
      <c r="B9214" s="22">
        <v>39040.300000000003</v>
      </c>
      <c r="C9214" s="22">
        <f t="shared" si="288"/>
        <v>234.76000000000204</v>
      </c>
      <c r="D9214" s="23">
        <f t="shared" si="289"/>
        <v>6.049651673446732E-3</v>
      </c>
    </row>
    <row r="9215" spans="1:4">
      <c r="A9215" s="21">
        <v>43573</v>
      </c>
      <c r="B9215" s="22">
        <v>39420.04</v>
      </c>
      <c r="C9215" s="22">
        <f t="shared" si="288"/>
        <v>379.73999999999796</v>
      </c>
      <c r="D9215" s="23">
        <f t="shared" si="289"/>
        <v>9.7268719758811795E-3</v>
      </c>
    </row>
    <row r="9216" spans="1:4">
      <c r="A9216" s="21">
        <v>43577</v>
      </c>
      <c r="B9216" s="22">
        <v>39158.22</v>
      </c>
      <c r="C9216" s="22">
        <f t="shared" si="288"/>
        <v>-261.81999999999971</v>
      </c>
      <c r="D9216" s="23">
        <f t="shared" si="289"/>
        <v>-6.6417994502289135E-3</v>
      </c>
    </row>
    <row r="9217" spans="1:4">
      <c r="A9217" s="21">
        <v>43578</v>
      </c>
      <c r="B9217" s="22">
        <v>38771.269999999997</v>
      </c>
      <c r="C9217" s="22">
        <f t="shared" si="288"/>
        <v>-386.95000000000437</v>
      </c>
      <c r="D9217" s="23">
        <f t="shared" si="289"/>
        <v>-9.8817055524996755E-3</v>
      </c>
    </row>
    <row r="9218" spans="1:4">
      <c r="A9218" s="21">
        <v>43579</v>
      </c>
      <c r="B9218" s="22">
        <v>38672.629999999997</v>
      </c>
      <c r="C9218" s="22">
        <f t="shared" si="288"/>
        <v>-98.639999999999418</v>
      </c>
      <c r="D9218" s="23">
        <f t="shared" si="289"/>
        <v>-2.5441518939152141E-3</v>
      </c>
    </row>
    <row r="9219" spans="1:4">
      <c r="A9219" s="21">
        <v>43580</v>
      </c>
      <c r="B9219" s="22">
        <v>39101.78</v>
      </c>
      <c r="C9219" s="22">
        <f t="shared" si="288"/>
        <v>429.15000000000146</v>
      </c>
      <c r="D9219" s="23">
        <f t="shared" si="289"/>
        <v>1.10969954719915E-2</v>
      </c>
    </row>
    <row r="9220" spans="1:4">
      <c r="A9220" s="21">
        <v>43581</v>
      </c>
      <c r="B9220" s="22">
        <v>38865.83</v>
      </c>
      <c r="C9220" s="22">
        <f t="shared" si="288"/>
        <v>-235.94999999999709</v>
      </c>
      <c r="D9220" s="23">
        <f t="shared" si="289"/>
        <v>-6.0342521491347778E-3</v>
      </c>
    </row>
    <row r="9221" spans="1:4">
      <c r="A9221" s="21">
        <v>43585</v>
      </c>
      <c r="B9221" s="22">
        <v>39056.92</v>
      </c>
      <c r="C9221" s="22">
        <f t="shared" si="288"/>
        <v>191.08999999999651</v>
      </c>
      <c r="D9221" s="23">
        <f t="shared" si="289"/>
        <v>4.9166581544763943E-3</v>
      </c>
    </row>
    <row r="9222" spans="1:4">
      <c r="A9222" s="21">
        <v>43587</v>
      </c>
      <c r="B9222" s="22">
        <v>39036.51</v>
      </c>
      <c r="C9222" s="22">
        <f t="shared" si="288"/>
        <v>-20.409999999996217</v>
      </c>
      <c r="D9222" s="23">
        <f t="shared" si="289"/>
        <v>-5.2257064817184951E-4</v>
      </c>
    </row>
    <row r="9223" spans="1:4">
      <c r="A9223" s="21">
        <v>43588</v>
      </c>
      <c r="B9223" s="22">
        <v>39009.550000000003</v>
      </c>
      <c r="C9223" s="22">
        <f t="shared" si="288"/>
        <v>-26.959999999999127</v>
      </c>
      <c r="D9223" s="23">
        <f t="shared" si="289"/>
        <v>-6.9063551019288294E-4</v>
      </c>
    </row>
    <row r="9224" spans="1:4">
      <c r="A9224" s="21">
        <v>43591</v>
      </c>
      <c r="B9224" s="22">
        <v>38719.33</v>
      </c>
      <c r="C9224" s="22">
        <f t="shared" ref="C9224:C9287" si="290">B9224-B9223</f>
        <v>-290.22000000000116</v>
      </c>
      <c r="D9224" s="23">
        <f t="shared" ref="D9224:D9287" si="291">B9224/B9223-1</f>
        <v>-7.4397166847605112E-3</v>
      </c>
    </row>
    <row r="9225" spans="1:4">
      <c r="A9225" s="21">
        <v>43592</v>
      </c>
      <c r="B9225" s="22">
        <v>38815.46</v>
      </c>
      <c r="C9225" s="22">
        <f t="shared" si="290"/>
        <v>96.129999999997381</v>
      </c>
      <c r="D9225" s="23">
        <f t="shared" si="291"/>
        <v>2.4827392416137961E-3</v>
      </c>
    </row>
    <row r="9226" spans="1:4">
      <c r="A9226" s="21">
        <v>43593</v>
      </c>
      <c r="B9226" s="22">
        <v>38244.18</v>
      </c>
      <c r="C9226" s="22">
        <f t="shared" si="290"/>
        <v>-571.27999999999884</v>
      </c>
      <c r="D9226" s="23">
        <f t="shared" si="291"/>
        <v>-1.4717846960978886E-2</v>
      </c>
    </row>
    <row r="9227" spans="1:4">
      <c r="A9227" s="21">
        <v>43594</v>
      </c>
      <c r="B9227" s="22">
        <v>37747.910000000003</v>
      </c>
      <c r="C9227" s="22">
        <f t="shared" si="290"/>
        <v>-496.2699999999968</v>
      </c>
      <c r="D9227" s="23">
        <f t="shared" si="291"/>
        <v>-1.2976353526209627E-2</v>
      </c>
    </row>
    <row r="9228" spans="1:4">
      <c r="A9228" s="21">
        <v>43595</v>
      </c>
      <c r="B9228" s="22">
        <v>37632.36</v>
      </c>
      <c r="C9228" s="22">
        <f t="shared" si="290"/>
        <v>-115.55000000000291</v>
      </c>
      <c r="D9228" s="23">
        <f t="shared" si="291"/>
        <v>-3.0610966276014562E-3</v>
      </c>
    </row>
    <row r="9229" spans="1:4">
      <c r="A9229" s="21">
        <v>43598</v>
      </c>
      <c r="B9229" s="22">
        <v>37491.300000000003</v>
      </c>
      <c r="C9229" s="22">
        <f t="shared" si="290"/>
        <v>-141.05999999999767</v>
      </c>
      <c r="D9229" s="23">
        <f t="shared" si="291"/>
        <v>-3.7483697541158545E-3</v>
      </c>
    </row>
    <row r="9230" spans="1:4">
      <c r="A9230" s="21">
        <v>43599</v>
      </c>
      <c r="B9230" s="22">
        <v>37146.58</v>
      </c>
      <c r="C9230" s="22">
        <f t="shared" si="290"/>
        <v>-344.72000000000116</v>
      </c>
      <c r="D9230" s="23">
        <f t="shared" si="291"/>
        <v>-9.1946664959604574E-3</v>
      </c>
    </row>
    <row r="9231" spans="1:4">
      <c r="A9231" s="21">
        <v>43600</v>
      </c>
      <c r="B9231" s="22">
        <v>37539.050000000003</v>
      </c>
      <c r="C9231" s="22">
        <f t="shared" si="290"/>
        <v>392.47000000000116</v>
      </c>
      <c r="D9231" s="23">
        <f t="shared" si="291"/>
        <v>1.0565441017719612E-2</v>
      </c>
    </row>
    <row r="9232" spans="1:4">
      <c r="A9232" s="21">
        <v>43601</v>
      </c>
      <c r="B9232" s="22">
        <v>37179.129999999997</v>
      </c>
      <c r="C9232" s="22">
        <f t="shared" si="290"/>
        <v>-359.92000000000553</v>
      </c>
      <c r="D9232" s="23">
        <f t="shared" si="291"/>
        <v>-9.5878824850390565E-3</v>
      </c>
    </row>
    <row r="9233" spans="1:4">
      <c r="A9233" s="21">
        <v>43602</v>
      </c>
      <c r="B9233" s="22">
        <v>37494.42</v>
      </c>
      <c r="C9233" s="22">
        <f t="shared" si="290"/>
        <v>315.29000000000087</v>
      </c>
      <c r="D9233" s="23">
        <f t="shared" si="291"/>
        <v>8.4802952624227768E-3</v>
      </c>
    </row>
    <row r="9234" spans="1:4">
      <c r="A9234" s="21">
        <v>43605</v>
      </c>
      <c r="B9234" s="22">
        <v>38701.18</v>
      </c>
      <c r="C9234" s="22">
        <f t="shared" si="290"/>
        <v>1206.760000000002</v>
      </c>
      <c r="D9234" s="23">
        <f t="shared" si="291"/>
        <v>3.2185055802970153E-2</v>
      </c>
    </row>
    <row r="9235" spans="1:4">
      <c r="A9235" s="21">
        <v>43606</v>
      </c>
      <c r="B9235" s="22">
        <v>39449.449999999997</v>
      </c>
      <c r="C9235" s="22">
        <f t="shared" si="290"/>
        <v>748.2699999999968</v>
      </c>
      <c r="D9235" s="23">
        <f t="shared" si="291"/>
        <v>1.933455258986938E-2</v>
      </c>
    </row>
    <row r="9236" spans="1:4">
      <c r="A9236" s="21">
        <v>43607</v>
      </c>
      <c r="B9236" s="22">
        <v>39086.21</v>
      </c>
      <c r="C9236" s="22">
        <f t="shared" si="290"/>
        <v>-363.23999999999796</v>
      </c>
      <c r="D9236" s="23">
        <f t="shared" si="291"/>
        <v>-9.2077329341726522E-3</v>
      </c>
    </row>
    <row r="9237" spans="1:4">
      <c r="A9237" s="21">
        <v>43608</v>
      </c>
      <c r="B9237" s="22">
        <v>39591.769999999997</v>
      </c>
      <c r="C9237" s="22">
        <f t="shared" si="290"/>
        <v>505.55999999999767</v>
      </c>
      <c r="D9237" s="23">
        <f t="shared" si="291"/>
        <v>1.2934485077985336E-2</v>
      </c>
    </row>
    <row r="9238" spans="1:4">
      <c r="A9238" s="21">
        <v>43609</v>
      </c>
      <c r="B9238" s="22">
        <v>39076.28</v>
      </c>
      <c r="C9238" s="22">
        <f t="shared" si="290"/>
        <v>-515.48999999999796</v>
      </c>
      <c r="D9238" s="23">
        <f t="shared" si="291"/>
        <v>-1.30201301937245E-2</v>
      </c>
    </row>
    <row r="9239" spans="1:4">
      <c r="A9239" s="21">
        <v>43612</v>
      </c>
      <c r="B9239" s="22">
        <v>39536.230000000003</v>
      </c>
      <c r="C9239" s="22">
        <f t="shared" si="290"/>
        <v>459.95000000000437</v>
      </c>
      <c r="D9239" s="23">
        <f t="shared" si="291"/>
        <v>1.1770567720366554E-2</v>
      </c>
    </row>
    <row r="9240" spans="1:4">
      <c r="A9240" s="21">
        <v>43613</v>
      </c>
      <c r="B9240" s="22">
        <v>39765.64</v>
      </c>
      <c r="C9240" s="22">
        <f t="shared" si="290"/>
        <v>229.40999999999622</v>
      </c>
      <c r="D9240" s="23">
        <f t="shared" si="291"/>
        <v>5.8025259363372328E-3</v>
      </c>
    </row>
    <row r="9241" spans="1:4">
      <c r="A9241" s="21">
        <v>43614</v>
      </c>
      <c r="B9241" s="22">
        <v>39714.269999999997</v>
      </c>
      <c r="C9241" s="22">
        <f t="shared" si="290"/>
        <v>-51.370000000002619</v>
      </c>
      <c r="D9241" s="23">
        <f t="shared" si="291"/>
        <v>-1.2918187661509206E-3</v>
      </c>
    </row>
    <row r="9242" spans="1:4">
      <c r="A9242" s="21">
        <v>43615</v>
      </c>
      <c r="B9242" s="22">
        <v>39580.28</v>
      </c>
      <c r="C9242" s="22">
        <f t="shared" si="290"/>
        <v>-133.98999999999796</v>
      </c>
      <c r="D9242" s="23">
        <f t="shared" si="291"/>
        <v>-3.3738502558400274E-3</v>
      </c>
    </row>
    <row r="9243" spans="1:4">
      <c r="A9243" s="21">
        <v>43616</v>
      </c>
      <c r="B9243" s="22">
        <v>39998.910000000003</v>
      </c>
      <c r="C9243" s="22">
        <f t="shared" si="290"/>
        <v>418.63000000000466</v>
      </c>
      <c r="D9243" s="23">
        <f t="shared" si="291"/>
        <v>1.0576731645152604E-2</v>
      </c>
    </row>
    <row r="9244" spans="1:4">
      <c r="A9244" s="21">
        <v>43619</v>
      </c>
      <c r="B9244" s="22">
        <v>39806.86</v>
      </c>
      <c r="C9244" s="22">
        <f t="shared" si="290"/>
        <v>-192.05000000000291</v>
      </c>
      <c r="D9244" s="23">
        <f t="shared" si="291"/>
        <v>-4.8013808376279332E-3</v>
      </c>
    </row>
    <row r="9245" spans="1:4">
      <c r="A9245" s="21">
        <v>43620</v>
      </c>
      <c r="B9245" s="22">
        <v>40196</v>
      </c>
      <c r="C9245" s="22">
        <f t="shared" si="290"/>
        <v>389.13999999999942</v>
      </c>
      <c r="D9245" s="23">
        <f t="shared" si="291"/>
        <v>9.7757019769959541E-3</v>
      </c>
    </row>
    <row r="9246" spans="1:4">
      <c r="A9246" s="21">
        <v>43622</v>
      </c>
      <c r="B9246" s="22">
        <v>40136.43</v>
      </c>
      <c r="C9246" s="22">
        <f t="shared" si="290"/>
        <v>-59.569999999999709</v>
      </c>
      <c r="D9246" s="23">
        <f t="shared" si="291"/>
        <v>-1.4819882575380916E-3</v>
      </c>
    </row>
    <row r="9247" spans="1:4">
      <c r="A9247" s="21">
        <v>43623</v>
      </c>
      <c r="B9247" s="22">
        <v>39581.769999999997</v>
      </c>
      <c r="C9247" s="22">
        <f t="shared" si="290"/>
        <v>-554.66000000000349</v>
      </c>
      <c r="D9247" s="23">
        <f t="shared" si="291"/>
        <v>-1.381936559878405E-2</v>
      </c>
    </row>
    <row r="9248" spans="1:4">
      <c r="A9248" s="21">
        <v>43626</v>
      </c>
      <c r="B9248" s="22">
        <v>39787.33</v>
      </c>
      <c r="C9248" s="22">
        <f t="shared" si="290"/>
        <v>205.56000000000495</v>
      </c>
      <c r="D9248" s="23">
        <f t="shared" si="291"/>
        <v>5.1932998448529499E-3</v>
      </c>
    </row>
    <row r="9249" spans="1:4">
      <c r="A9249" s="21">
        <v>43627</v>
      </c>
      <c r="B9249" s="22">
        <v>39900.449999999997</v>
      </c>
      <c r="C9249" s="22">
        <f t="shared" si="290"/>
        <v>113.11999999999534</v>
      </c>
      <c r="D9249" s="23">
        <f t="shared" si="291"/>
        <v>2.8431161377251435E-3</v>
      </c>
    </row>
    <row r="9250" spans="1:4">
      <c r="A9250" s="21">
        <v>43628</v>
      </c>
      <c r="B9250" s="22">
        <v>39974.18</v>
      </c>
      <c r="C9250" s="22">
        <f t="shared" si="290"/>
        <v>73.730000000003201</v>
      </c>
      <c r="D9250" s="23">
        <f t="shared" si="291"/>
        <v>1.8478488337851928E-3</v>
      </c>
    </row>
    <row r="9251" spans="1:4">
      <c r="A9251" s="21">
        <v>43629</v>
      </c>
      <c r="B9251" s="22">
        <v>39679.35</v>
      </c>
      <c r="C9251" s="22">
        <f t="shared" si="290"/>
        <v>-294.83000000000175</v>
      </c>
      <c r="D9251" s="23">
        <f t="shared" si="291"/>
        <v>-7.3755108922810564E-3</v>
      </c>
    </row>
    <row r="9252" spans="1:4">
      <c r="A9252" s="21">
        <v>43630</v>
      </c>
      <c r="B9252" s="22">
        <v>39797</v>
      </c>
      <c r="C9252" s="22">
        <f t="shared" si="290"/>
        <v>117.65000000000146</v>
      </c>
      <c r="D9252" s="23">
        <f t="shared" si="291"/>
        <v>2.9650183281733078E-3</v>
      </c>
    </row>
    <row r="9253" spans="1:4">
      <c r="A9253" s="21">
        <v>43633</v>
      </c>
      <c r="B9253" s="22">
        <v>39514.36</v>
      </c>
      <c r="C9253" s="22">
        <f t="shared" si="290"/>
        <v>-282.63999999999942</v>
      </c>
      <c r="D9253" s="23">
        <f t="shared" si="291"/>
        <v>-7.1020428675527825E-3</v>
      </c>
    </row>
    <row r="9254" spans="1:4">
      <c r="A9254" s="21">
        <v>43634</v>
      </c>
      <c r="B9254" s="22">
        <v>39056.980000000003</v>
      </c>
      <c r="C9254" s="22">
        <f t="shared" si="290"/>
        <v>-457.37999999999738</v>
      </c>
      <c r="D9254" s="23">
        <f t="shared" si="291"/>
        <v>-1.1575032469208546E-2</v>
      </c>
    </row>
    <row r="9255" spans="1:4">
      <c r="A9255" s="21">
        <v>43635</v>
      </c>
      <c r="B9255" s="22">
        <v>39176.559999999998</v>
      </c>
      <c r="C9255" s="22">
        <f t="shared" si="290"/>
        <v>119.57999999999447</v>
      </c>
      <c r="D9255" s="23">
        <f t="shared" si="291"/>
        <v>3.0616806522161255E-3</v>
      </c>
    </row>
    <row r="9256" spans="1:4">
      <c r="A9256" s="21">
        <v>43636</v>
      </c>
      <c r="B9256" s="22">
        <v>39042.959999999999</v>
      </c>
      <c r="C9256" s="22">
        <f t="shared" si="290"/>
        <v>-133.59999999999854</v>
      </c>
      <c r="D9256" s="23">
        <f t="shared" si="291"/>
        <v>-3.4102024271656095E-3</v>
      </c>
    </row>
    <row r="9257" spans="1:4">
      <c r="A9257" s="21">
        <v>43637</v>
      </c>
      <c r="B9257" s="22">
        <v>39608.25</v>
      </c>
      <c r="C9257" s="22">
        <f t="shared" si="290"/>
        <v>565.29000000000087</v>
      </c>
      <c r="D9257" s="23">
        <f t="shared" si="291"/>
        <v>1.4478666576509536E-2</v>
      </c>
    </row>
    <row r="9258" spans="1:4">
      <c r="A9258" s="21">
        <v>43640</v>
      </c>
      <c r="B9258" s="22">
        <v>39160.230000000003</v>
      </c>
      <c r="C9258" s="22">
        <f t="shared" si="290"/>
        <v>-448.0199999999968</v>
      </c>
      <c r="D9258" s="23">
        <f t="shared" si="291"/>
        <v>-1.1311279847001532E-2</v>
      </c>
    </row>
    <row r="9259" spans="1:4">
      <c r="A9259" s="21">
        <v>43641</v>
      </c>
      <c r="B9259" s="22">
        <v>39131.94</v>
      </c>
      <c r="C9259" s="22">
        <f t="shared" si="290"/>
        <v>-28.290000000000873</v>
      </c>
      <c r="D9259" s="23">
        <f t="shared" si="291"/>
        <v>-7.2241659459104657E-4</v>
      </c>
    </row>
    <row r="9260" spans="1:4">
      <c r="A9260" s="21">
        <v>43642</v>
      </c>
      <c r="B9260" s="22">
        <v>39379.129999999997</v>
      </c>
      <c r="C9260" s="22">
        <f t="shared" si="290"/>
        <v>247.18999999999505</v>
      </c>
      <c r="D9260" s="23">
        <f t="shared" si="291"/>
        <v>6.3168347901993993E-3</v>
      </c>
    </row>
    <row r="9261" spans="1:4">
      <c r="A9261" s="21">
        <v>43643</v>
      </c>
      <c r="B9261" s="22">
        <v>39633.97</v>
      </c>
      <c r="C9261" s="22">
        <f t="shared" si="290"/>
        <v>254.84000000000378</v>
      </c>
      <c r="D9261" s="23">
        <f t="shared" si="291"/>
        <v>6.4714482011156704E-3</v>
      </c>
    </row>
    <row r="9262" spans="1:4">
      <c r="A9262" s="21">
        <v>43644</v>
      </c>
      <c r="B9262" s="22">
        <v>39630.519999999997</v>
      </c>
      <c r="C9262" s="22">
        <f t="shared" si="290"/>
        <v>-3.4500000000043656</v>
      </c>
      <c r="D9262" s="23">
        <f t="shared" si="291"/>
        <v>-8.7046541136448496E-5</v>
      </c>
    </row>
    <row r="9263" spans="1:4">
      <c r="A9263" s="21">
        <v>43647</v>
      </c>
      <c r="B9263" s="22">
        <v>39686.5</v>
      </c>
      <c r="C9263" s="22">
        <f t="shared" si="290"/>
        <v>55.980000000003201</v>
      </c>
      <c r="D9263" s="23">
        <f t="shared" si="291"/>
        <v>1.4125477031339262E-3</v>
      </c>
    </row>
    <row r="9264" spans="1:4">
      <c r="A9264" s="21">
        <v>43648</v>
      </c>
      <c r="B9264" s="22">
        <v>39816.480000000003</v>
      </c>
      <c r="C9264" s="22">
        <f t="shared" si="290"/>
        <v>129.9800000000032</v>
      </c>
      <c r="D9264" s="23">
        <f t="shared" si="291"/>
        <v>3.2751691381200931E-3</v>
      </c>
    </row>
    <row r="9265" spans="1:4">
      <c r="A9265" s="21">
        <v>43649</v>
      </c>
      <c r="B9265" s="22">
        <v>39839.25</v>
      </c>
      <c r="C9265" s="22">
        <f t="shared" si="290"/>
        <v>22.769999999996799</v>
      </c>
      <c r="D9265" s="23">
        <f t="shared" si="291"/>
        <v>5.7187375679612629E-4</v>
      </c>
    </row>
    <row r="9266" spans="1:4">
      <c r="A9266" s="21">
        <v>43650</v>
      </c>
      <c r="B9266" s="22">
        <v>39908.06</v>
      </c>
      <c r="C9266" s="22">
        <f t="shared" si="290"/>
        <v>68.809999999997672</v>
      </c>
      <c r="D9266" s="23">
        <f t="shared" si="291"/>
        <v>1.7271911494316505E-3</v>
      </c>
    </row>
    <row r="9267" spans="1:4">
      <c r="A9267" s="21">
        <v>43651</v>
      </c>
      <c r="B9267" s="22">
        <v>39513.39</v>
      </c>
      <c r="C9267" s="22">
        <f t="shared" si="290"/>
        <v>-394.66999999999825</v>
      </c>
      <c r="D9267" s="23">
        <f t="shared" si="291"/>
        <v>-9.8894809720141419E-3</v>
      </c>
    </row>
    <row r="9268" spans="1:4">
      <c r="A9268" s="21">
        <v>43654</v>
      </c>
      <c r="B9268" s="22">
        <v>38720.57</v>
      </c>
      <c r="C9268" s="22">
        <f t="shared" si="290"/>
        <v>-792.81999999999971</v>
      </c>
      <c r="D9268" s="23">
        <f t="shared" si="291"/>
        <v>-2.006459076277689E-2</v>
      </c>
    </row>
    <row r="9269" spans="1:4">
      <c r="A9269" s="21">
        <v>43655</v>
      </c>
      <c r="B9269" s="22">
        <v>38730.82</v>
      </c>
      <c r="C9269" s="22">
        <f t="shared" si="290"/>
        <v>10.25</v>
      </c>
      <c r="D9269" s="23">
        <f t="shared" si="291"/>
        <v>2.6471717745879531E-4</v>
      </c>
    </row>
    <row r="9270" spans="1:4">
      <c r="A9270" s="21">
        <v>43656</v>
      </c>
      <c r="B9270" s="22">
        <v>38557.040000000001</v>
      </c>
      <c r="C9270" s="22">
        <f t="shared" si="290"/>
        <v>-173.77999999999884</v>
      </c>
      <c r="D9270" s="23">
        <f t="shared" si="291"/>
        <v>-4.4868660152301842E-3</v>
      </c>
    </row>
    <row r="9271" spans="1:4">
      <c r="A9271" s="21">
        <v>43657</v>
      </c>
      <c r="B9271" s="22">
        <v>38823.11</v>
      </c>
      <c r="C9271" s="22">
        <f t="shared" si="290"/>
        <v>266.06999999999971</v>
      </c>
      <c r="D9271" s="23">
        <f t="shared" si="291"/>
        <v>6.900685322317246E-3</v>
      </c>
    </row>
    <row r="9272" spans="1:4">
      <c r="A9272" s="21">
        <v>43658</v>
      </c>
      <c r="B9272" s="22">
        <v>38736.230000000003</v>
      </c>
      <c r="C9272" s="22">
        <f t="shared" si="290"/>
        <v>-86.879999999997381</v>
      </c>
      <c r="D9272" s="23">
        <f t="shared" si="291"/>
        <v>-2.2378423572969597E-3</v>
      </c>
    </row>
    <row r="9273" spans="1:4">
      <c r="A9273" s="21">
        <v>43661</v>
      </c>
      <c r="B9273" s="22">
        <v>38896.71</v>
      </c>
      <c r="C9273" s="22">
        <f t="shared" si="290"/>
        <v>160.47999999999593</v>
      </c>
      <c r="D9273" s="23">
        <f t="shared" si="291"/>
        <v>4.1428915513976872E-3</v>
      </c>
    </row>
    <row r="9274" spans="1:4">
      <c r="A9274" s="21">
        <v>43662</v>
      </c>
      <c r="B9274" s="22">
        <v>39131.040000000001</v>
      </c>
      <c r="C9274" s="22">
        <f t="shared" si="290"/>
        <v>234.33000000000175</v>
      </c>
      <c r="D9274" s="23">
        <f t="shared" si="291"/>
        <v>6.0244169751118015E-3</v>
      </c>
    </row>
    <row r="9275" spans="1:4">
      <c r="A9275" s="21">
        <v>43663</v>
      </c>
      <c r="B9275" s="22">
        <v>39215.64</v>
      </c>
      <c r="C9275" s="22">
        <f t="shared" si="290"/>
        <v>84.599999999998545</v>
      </c>
      <c r="D9275" s="23">
        <f t="shared" si="291"/>
        <v>2.1619665615837391E-3</v>
      </c>
    </row>
    <row r="9276" spans="1:4">
      <c r="A9276" s="21">
        <v>43664</v>
      </c>
      <c r="B9276" s="22">
        <v>38897.46</v>
      </c>
      <c r="C9276" s="22">
        <f t="shared" si="290"/>
        <v>-318.18000000000029</v>
      </c>
      <c r="D9276" s="23">
        <f t="shared" si="291"/>
        <v>-8.1135995740475586E-3</v>
      </c>
    </row>
    <row r="9277" spans="1:4">
      <c r="A9277" s="21">
        <v>43665</v>
      </c>
      <c r="B9277" s="22">
        <v>38337.01</v>
      </c>
      <c r="C9277" s="22">
        <f t="shared" si="290"/>
        <v>-560.44999999999709</v>
      </c>
      <c r="D9277" s="23">
        <f t="shared" si="291"/>
        <v>-1.4408395818133024E-2</v>
      </c>
    </row>
    <row r="9278" spans="1:4">
      <c r="A9278" s="21">
        <v>43668</v>
      </c>
      <c r="B9278" s="22">
        <v>38031.129999999997</v>
      </c>
      <c r="C9278" s="22">
        <f t="shared" si="290"/>
        <v>-305.88000000000466</v>
      </c>
      <c r="D9278" s="23">
        <f t="shared" si="291"/>
        <v>-7.9787129982229477E-3</v>
      </c>
    </row>
    <row r="9279" spans="1:4">
      <c r="A9279" s="21">
        <v>43669</v>
      </c>
      <c r="B9279" s="22">
        <v>37982.74</v>
      </c>
      <c r="C9279" s="22">
        <f t="shared" si="290"/>
        <v>-48.389999999999418</v>
      </c>
      <c r="D9279" s="23">
        <f t="shared" si="291"/>
        <v>-1.2723787066016845E-3</v>
      </c>
    </row>
    <row r="9280" spans="1:4">
      <c r="A9280" s="21">
        <v>43670</v>
      </c>
      <c r="B9280" s="22">
        <v>37847.65</v>
      </c>
      <c r="C9280" s="22">
        <f t="shared" si="290"/>
        <v>-135.08999999999651</v>
      </c>
      <c r="D9280" s="23">
        <f t="shared" si="291"/>
        <v>-3.5566154521763371E-3</v>
      </c>
    </row>
    <row r="9281" spans="1:4">
      <c r="A9281" s="21">
        <v>43671</v>
      </c>
      <c r="B9281" s="22">
        <v>37830.980000000003</v>
      </c>
      <c r="C9281" s="22">
        <f t="shared" si="290"/>
        <v>-16.669999999998254</v>
      </c>
      <c r="D9281" s="23">
        <f t="shared" si="291"/>
        <v>-4.4045006757353899E-4</v>
      </c>
    </row>
    <row r="9282" spans="1:4">
      <c r="A9282" s="21">
        <v>43672</v>
      </c>
      <c r="B9282" s="22">
        <v>37882.79</v>
      </c>
      <c r="C9282" s="22">
        <f t="shared" si="290"/>
        <v>51.809999999997672</v>
      </c>
      <c r="D9282" s="23">
        <f t="shared" si="291"/>
        <v>1.3695125000725561E-3</v>
      </c>
    </row>
    <row r="9283" spans="1:4">
      <c r="A9283" s="21">
        <v>43675</v>
      </c>
      <c r="B9283" s="22">
        <v>37686.370000000003</v>
      </c>
      <c r="C9283" s="22">
        <f t="shared" si="290"/>
        <v>-196.41999999999825</v>
      </c>
      <c r="D9283" s="23">
        <f t="shared" si="291"/>
        <v>-5.1849401799602957E-3</v>
      </c>
    </row>
    <row r="9284" spans="1:4">
      <c r="A9284" s="21">
        <v>43676</v>
      </c>
      <c r="B9284" s="22">
        <v>37397.24</v>
      </c>
      <c r="C9284" s="22">
        <f t="shared" si="290"/>
        <v>-289.13000000000466</v>
      </c>
      <c r="D9284" s="23">
        <f t="shared" si="291"/>
        <v>-7.6720044939325716E-3</v>
      </c>
    </row>
    <row r="9285" spans="1:4">
      <c r="A9285" s="21">
        <v>43677</v>
      </c>
      <c r="B9285" s="22">
        <v>37481.120000000003</v>
      </c>
      <c r="C9285" s="22">
        <f t="shared" si="290"/>
        <v>83.880000000004657</v>
      </c>
      <c r="D9285" s="23">
        <f t="shared" si="291"/>
        <v>2.2429462709014913E-3</v>
      </c>
    </row>
    <row r="9286" spans="1:4">
      <c r="A9286" s="21">
        <v>43678</v>
      </c>
      <c r="B9286" s="22">
        <v>37018.32</v>
      </c>
      <c r="C9286" s="22">
        <f t="shared" si="290"/>
        <v>-462.80000000000291</v>
      </c>
      <c r="D9286" s="23">
        <f t="shared" si="291"/>
        <v>-1.2347549913129696E-2</v>
      </c>
    </row>
    <row r="9287" spans="1:4">
      <c r="A9287" s="21">
        <v>43679</v>
      </c>
      <c r="B9287" s="22">
        <v>37118.22</v>
      </c>
      <c r="C9287" s="22">
        <f t="shared" si="290"/>
        <v>99.900000000001455</v>
      </c>
      <c r="D9287" s="23">
        <f t="shared" si="291"/>
        <v>2.6986637967363336E-3</v>
      </c>
    </row>
    <row r="9288" spans="1:4">
      <c r="A9288" s="21">
        <v>43682</v>
      </c>
      <c r="B9288" s="22">
        <v>36699.839999999997</v>
      </c>
      <c r="C9288" s="22">
        <f t="shared" ref="C9288:C9351" si="292">B9288-B9287</f>
        <v>-418.38000000000466</v>
      </c>
      <c r="D9288" s="23">
        <f t="shared" ref="D9288:D9351" si="293">B9288/B9287-1</f>
        <v>-1.1271553431172254E-2</v>
      </c>
    </row>
    <row r="9289" spans="1:4">
      <c r="A9289" s="21">
        <v>43683</v>
      </c>
      <c r="B9289" s="22">
        <v>36976.85</v>
      </c>
      <c r="C9289" s="22">
        <f t="shared" si="292"/>
        <v>277.01000000000204</v>
      </c>
      <c r="D9289" s="23">
        <f t="shared" si="293"/>
        <v>7.5479893100351969E-3</v>
      </c>
    </row>
    <row r="9290" spans="1:4">
      <c r="A9290" s="21">
        <v>43684</v>
      </c>
      <c r="B9290" s="22">
        <v>36690.5</v>
      </c>
      <c r="C9290" s="22">
        <f t="shared" si="292"/>
        <v>-286.34999999999854</v>
      </c>
      <c r="D9290" s="23">
        <f t="shared" si="293"/>
        <v>-7.7440344431718433E-3</v>
      </c>
    </row>
    <row r="9291" spans="1:4">
      <c r="A9291" s="21">
        <v>43685</v>
      </c>
      <c r="B9291" s="22">
        <v>37327.360000000001</v>
      </c>
      <c r="C9291" s="22">
        <f t="shared" si="292"/>
        <v>636.86000000000058</v>
      </c>
      <c r="D9291" s="23">
        <f t="shared" si="293"/>
        <v>1.7357626633597301E-2</v>
      </c>
    </row>
    <row r="9292" spans="1:4">
      <c r="A9292" s="21">
        <v>43686</v>
      </c>
      <c r="B9292" s="22">
        <v>37581.910000000003</v>
      </c>
      <c r="C9292" s="22">
        <f t="shared" si="292"/>
        <v>254.55000000000291</v>
      </c>
      <c r="D9292" s="23">
        <f t="shared" si="293"/>
        <v>6.8193946745764844E-3</v>
      </c>
    </row>
    <row r="9293" spans="1:4">
      <c r="A9293" s="21">
        <v>43690</v>
      </c>
      <c r="B9293" s="22">
        <v>36958.160000000003</v>
      </c>
      <c r="C9293" s="22">
        <f t="shared" si="292"/>
        <v>-623.75</v>
      </c>
      <c r="D9293" s="23">
        <f t="shared" si="293"/>
        <v>-1.6597080882797099E-2</v>
      </c>
    </row>
    <row r="9294" spans="1:4">
      <c r="A9294" s="21">
        <v>43691</v>
      </c>
      <c r="B9294" s="22">
        <v>37311.53</v>
      </c>
      <c r="C9294" s="22">
        <f t="shared" si="292"/>
        <v>353.36999999999534</v>
      </c>
      <c r="D9294" s="23">
        <f t="shared" si="293"/>
        <v>9.5613526214506361E-3</v>
      </c>
    </row>
    <row r="9295" spans="1:4">
      <c r="A9295" s="21">
        <v>43693</v>
      </c>
      <c r="B9295" s="22">
        <v>37350.33</v>
      </c>
      <c r="C9295" s="22">
        <f t="shared" si="292"/>
        <v>38.80000000000291</v>
      </c>
      <c r="D9295" s="23">
        <f t="shared" si="293"/>
        <v>1.0398930303849863E-3</v>
      </c>
    </row>
    <row r="9296" spans="1:4">
      <c r="A9296" s="21">
        <v>43696</v>
      </c>
      <c r="B9296" s="22">
        <v>37402.49</v>
      </c>
      <c r="C9296" s="22">
        <f t="shared" si="292"/>
        <v>52.159999999996217</v>
      </c>
      <c r="D9296" s="23">
        <f t="shared" si="293"/>
        <v>1.3965070723604978E-3</v>
      </c>
    </row>
    <row r="9297" spans="1:4">
      <c r="A9297" s="21">
        <v>43697</v>
      </c>
      <c r="B9297" s="22">
        <v>37328.01</v>
      </c>
      <c r="C9297" s="22">
        <f t="shared" si="292"/>
        <v>-74.479999999995925</v>
      </c>
      <c r="D9297" s="23">
        <f t="shared" si="293"/>
        <v>-1.9913112736610339E-3</v>
      </c>
    </row>
    <row r="9298" spans="1:4">
      <c r="A9298" s="21">
        <v>43698</v>
      </c>
      <c r="B9298" s="22">
        <v>37060.370000000003</v>
      </c>
      <c r="C9298" s="22">
        <f t="shared" si="292"/>
        <v>-267.63999999999942</v>
      </c>
      <c r="D9298" s="23">
        <f t="shared" si="293"/>
        <v>-7.1699509296102582E-3</v>
      </c>
    </row>
    <row r="9299" spans="1:4">
      <c r="A9299" s="21">
        <v>43699</v>
      </c>
      <c r="B9299" s="22">
        <v>36472.93</v>
      </c>
      <c r="C9299" s="22">
        <f t="shared" si="292"/>
        <v>-587.44000000000233</v>
      </c>
      <c r="D9299" s="23">
        <f t="shared" si="293"/>
        <v>-1.5850894095228996E-2</v>
      </c>
    </row>
    <row r="9300" spans="1:4">
      <c r="A9300" s="21">
        <v>43700</v>
      </c>
      <c r="B9300" s="22">
        <v>36701.160000000003</v>
      </c>
      <c r="C9300" s="22">
        <f t="shared" si="292"/>
        <v>228.2300000000032</v>
      </c>
      <c r="D9300" s="23">
        <f t="shared" si="293"/>
        <v>6.257517561654824E-3</v>
      </c>
    </row>
    <row r="9301" spans="1:4">
      <c r="A9301" s="21">
        <v>43703</v>
      </c>
      <c r="B9301" s="22">
        <v>37494.120000000003</v>
      </c>
      <c r="C9301" s="22">
        <f t="shared" si="292"/>
        <v>792.95999999999913</v>
      </c>
      <c r="D9301" s="23">
        <f t="shared" si="293"/>
        <v>2.1605856599627993E-2</v>
      </c>
    </row>
    <row r="9302" spans="1:4">
      <c r="A9302" s="21">
        <v>43704</v>
      </c>
      <c r="B9302" s="22">
        <v>37641.269999999997</v>
      </c>
      <c r="C9302" s="22">
        <f t="shared" si="292"/>
        <v>147.14999999999418</v>
      </c>
      <c r="D9302" s="23">
        <f t="shared" si="293"/>
        <v>3.9246153796914651E-3</v>
      </c>
    </row>
    <row r="9303" spans="1:4">
      <c r="A9303" s="21">
        <v>43705</v>
      </c>
      <c r="B9303" s="22">
        <v>37451.839999999997</v>
      </c>
      <c r="C9303" s="22">
        <f t="shared" si="292"/>
        <v>-189.43000000000029</v>
      </c>
      <c r="D9303" s="23">
        <f t="shared" si="293"/>
        <v>-5.032508201768926E-3</v>
      </c>
    </row>
    <row r="9304" spans="1:4">
      <c r="A9304" s="21">
        <v>43706</v>
      </c>
      <c r="B9304" s="22">
        <v>37068.93</v>
      </c>
      <c r="C9304" s="22">
        <f t="shared" si="292"/>
        <v>-382.90999999999622</v>
      </c>
      <c r="D9304" s="23">
        <f t="shared" si="293"/>
        <v>-1.0224063757614976E-2</v>
      </c>
    </row>
    <row r="9305" spans="1:4">
      <c r="A9305" s="21">
        <v>43707</v>
      </c>
      <c r="B9305" s="22">
        <v>37332.79</v>
      </c>
      <c r="C9305" s="22">
        <f t="shared" si="292"/>
        <v>263.86000000000058</v>
      </c>
      <c r="D9305" s="23">
        <f t="shared" si="293"/>
        <v>7.1180905410541673E-3</v>
      </c>
    </row>
    <row r="9306" spans="1:4">
      <c r="A9306" s="21">
        <v>43711</v>
      </c>
      <c r="B9306" s="22">
        <v>36562.910000000003</v>
      </c>
      <c r="C9306" s="22">
        <f t="shared" si="292"/>
        <v>-769.87999999999738</v>
      </c>
      <c r="D9306" s="23">
        <f t="shared" si="293"/>
        <v>-2.0622085839284932E-2</v>
      </c>
    </row>
    <row r="9307" spans="1:4">
      <c r="A9307" s="21">
        <v>43712</v>
      </c>
      <c r="B9307" s="22">
        <v>36724.74</v>
      </c>
      <c r="C9307" s="22">
        <f t="shared" si="292"/>
        <v>161.82999999999447</v>
      </c>
      <c r="D9307" s="23">
        <f t="shared" si="293"/>
        <v>4.4260700256077978E-3</v>
      </c>
    </row>
    <row r="9308" spans="1:4">
      <c r="A9308" s="21">
        <v>43713</v>
      </c>
      <c r="B9308" s="22">
        <v>36644.42</v>
      </c>
      <c r="C9308" s="22">
        <f t="shared" si="292"/>
        <v>-80.319999999999709</v>
      </c>
      <c r="D9308" s="23">
        <f t="shared" si="293"/>
        <v>-2.1870815150767386E-3</v>
      </c>
    </row>
    <row r="9309" spans="1:4">
      <c r="A9309" s="21">
        <v>43714</v>
      </c>
      <c r="B9309" s="22">
        <v>36981.769999999997</v>
      </c>
      <c r="C9309" s="22">
        <f t="shared" si="292"/>
        <v>337.34999999999854</v>
      </c>
      <c r="D9309" s="23">
        <f t="shared" si="293"/>
        <v>9.2060401010576332E-3</v>
      </c>
    </row>
    <row r="9310" spans="1:4">
      <c r="A9310" s="21">
        <v>43717</v>
      </c>
      <c r="B9310" s="22">
        <v>37145.449999999997</v>
      </c>
      <c r="C9310" s="22">
        <f t="shared" si="292"/>
        <v>163.68000000000029</v>
      </c>
      <c r="D9310" s="23">
        <f t="shared" si="293"/>
        <v>4.4259644684394583E-3</v>
      </c>
    </row>
    <row r="9311" spans="1:4">
      <c r="A9311" s="21">
        <v>43719</v>
      </c>
      <c r="B9311" s="22">
        <v>37270.82</v>
      </c>
      <c r="C9311" s="22">
        <f t="shared" si="292"/>
        <v>125.37000000000262</v>
      </c>
      <c r="D9311" s="23">
        <f t="shared" si="293"/>
        <v>3.3751105451678143E-3</v>
      </c>
    </row>
    <row r="9312" spans="1:4">
      <c r="A9312" s="21">
        <v>43720</v>
      </c>
      <c r="B9312" s="22">
        <v>37104.28</v>
      </c>
      <c r="C9312" s="22">
        <f t="shared" si="292"/>
        <v>-166.54000000000087</v>
      </c>
      <c r="D9312" s="23">
        <f t="shared" si="293"/>
        <v>-4.4683749914813387E-3</v>
      </c>
    </row>
    <row r="9313" spans="1:4">
      <c r="A9313" s="21">
        <v>43721</v>
      </c>
      <c r="B9313" s="22">
        <v>37384.99</v>
      </c>
      <c r="C9313" s="22">
        <f t="shared" si="292"/>
        <v>280.70999999999913</v>
      </c>
      <c r="D9313" s="23">
        <f t="shared" si="293"/>
        <v>7.5654344997395651E-3</v>
      </c>
    </row>
    <row r="9314" spans="1:4">
      <c r="A9314" s="21">
        <v>43724</v>
      </c>
      <c r="B9314" s="22">
        <v>37123.31</v>
      </c>
      <c r="C9314" s="22">
        <f t="shared" si="292"/>
        <v>-261.68000000000029</v>
      </c>
      <c r="D9314" s="23">
        <f t="shared" si="293"/>
        <v>-6.9996006418618917E-3</v>
      </c>
    </row>
    <row r="9315" spans="1:4">
      <c r="A9315" s="21">
        <v>43725</v>
      </c>
      <c r="B9315" s="22">
        <v>36481.089999999997</v>
      </c>
      <c r="C9315" s="22">
        <f t="shared" si="292"/>
        <v>-642.22000000000116</v>
      </c>
      <c r="D9315" s="23">
        <f t="shared" si="293"/>
        <v>-1.7299642731211207E-2</v>
      </c>
    </row>
    <row r="9316" spans="1:4">
      <c r="A9316" s="21">
        <v>43726</v>
      </c>
      <c r="B9316" s="22">
        <v>36563.879999999997</v>
      </c>
      <c r="C9316" s="22">
        <f t="shared" si="292"/>
        <v>82.790000000000873</v>
      </c>
      <c r="D9316" s="23">
        <f t="shared" si="293"/>
        <v>2.2693949111718403E-3</v>
      </c>
    </row>
    <row r="9317" spans="1:4">
      <c r="A9317" s="21">
        <v>43727</v>
      </c>
      <c r="B9317" s="22">
        <v>36093.47</v>
      </c>
      <c r="C9317" s="22">
        <f t="shared" si="292"/>
        <v>-470.40999999999622</v>
      </c>
      <c r="D9317" s="23">
        <f t="shared" si="293"/>
        <v>-1.2865428942442581E-2</v>
      </c>
    </row>
    <row r="9318" spans="1:4">
      <c r="A9318" s="21">
        <v>43728</v>
      </c>
      <c r="B9318" s="22">
        <v>38014.620000000003</v>
      </c>
      <c r="C9318" s="22">
        <f t="shared" si="292"/>
        <v>1921.1500000000015</v>
      </c>
      <c r="D9318" s="23">
        <f t="shared" si="293"/>
        <v>5.322707957976891E-2</v>
      </c>
    </row>
    <row r="9319" spans="1:4">
      <c r="A9319" s="21">
        <v>43731</v>
      </c>
      <c r="B9319" s="22">
        <v>39090.03</v>
      </c>
      <c r="C9319" s="22">
        <f t="shared" si="292"/>
        <v>1075.4099999999962</v>
      </c>
      <c r="D9319" s="23">
        <f t="shared" si="293"/>
        <v>2.8289379191479336E-2</v>
      </c>
    </row>
    <row r="9320" spans="1:4">
      <c r="A9320" s="21">
        <v>43732</v>
      </c>
      <c r="B9320" s="22">
        <v>39097.14</v>
      </c>
      <c r="C9320" s="22">
        <f t="shared" si="292"/>
        <v>7.1100000000005821</v>
      </c>
      <c r="D9320" s="23">
        <f t="shared" si="293"/>
        <v>1.8188781129113707E-4</v>
      </c>
    </row>
    <row r="9321" spans="1:4">
      <c r="A9321" s="21">
        <v>43733</v>
      </c>
      <c r="B9321" s="22">
        <v>38593.519999999997</v>
      </c>
      <c r="C9321" s="22">
        <f t="shared" si="292"/>
        <v>-503.62000000000262</v>
      </c>
      <c r="D9321" s="23">
        <f t="shared" si="293"/>
        <v>-1.2881249114385374E-2</v>
      </c>
    </row>
    <row r="9322" spans="1:4">
      <c r="A9322" s="21">
        <v>43734</v>
      </c>
      <c r="B9322" s="22">
        <v>38989.74</v>
      </c>
      <c r="C9322" s="22">
        <f t="shared" si="292"/>
        <v>396.22000000000116</v>
      </c>
      <c r="D9322" s="23">
        <f t="shared" si="293"/>
        <v>1.0266490333092237E-2</v>
      </c>
    </row>
    <row r="9323" spans="1:4">
      <c r="A9323" s="21">
        <v>43735</v>
      </c>
      <c r="B9323" s="22">
        <v>38822.57</v>
      </c>
      <c r="C9323" s="22">
        <f t="shared" si="292"/>
        <v>-167.16999999999825</v>
      </c>
      <c r="D9323" s="23">
        <f t="shared" si="293"/>
        <v>-4.2875382087697034E-3</v>
      </c>
    </row>
    <row r="9324" spans="1:4">
      <c r="A9324" s="21">
        <v>43738</v>
      </c>
      <c r="B9324" s="22">
        <v>38667.33</v>
      </c>
      <c r="C9324" s="22">
        <f t="shared" si="292"/>
        <v>-155.23999999999796</v>
      </c>
      <c r="D9324" s="23">
        <f t="shared" si="293"/>
        <v>-3.9987048770856459E-3</v>
      </c>
    </row>
    <row r="9325" spans="1:4">
      <c r="A9325" s="21">
        <v>43739</v>
      </c>
      <c r="B9325" s="22">
        <v>38305.410000000003</v>
      </c>
      <c r="C9325" s="22">
        <f t="shared" si="292"/>
        <v>-361.91999999999825</v>
      </c>
      <c r="D9325" s="23">
        <f t="shared" si="293"/>
        <v>-9.3598394303407995E-3</v>
      </c>
    </row>
    <row r="9326" spans="1:4">
      <c r="A9326" s="21">
        <v>43741</v>
      </c>
      <c r="B9326" s="22">
        <v>38106.870000000003</v>
      </c>
      <c r="C9326" s="22">
        <f t="shared" si="292"/>
        <v>-198.54000000000087</v>
      </c>
      <c r="D9326" s="23">
        <f t="shared" si="293"/>
        <v>-5.1830798834943126E-3</v>
      </c>
    </row>
    <row r="9327" spans="1:4">
      <c r="A9327" s="21">
        <v>43742</v>
      </c>
      <c r="B9327" s="22">
        <v>37673.31</v>
      </c>
      <c r="C9327" s="22">
        <f t="shared" si="292"/>
        <v>-433.56000000000495</v>
      </c>
      <c r="D9327" s="23">
        <f t="shared" si="293"/>
        <v>-1.1377476029912792E-2</v>
      </c>
    </row>
    <row r="9328" spans="1:4">
      <c r="A9328" s="21">
        <v>43745</v>
      </c>
      <c r="B9328" s="22">
        <v>37531.980000000003</v>
      </c>
      <c r="C9328" s="22">
        <f t="shared" si="292"/>
        <v>-141.32999999999447</v>
      </c>
      <c r="D9328" s="23">
        <f t="shared" si="293"/>
        <v>-3.7514622421017663E-3</v>
      </c>
    </row>
    <row r="9329" spans="1:4">
      <c r="A9329" s="21">
        <v>43747</v>
      </c>
      <c r="B9329" s="22">
        <v>38177.949999999997</v>
      </c>
      <c r="C9329" s="22">
        <f t="shared" si="292"/>
        <v>645.96999999999389</v>
      </c>
      <c r="D9329" s="23">
        <f t="shared" si="293"/>
        <v>1.7211188964717294E-2</v>
      </c>
    </row>
    <row r="9330" spans="1:4">
      <c r="A9330" s="21">
        <v>43748</v>
      </c>
      <c r="B9330" s="22">
        <v>37880.400000000001</v>
      </c>
      <c r="C9330" s="22">
        <f t="shared" si="292"/>
        <v>-297.54999999999563</v>
      </c>
      <c r="D9330" s="23">
        <f t="shared" si="293"/>
        <v>-7.7937657731752541E-3</v>
      </c>
    </row>
    <row r="9331" spans="1:4">
      <c r="A9331" s="21">
        <v>43749</v>
      </c>
      <c r="B9331" s="22">
        <v>38127.08</v>
      </c>
      <c r="C9331" s="22">
        <f t="shared" si="292"/>
        <v>246.68000000000029</v>
      </c>
      <c r="D9331" s="23">
        <f t="shared" si="293"/>
        <v>6.5120748460945066E-3</v>
      </c>
    </row>
    <row r="9332" spans="1:4">
      <c r="A9332" s="21">
        <v>43752</v>
      </c>
      <c r="B9332" s="22">
        <v>38214.47</v>
      </c>
      <c r="C9332" s="22">
        <f t="shared" si="292"/>
        <v>87.389999999999418</v>
      </c>
      <c r="D9332" s="23">
        <f t="shared" si="293"/>
        <v>2.2920716718930478E-3</v>
      </c>
    </row>
    <row r="9333" spans="1:4">
      <c r="A9333" s="21">
        <v>43753</v>
      </c>
      <c r="B9333" s="22">
        <v>38506.089999999997</v>
      </c>
      <c r="C9333" s="22">
        <f t="shared" si="292"/>
        <v>291.61999999999534</v>
      </c>
      <c r="D9333" s="23">
        <f t="shared" si="293"/>
        <v>7.6311407694518163E-3</v>
      </c>
    </row>
    <row r="9334" spans="1:4">
      <c r="A9334" s="21">
        <v>43754</v>
      </c>
      <c r="B9334" s="22">
        <v>38598.99</v>
      </c>
      <c r="C9334" s="22">
        <f t="shared" si="292"/>
        <v>92.900000000001455</v>
      </c>
      <c r="D9334" s="23">
        <f t="shared" si="293"/>
        <v>2.4126053826809546E-3</v>
      </c>
    </row>
    <row r="9335" spans="1:4">
      <c r="A9335" s="21">
        <v>43755</v>
      </c>
      <c r="B9335" s="22">
        <v>39052.06</v>
      </c>
      <c r="C9335" s="22">
        <f t="shared" si="292"/>
        <v>453.06999999999971</v>
      </c>
      <c r="D9335" s="23">
        <f t="shared" si="293"/>
        <v>1.1737871897684382E-2</v>
      </c>
    </row>
    <row r="9336" spans="1:4">
      <c r="A9336" s="21">
        <v>43756</v>
      </c>
      <c r="B9336" s="22">
        <v>39298.379999999997</v>
      </c>
      <c r="C9336" s="22">
        <f t="shared" si="292"/>
        <v>246.31999999999971</v>
      </c>
      <c r="D9336" s="23">
        <f t="shared" si="293"/>
        <v>6.3074777617364575E-3</v>
      </c>
    </row>
    <row r="9337" spans="1:4">
      <c r="A9337" s="21">
        <v>43760</v>
      </c>
      <c r="B9337" s="22">
        <v>38963.839999999997</v>
      </c>
      <c r="C9337" s="22">
        <f t="shared" si="292"/>
        <v>-334.54000000000087</v>
      </c>
      <c r="D9337" s="23">
        <f t="shared" si="293"/>
        <v>-8.5128191034846701E-3</v>
      </c>
    </row>
    <row r="9338" spans="1:4">
      <c r="A9338" s="21">
        <v>43761</v>
      </c>
      <c r="B9338" s="22">
        <v>39058.83</v>
      </c>
      <c r="C9338" s="22">
        <f t="shared" si="292"/>
        <v>94.990000000005239</v>
      </c>
      <c r="D9338" s="23">
        <f t="shared" si="293"/>
        <v>2.4379013978090835E-3</v>
      </c>
    </row>
    <row r="9339" spans="1:4">
      <c r="A9339" s="21">
        <v>43762</v>
      </c>
      <c r="B9339" s="22">
        <v>39020.39</v>
      </c>
      <c r="C9339" s="22">
        <f t="shared" si="292"/>
        <v>-38.440000000002328</v>
      </c>
      <c r="D9339" s="23">
        <f t="shared" si="293"/>
        <v>-9.8415646346816654E-4</v>
      </c>
    </row>
    <row r="9340" spans="1:4">
      <c r="A9340" s="21">
        <v>43763</v>
      </c>
      <c r="B9340" s="22">
        <v>39058.06</v>
      </c>
      <c r="C9340" s="22">
        <f t="shared" si="292"/>
        <v>37.669999999998254</v>
      </c>
      <c r="D9340" s="23">
        <f t="shared" si="293"/>
        <v>9.6539270878626127E-4</v>
      </c>
    </row>
    <row r="9341" spans="1:4">
      <c r="A9341" s="21">
        <v>43765</v>
      </c>
      <c r="B9341" s="22">
        <v>39250.199999999997</v>
      </c>
      <c r="C9341" s="22">
        <f t="shared" si="292"/>
        <v>192.13999999999942</v>
      </c>
      <c r="D9341" s="23">
        <f t="shared" si="293"/>
        <v>4.9193431522200903E-3</v>
      </c>
    </row>
    <row r="9342" spans="1:4">
      <c r="A9342" s="21">
        <v>43767</v>
      </c>
      <c r="B9342" s="22">
        <v>39831.839999999997</v>
      </c>
      <c r="C9342" s="22">
        <f t="shared" si="292"/>
        <v>581.63999999999942</v>
      </c>
      <c r="D9342" s="23">
        <f t="shared" si="293"/>
        <v>1.4818777993487853E-2</v>
      </c>
    </row>
    <row r="9343" spans="1:4">
      <c r="A9343" s="21">
        <v>43768</v>
      </c>
      <c r="B9343" s="22">
        <v>40051.870000000003</v>
      </c>
      <c r="C9343" s="22">
        <f t="shared" si="292"/>
        <v>220.03000000000611</v>
      </c>
      <c r="D9343" s="23">
        <f t="shared" si="293"/>
        <v>5.5239727815739048E-3</v>
      </c>
    </row>
    <row r="9344" spans="1:4">
      <c r="A9344" s="21">
        <v>43769</v>
      </c>
      <c r="B9344" s="22">
        <v>40129.050000000003</v>
      </c>
      <c r="C9344" s="22">
        <f t="shared" si="292"/>
        <v>77.180000000000291</v>
      </c>
      <c r="D9344" s="23">
        <f t="shared" si="293"/>
        <v>1.9270011612442239E-3</v>
      </c>
    </row>
    <row r="9345" spans="1:4">
      <c r="A9345" s="21">
        <v>43770</v>
      </c>
      <c r="B9345" s="22">
        <v>40165.03</v>
      </c>
      <c r="C9345" s="22">
        <f t="shared" si="292"/>
        <v>35.979999999995925</v>
      </c>
      <c r="D9345" s="23">
        <f t="shared" si="293"/>
        <v>8.966073206317926E-4</v>
      </c>
    </row>
    <row r="9346" spans="1:4">
      <c r="A9346" s="21">
        <v>43773</v>
      </c>
      <c r="B9346" s="22">
        <v>40301.96</v>
      </c>
      <c r="C9346" s="22">
        <f t="shared" si="292"/>
        <v>136.93000000000029</v>
      </c>
      <c r="D9346" s="23">
        <f t="shared" si="293"/>
        <v>3.409184556814715E-3</v>
      </c>
    </row>
    <row r="9347" spans="1:4">
      <c r="A9347" s="21">
        <v>43774</v>
      </c>
      <c r="B9347" s="22">
        <v>40248.230000000003</v>
      </c>
      <c r="C9347" s="22">
        <f t="shared" si="292"/>
        <v>-53.729999999995925</v>
      </c>
      <c r="D9347" s="23">
        <f t="shared" si="293"/>
        <v>-1.333185780542534E-3</v>
      </c>
    </row>
    <row r="9348" spans="1:4">
      <c r="A9348" s="21">
        <v>43775</v>
      </c>
      <c r="B9348" s="22">
        <v>40469.78</v>
      </c>
      <c r="C9348" s="22">
        <f t="shared" si="292"/>
        <v>221.54999999999563</v>
      </c>
      <c r="D9348" s="23">
        <f t="shared" si="293"/>
        <v>5.5045898912819968E-3</v>
      </c>
    </row>
    <row r="9349" spans="1:4">
      <c r="A9349" s="21">
        <v>43776</v>
      </c>
      <c r="B9349" s="22">
        <v>40653.74</v>
      </c>
      <c r="C9349" s="22">
        <f t="shared" si="292"/>
        <v>183.95999999999913</v>
      </c>
      <c r="D9349" s="23">
        <f t="shared" si="293"/>
        <v>4.5456140359547703E-3</v>
      </c>
    </row>
    <row r="9350" spans="1:4">
      <c r="A9350" s="21">
        <v>43777</v>
      </c>
      <c r="B9350" s="22">
        <v>40323.61</v>
      </c>
      <c r="C9350" s="22">
        <f t="shared" si="292"/>
        <v>-330.12999999999738</v>
      </c>
      <c r="D9350" s="23">
        <f t="shared" si="293"/>
        <v>-8.1205320838869666E-3</v>
      </c>
    </row>
    <row r="9351" spans="1:4">
      <c r="A9351" s="21">
        <v>43780</v>
      </c>
      <c r="B9351" s="22">
        <v>40345.08</v>
      </c>
      <c r="C9351" s="22">
        <f t="shared" si="292"/>
        <v>21.470000000001164</v>
      </c>
      <c r="D9351" s="23">
        <f t="shared" si="293"/>
        <v>5.3244240781014085E-4</v>
      </c>
    </row>
    <row r="9352" spans="1:4">
      <c r="A9352" s="21">
        <v>43782</v>
      </c>
      <c r="B9352" s="22">
        <v>40116.06</v>
      </c>
      <c r="C9352" s="22">
        <f t="shared" ref="C9352:C9415" si="294">B9352-B9351</f>
        <v>-229.02000000000407</v>
      </c>
      <c r="D9352" s="23">
        <f t="shared" ref="D9352:D9415" si="295">B9352/B9351-1</f>
        <v>-5.6765285878724869E-3</v>
      </c>
    </row>
    <row r="9353" spans="1:4">
      <c r="A9353" s="21">
        <v>43783</v>
      </c>
      <c r="B9353" s="22">
        <v>40286.480000000003</v>
      </c>
      <c r="C9353" s="22">
        <f t="shared" si="294"/>
        <v>170.42000000000553</v>
      </c>
      <c r="D9353" s="23">
        <f t="shared" si="295"/>
        <v>4.2481739233615201E-3</v>
      </c>
    </row>
    <row r="9354" spans="1:4">
      <c r="A9354" s="21">
        <v>43784</v>
      </c>
      <c r="B9354" s="22">
        <v>40356.69</v>
      </c>
      <c r="C9354" s="22">
        <f t="shared" si="294"/>
        <v>70.209999999999127</v>
      </c>
      <c r="D9354" s="23">
        <f t="shared" si="295"/>
        <v>1.7427682934820776E-3</v>
      </c>
    </row>
    <row r="9355" spans="1:4">
      <c r="A9355" s="21">
        <v>43787</v>
      </c>
      <c r="B9355" s="22">
        <v>40284.19</v>
      </c>
      <c r="C9355" s="22">
        <f t="shared" si="294"/>
        <v>-72.5</v>
      </c>
      <c r="D9355" s="23">
        <f t="shared" si="295"/>
        <v>-1.7964803357262138E-3</v>
      </c>
    </row>
    <row r="9356" spans="1:4">
      <c r="A9356" s="21">
        <v>43788</v>
      </c>
      <c r="B9356" s="22">
        <v>40469.699999999997</v>
      </c>
      <c r="C9356" s="22">
        <f t="shared" si="294"/>
        <v>185.50999999999476</v>
      </c>
      <c r="D9356" s="23">
        <f t="shared" si="295"/>
        <v>4.6050323960837858E-3</v>
      </c>
    </row>
    <row r="9357" spans="1:4">
      <c r="A9357" s="21">
        <v>43789</v>
      </c>
      <c r="B9357" s="22">
        <v>40651.64</v>
      </c>
      <c r="C9357" s="22">
        <f t="shared" si="294"/>
        <v>181.94000000000233</v>
      </c>
      <c r="D9357" s="23">
        <f t="shared" si="295"/>
        <v>4.4957091354766998E-3</v>
      </c>
    </row>
    <row r="9358" spans="1:4">
      <c r="A9358" s="21">
        <v>43790</v>
      </c>
      <c r="B9358" s="22">
        <v>40575.17</v>
      </c>
      <c r="C9358" s="22">
        <f t="shared" si="294"/>
        <v>-76.470000000001164</v>
      </c>
      <c r="D9358" s="23">
        <f t="shared" si="295"/>
        <v>-1.8811049197523522E-3</v>
      </c>
    </row>
    <row r="9359" spans="1:4">
      <c r="A9359" s="21">
        <v>43791</v>
      </c>
      <c r="B9359" s="22">
        <v>40359.410000000003</v>
      </c>
      <c r="C9359" s="22">
        <f t="shared" si="294"/>
        <v>-215.75999999999476</v>
      </c>
      <c r="D9359" s="23">
        <f t="shared" si="295"/>
        <v>-5.3175377946659275E-3</v>
      </c>
    </row>
    <row r="9360" spans="1:4">
      <c r="A9360" s="21">
        <v>43794</v>
      </c>
      <c r="B9360" s="22">
        <v>40889.230000000003</v>
      </c>
      <c r="C9360" s="22">
        <f t="shared" si="294"/>
        <v>529.81999999999971</v>
      </c>
      <c r="D9360" s="23">
        <f t="shared" si="295"/>
        <v>1.3127545719820999E-2</v>
      </c>
    </row>
    <row r="9361" spans="1:4">
      <c r="A9361" s="21">
        <v>43795</v>
      </c>
      <c r="B9361" s="22">
        <v>40821.300000000003</v>
      </c>
      <c r="C9361" s="22">
        <f t="shared" si="294"/>
        <v>-67.930000000000291</v>
      </c>
      <c r="D9361" s="23">
        <f t="shared" si="295"/>
        <v>-1.6613176623770931E-3</v>
      </c>
    </row>
    <row r="9362" spans="1:4">
      <c r="A9362" s="21">
        <v>43796</v>
      </c>
      <c r="B9362" s="22">
        <v>41020.61</v>
      </c>
      <c r="C9362" s="22">
        <f t="shared" si="294"/>
        <v>199.30999999999767</v>
      </c>
      <c r="D9362" s="23">
        <f t="shared" si="295"/>
        <v>4.8825000673666796E-3</v>
      </c>
    </row>
    <row r="9363" spans="1:4">
      <c r="A9363" s="21">
        <v>43797</v>
      </c>
      <c r="B9363" s="22">
        <v>41130.17</v>
      </c>
      <c r="C9363" s="22">
        <f t="shared" si="294"/>
        <v>109.55999999999767</v>
      </c>
      <c r="D9363" s="23">
        <f t="shared" si="295"/>
        <v>2.6708525299843355E-3</v>
      </c>
    </row>
    <row r="9364" spans="1:4">
      <c r="A9364" s="21">
        <v>43798</v>
      </c>
      <c r="B9364" s="22">
        <v>40793.81</v>
      </c>
      <c r="C9364" s="22">
        <f t="shared" si="294"/>
        <v>-336.36000000000058</v>
      </c>
      <c r="D9364" s="23">
        <f t="shared" si="295"/>
        <v>-8.1779384816547118E-3</v>
      </c>
    </row>
    <row r="9365" spans="1:4">
      <c r="A9365" s="21">
        <v>43801</v>
      </c>
      <c r="B9365" s="22">
        <v>40802.17</v>
      </c>
      <c r="C9365" s="22">
        <f t="shared" si="294"/>
        <v>8.3600000000005821</v>
      </c>
      <c r="D9365" s="23">
        <f t="shared" si="295"/>
        <v>2.0493305234303705E-4</v>
      </c>
    </row>
    <row r="9366" spans="1:4">
      <c r="A9366" s="21">
        <v>43802</v>
      </c>
      <c r="B9366" s="22">
        <v>40675.449999999997</v>
      </c>
      <c r="C9366" s="22">
        <f t="shared" si="294"/>
        <v>-126.72000000000116</v>
      </c>
      <c r="D9366" s="23">
        <f t="shared" si="295"/>
        <v>-3.1057171714151677E-3</v>
      </c>
    </row>
    <row r="9367" spans="1:4">
      <c r="A9367" s="21">
        <v>43803</v>
      </c>
      <c r="B9367" s="22">
        <v>40850.29</v>
      </c>
      <c r="C9367" s="22">
        <f t="shared" si="294"/>
        <v>174.84000000000378</v>
      </c>
      <c r="D9367" s="23">
        <f t="shared" si="295"/>
        <v>4.2984158749319601E-3</v>
      </c>
    </row>
    <row r="9368" spans="1:4">
      <c r="A9368" s="21">
        <v>43804</v>
      </c>
      <c r="B9368" s="22">
        <v>40779.589999999997</v>
      </c>
      <c r="C9368" s="22">
        <f t="shared" si="294"/>
        <v>-70.700000000004366</v>
      </c>
      <c r="D9368" s="23">
        <f t="shared" si="295"/>
        <v>-1.7307098676656585E-3</v>
      </c>
    </row>
    <row r="9369" spans="1:4">
      <c r="A9369" s="21">
        <v>43805</v>
      </c>
      <c r="B9369" s="22">
        <v>40445.15</v>
      </c>
      <c r="C9369" s="22">
        <f t="shared" si="294"/>
        <v>-334.43999999999505</v>
      </c>
      <c r="D9369" s="23">
        <f t="shared" si="295"/>
        <v>-8.2011614143250311E-3</v>
      </c>
    </row>
    <row r="9370" spans="1:4">
      <c r="A9370" s="21">
        <v>43808</v>
      </c>
      <c r="B9370" s="22">
        <v>40487.43</v>
      </c>
      <c r="C9370" s="22">
        <f t="shared" si="294"/>
        <v>42.279999999998836</v>
      </c>
      <c r="D9370" s="23">
        <f t="shared" si="295"/>
        <v>1.0453663789107281E-3</v>
      </c>
    </row>
    <row r="9371" spans="1:4">
      <c r="A9371" s="21">
        <v>43809</v>
      </c>
      <c r="B9371" s="22">
        <v>40239.879999999997</v>
      </c>
      <c r="C9371" s="22">
        <f t="shared" si="294"/>
        <v>-247.55000000000291</v>
      </c>
      <c r="D9371" s="23">
        <f t="shared" si="295"/>
        <v>-6.1142433589882472E-3</v>
      </c>
    </row>
    <row r="9372" spans="1:4">
      <c r="A9372" s="21">
        <v>43810</v>
      </c>
      <c r="B9372" s="22">
        <v>40412.57</v>
      </c>
      <c r="C9372" s="22">
        <f t="shared" si="294"/>
        <v>172.69000000000233</v>
      </c>
      <c r="D9372" s="23">
        <f t="shared" si="295"/>
        <v>4.2915137917907131E-3</v>
      </c>
    </row>
    <row r="9373" spans="1:4">
      <c r="A9373" s="21">
        <v>43811</v>
      </c>
      <c r="B9373" s="22">
        <v>40581.71</v>
      </c>
      <c r="C9373" s="22">
        <f t="shared" si="294"/>
        <v>169.13999999999942</v>
      </c>
      <c r="D9373" s="23">
        <f t="shared" si="295"/>
        <v>4.1853314451418822E-3</v>
      </c>
    </row>
    <row r="9374" spans="1:4">
      <c r="A9374" s="21">
        <v>43812</v>
      </c>
      <c r="B9374" s="22">
        <v>41009.71</v>
      </c>
      <c r="C9374" s="22">
        <f t="shared" si="294"/>
        <v>428</v>
      </c>
      <c r="D9374" s="23">
        <f t="shared" si="295"/>
        <v>1.0546623096956642E-2</v>
      </c>
    </row>
    <row r="9375" spans="1:4">
      <c r="A9375" s="21">
        <v>43815</v>
      </c>
      <c r="B9375" s="22">
        <v>40938.720000000001</v>
      </c>
      <c r="C9375" s="22">
        <f t="shared" si="294"/>
        <v>-70.989999999997963</v>
      </c>
      <c r="D9375" s="23">
        <f t="shared" si="295"/>
        <v>-1.7310534505120545E-3</v>
      </c>
    </row>
    <row r="9376" spans="1:4">
      <c r="A9376" s="21">
        <v>43816</v>
      </c>
      <c r="B9376" s="22">
        <v>41352.17</v>
      </c>
      <c r="C9376" s="22">
        <f t="shared" si="294"/>
        <v>413.44999999999709</v>
      </c>
      <c r="D9376" s="23">
        <f t="shared" si="295"/>
        <v>1.0099241011931825E-2</v>
      </c>
    </row>
    <row r="9377" spans="1:4">
      <c r="A9377" s="21">
        <v>43817</v>
      </c>
      <c r="B9377" s="22">
        <v>41558.57</v>
      </c>
      <c r="C9377" s="22">
        <f t="shared" si="294"/>
        <v>206.40000000000146</v>
      </c>
      <c r="D9377" s="23">
        <f t="shared" si="295"/>
        <v>4.9912737348487557E-3</v>
      </c>
    </row>
    <row r="9378" spans="1:4">
      <c r="A9378" s="21">
        <v>43818</v>
      </c>
      <c r="B9378" s="22">
        <v>41673.919999999998</v>
      </c>
      <c r="C9378" s="22">
        <f t="shared" si="294"/>
        <v>115.34999999999854</v>
      </c>
      <c r="D9378" s="23">
        <f t="shared" si="295"/>
        <v>2.7756007966588392E-3</v>
      </c>
    </row>
    <row r="9379" spans="1:4">
      <c r="A9379" s="21">
        <v>43819</v>
      </c>
      <c r="B9379" s="22">
        <v>41681.54</v>
      </c>
      <c r="C9379" s="22">
        <f t="shared" si="294"/>
        <v>7.6200000000026193</v>
      </c>
      <c r="D9379" s="23">
        <f t="shared" si="295"/>
        <v>1.8284816979075025E-4</v>
      </c>
    </row>
    <row r="9380" spans="1:4">
      <c r="A9380" s="21">
        <v>43822</v>
      </c>
      <c r="B9380" s="22">
        <v>41642.660000000003</v>
      </c>
      <c r="C9380" s="22">
        <f t="shared" si="294"/>
        <v>-38.879999999997381</v>
      </c>
      <c r="D9380" s="23">
        <f t="shared" si="295"/>
        <v>-9.3278703234089821E-4</v>
      </c>
    </row>
    <row r="9381" spans="1:4">
      <c r="A9381" s="21">
        <v>43823</v>
      </c>
      <c r="B9381" s="22">
        <v>41461.26</v>
      </c>
      <c r="C9381" s="22">
        <f t="shared" si="294"/>
        <v>-181.40000000000146</v>
      </c>
      <c r="D9381" s="23">
        <f t="shared" si="295"/>
        <v>-4.3561098162318013E-3</v>
      </c>
    </row>
    <row r="9382" spans="1:4">
      <c r="A9382" s="21">
        <v>43825</v>
      </c>
      <c r="B9382" s="22">
        <v>41163.760000000002</v>
      </c>
      <c r="C9382" s="22">
        <f t="shared" si="294"/>
        <v>-297.5</v>
      </c>
      <c r="D9382" s="23">
        <f t="shared" si="295"/>
        <v>-7.1753728661405614E-3</v>
      </c>
    </row>
    <row r="9383" spans="1:4">
      <c r="A9383" s="21">
        <v>43826</v>
      </c>
      <c r="B9383" s="22">
        <v>41575.14</v>
      </c>
      <c r="C9383" s="22">
        <f t="shared" si="294"/>
        <v>411.37999999999738</v>
      </c>
      <c r="D9383" s="23">
        <f t="shared" si="295"/>
        <v>9.9937420682658651E-3</v>
      </c>
    </row>
    <row r="9384" spans="1:4">
      <c r="A9384" s="21">
        <v>43829</v>
      </c>
      <c r="B9384" s="22">
        <v>41558</v>
      </c>
      <c r="C9384" s="22">
        <f t="shared" si="294"/>
        <v>-17.139999999999418</v>
      </c>
      <c r="D9384" s="23">
        <f t="shared" si="295"/>
        <v>-4.1226559910556571E-4</v>
      </c>
    </row>
    <row r="9385" spans="1:4">
      <c r="A9385" s="21">
        <v>43830</v>
      </c>
      <c r="B9385" s="22">
        <v>41253.74</v>
      </c>
      <c r="C9385" s="22">
        <f t="shared" si="294"/>
        <v>-304.26000000000204</v>
      </c>
      <c r="D9385" s="23">
        <f t="shared" si="295"/>
        <v>-7.3213340391742321E-3</v>
      </c>
    </row>
    <row r="9386" spans="1:4">
      <c r="A9386" s="21">
        <v>43831</v>
      </c>
      <c r="B9386" s="22">
        <v>41306.019999999997</v>
      </c>
      <c r="C9386" s="22">
        <f t="shared" si="294"/>
        <v>52.279999999998836</v>
      </c>
      <c r="D9386" s="23">
        <f t="shared" si="295"/>
        <v>1.2672790394276934E-3</v>
      </c>
    </row>
    <row r="9387" spans="1:4">
      <c r="A9387" s="21">
        <v>43832</v>
      </c>
      <c r="B9387" s="22">
        <v>41626.639999999999</v>
      </c>
      <c r="C9387" s="22">
        <f t="shared" si="294"/>
        <v>320.62000000000262</v>
      </c>
      <c r="D9387" s="23">
        <f t="shared" si="295"/>
        <v>7.7620647063068038E-3</v>
      </c>
    </row>
    <row r="9388" spans="1:4">
      <c r="A9388" s="21">
        <v>43833</v>
      </c>
      <c r="B9388" s="22">
        <v>41464.61</v>
      </c>
      <c r="C9388" s="22">
        <f t="shared" si="294"/>
        <v>-162.02999999999884</v>
      </c>
      <c r="D9388" s="23">
        <f t="shared" si="295"/>
        <v>-3.8924592520558354E-3</v>
      </c>
    </row>
    <row r="9389" spans="1:4">
      <c r="A9389" s="21">
        <v>43836</v>
      </c>
      <c r="B9389" s="22">
        <v>40676.629999999997</v>
      </c>
      <c r="C9389" s="22">
        <f t="shared" si="294"/>
        <v>-787.9800000000032</v>
      </c>
      <c r="D9389" s="23">
        <f t="shared" si="295"/>
        <v>-1.9003675664621023E-2</v>
      </c>
    </row>
    <row r="9390" spans="1:4">
      <c r="A9390" s="21">
        <v>43837</v>
      </c>
      <c r="B9390" s="22">
        <v>40869.47</v>
      </c>
      <c r="C9390" s="22">
        <f t="shared" si="294"/>
        <v>192.84000000000378</v>
      </c>
      <c r="D9390" s="23">
        <f t="shared" si="295"/>
        <v>4.7408057157145578E-3</v>
      </c>
    </row>
    <row r="9391" spans="1:4">
      <c r="A9391" s="21">
        <v>43838</v>
      </c>
      <c r="B9391" s="22">
        <v>40817.74</v>
      </c>
      <c r="C9391" s="22">
        <f t="shared" si="294"/>
        <v>-51.730000000003201</v>
      </c>
      <c r="D9391" s="23">
        <f t="shared" si="295"/>
        <v>-1.2657369914511607E-3</v>
      </c>
    </row>
    <row r="9392" spans="1:4">
      <c r="A9392" s="21">
        <v>43839</v>
      </c>
      <c r="B9392" s="22">
        <v>41452.35</v>
      </c>
      <c r="C9392" s="22">
        <f t="shared" si="294"/>
        <v>634.61000000000058</v>
      </c>
      <c r="D9392" s="23">
        <f t="shared" si="295"/>
        <v>1.5547406593309665E-2</v>
      </c>
    </row>
    <row r="9393" spans="1:4">
      <c r="A9393" s="21">
        <v>43840</v>
      </c>
      <c r="B9393" s="22">
        <v>41599.72</v>
      </c>
      <c r="C9393" s="22">
        <f t="shared" si="294"/>
        <v>147.37000000000262</v>
      </c>
      <c r="D9393" s="23">
        <f t="shared" si="295"/>
        <v>3.5551663536568245E-3</v>
      </c>
    </row>
    <row r="9394" spans="1:4">
      <c r="A9394" s="21">
        <v>43843</v>
      </c>
      <c r="B9394" s="22">
        <v>41859.69</v>
      </c>
      <c r="C9394" s="22">
        <f t="shared" si="294"/>
        <v>259.97000000000116</v>
      </c>
      <c r="D9394" s="23">
        <f t="shared" si="295"/>
        <v>6.2493209088907431E-3</v>
      </c>
    </row>
    <row r="9395" spans="1:4">
      <c r="A9395" s="21">
        <v>43844</v>
      </c>
      <c r="B9395" s="22">
        <v>41952.63</v>
      </c>
      <c r="C9395" s="22">
        <f t="shared" si="294"/>
        <v>92.939999999995052</v>
      </c>
      <c r="D9395" s="23">
        <f t="shared" si="295"/>
        <v>2.2202744454149492E-3</v>
      </c>
    </row>
    <row r="9396" spans="1:4">
      <c r="A9396" s="21">
        <v>43845</v>
      </c>
      <c r="B9396" s="22">
        <v>41872.730000000003</v>
      </c>
      <c r="C9396" s="22">
        <f t="shared" si="294"/>
        <v>-79.899999999994179</v>
      </c>
      <c r="D9396" s="23">
        <f t="shared" si="295"/>
        <v>-1.9045289890048389E-3</v>
      </c>
    </row>
    <row r="9397" spans="1:4">
      <c r="A9397" s="21">
        <v>43846</v>
      </c>
      <c r="B9397" s="22">
        <v>41932.559999999998</v>
      </c>
      <c r="C9397" s="22">
        <f t="shared" si="294"/>
        <v>59.82999999999447</v>
      </c>
      <c r="D9397" s="23">
        <f t="shared" si="295"/>
        <v>1.4288535760624832E-3</v>
      </c>
    </row>
    <row r="9398" spans="1:4">
      <c r="A9398" s="21">
        <v>43847</v>
      </c>
      <c r="B9398" s="22">
        <v>41945.37</v>
      </c>
      <c r="C9398" s="22">
        <f t="shared" si="294"/>
        <v>12.810000000004948</v>
      </c>
      <c r="D9398" s="23">
        <f t="shared" si="295"/>
        <v>3.0549053050910047E-4</v>
      </c>
    </row>
    <row r="9399" spans="1:4">
      <c r="A9399" s="21">
        <v>43850</v>
      </c>
      <c r="B9399" s="22">
        <v>41528.910000000003</v>
      </c>
      <c r="C9399" s="22">
        <f t="shared" si="294"/>
        <v>-416.45999999999913</v>
      </c>
      <c r="D9399" s="23">
        <f t="shared" si="295"/>
        <v>-9.9286285947650654E-3</v>
      </c>
    </row>
    <row r="9400" spans="1:4">
      <c r="A9400" s="21">
        <v>43851</v>
      </c>
      <c r="B9400" s="22">
        <v>41323.81</v>
      </c>
      <c r="C9400" s="22">
        <f t="shared" si="294"/>
        <v>-205.10000000000582</v>
      </c>
      <c r="D9400" s="23">
        <f t="shared" si="295"/>
        <v>-4.9387282257108422E-3</v>
      </c>
    </row>
    <row r="9401" spans="1:4">
      <c r="A9401" s="21">
        <v>43852</v>
      </c>
      <c r="B9401" s="22">
        <v>41115.379999999997</v>
      </c>
      <c r="C9401" s="22">
        <f t="shared" si="294"/>
        <v>-208.43000000000029</v>
      </c>
      <c r="D9401" s="23">
        <f t="shared" si="295"/>
        <v>-5.0438234035051766E-3</v>
      </c>
    </row>
    <row r="9402" spans="1:4">
      <c r="A9402" s="21">
        <v>43853</v>
      </c>
      <c r="B9402" s="22">
        <v>41386.400000000001</v>
      </c>
      <c r="C9402" s="22">
        <f t="shared" si="294"/>
        <v>271.02000000000407</v>
      </c>
      <c r="D9402" s="23">
        <f t="shared" si="295"/>
        <v>6.5916939111350104E-3</v>
      </c>
    </row>
    <row r="9403" spans="1:4">
      <c r="A9403" s="21">
        <v>43854</v>
      </c>
      <c r="B9403" s="22">
        <v>41613.19</v>
      </c>
      <c r="C9403" s="22">
        <f t="shared" si="294"/>
        <v>226.79000000000087</v>
      </c>
      <c r="D9403" s="23">
        <f t="shared" si="295"/>
        <v>5.4798194575995662E-3</v>
      </c>
    </row>
    <row r="9404" spans="1:4">
      <c r="A9404" s="21">
        <v>43857</v>
      </c>
      <c r="B9404" s="22">
        <v>41155.120000000003</v>
      </c>
      <c r="C9404" s="22">
        <f t="shared" si="294"/>
        <v>-458.06999999999971</v>
      </c>
      <c r="D9404" s="23">
        <f t="shared" si="295"/>
        <v>-1.1007807860921037E-2</v>
      </c>
    </row>
    <row r="9405" spans="1:4">
      <c r="A9405" s="21">
        <v>43858</v>
      </c>
      <c r="B9405" s="22">
        <v>40966.86</v>
      </c>
      <c r="C9405" s="22">
        <f t="shared" si="294"/>
        <v>-188.26000000000204</v>
      </c>
      <c r="D9405" s="23">
        <f t="shared" si="295"/>
        <v>-4.5744004634175051E-3</v>
      </c>
    </row>
    <row r="9406" spans="1:4">
      <c r="A9406" s="21">
        <v>43859</v>
      </c>
      <c r="B9406" s="22">
        <v>41198.660000000003</v>
      </c>
      <c r="C9406" s="22">
        <f t="shared" si="294"/>
        <v>231.80000000000291</v>
      </c>
      <c r="D9406" s="23">
        <f t="shared" si="295"/>
        <v>5.6582320441449507E-3</v>
      </c>
    </row>
    <row r="9407" spans="1:4">
      <c r="A9407" s="21">
        <v>43860</v>
      </c>
      <c r="B9407" s="22">
        <v>40913.82</v>
      </c>
      <c r="C9407" s="22">
        <f t="shared" si="294"/>
        <v>-284.84000000000378</v>
      </c>
      <c r="D9407" s="23">
        <f t="shared" si="295"/>
        <v>-6.9138170998765958E-3</v>
      </c>
    </row>
    <row r="9408" spans="1:4">
      <c r="A9408" s="21">
        <v>43861</v>
      </c>
      <c r="B9408" s="22">
        <v>40723.49</v>
      </c>
      <c r="C9408" s="22">
        <f t="shared" si="294"/>
        <v>-190.33000000000175</v>
      </c>
      <c r="D9408" s="23">
        <f t="shared" si="295"/>
        <v>-4.6519733429927212E-3</v>
      </c>
    </row>
    <row r="9409" spans="1:4">
      <c r="A9409" s="21">
        <v>43862</v>
      </c>
      <c r="B9409" s="22">
        <v>39735.53</v>
      </c>
      <c r="C9409" s="22">
        <f t="shared" si="294"/>
        <v>-987.95999999999913</v>
      </c>
      <c r="D9409" s="23">
        <f t="shared" si="295"/>
        <v>-2.4260199702923257E-2</v>
      </c>
    </row>
    <row r="9410" spans="1:4">
      <c r="A9410" s="21">
        <v>43864</v>
      </c>
      <c r="B9410" s="22">
        <v>39872.31</v>
      </c>
      <c r="C9410" s="22">
        <f t="shared" si="294"/>
        <v>136.77999999999884</v>
      </c>
      <c r="D9410" s="23">
        <f t="shared" si="295"/>
        <v>3.4422593583123273E-3</v>
      </c>
    </row>
    <row r="9411" spans="1:4">
      <c r="A9411" s="21">
        <v>43865</v>
      </c>
      <c r="B9411" s="22">
        <v>40789.379999999997</v>
      </c>
      <c r="C9411" s="22">
        <f t="shared" si="294"/>
        <v>917.06999999999971</v>
      </c>
      <c r="D9411" s="23">
        <f t="shared" si="295"/>
        <v>2.3000172300024824E-2</v>
      </c>
    </row>
    <row r="9412" spans="1:4">
      <c r="A9412" s="21">
        <v>43866</v>
      </c>
      <c r="B9412" s="22">
        <v>41142.660000000003</v>
      </c>
      <c r="C9412" s="22">
        <f t="shared" si="294"/>
        <v>353.28000000000611</v>
      </c>
      <c r="D9412" s="23">
        <f t="shared" si="295"/>
        <v>8.6610779570566176E-3</v>
      </c>
    </row>
    <row r="9413" spans="1:4">
      <c r="A9413" s="21">
        <v>43867</v>
      </c>
      <c r="B9413" s="22">
        <v>41306.03</v>
      </c>
      <c r="C9413" s="22">
        <f t="shared" si="294"/>
        <v>163.36999999999534</v>
      </c>
      <c r="D9413" s="23">
        <f t="shared" si="295"/>
        <v>3.9708176379456006E-3</v>
      </c>
    </row>
    <row r="9414" spans="1:4">
      <c r="A9414" s="21">
        <v>43868</v>
      </c>
      <c r="B9414" s="22">
        <v>41141.85</v>
      </c>
      <c r="C9414" s="22">
        <f t="shared" si="294"/>
        <v>-164.18000000000029</v>
      </c>
      <c r="D9414" s="23">
        <f t="shared" si="295"/>
        <v>-3.974722334729397E-3</v>
      </c>
    </row>
    <row r="9415" spans="1:4">
      <c r="A9415" s="21">
        <v>43871</v>
      </c>
      <c r="B9415" s="22">
        <v>40979.620000000003</v>
      </c>
      <c r="C9415" s="22">
        <f t="shared" si="294"/>
        <v>-162.22999999999593</v>
      </c>
      <c r="D9415" s="23">
        <f t="shared" si="295"/>
        <v>-3.9431868037046458E-3</v>
      </c>
    </row>
    <row r="9416" spans="1:4">
      <c r="A9416" s="21">
        <v>43872</v>
      </c>
      <c r="B9416" s="22">
        <v>41216.14</v>
      </c>
      <c r="C9416" s="22">
        <f t="shared" ref="C9416:C9479" si="296">B9416-B9415</f>
        <v>236.5199999999968</v>
      </c>
      <c r="D9416" s="23">
        <f t="shared" ref="D9416:D9479" si="297">B9416/B9415-1</f>
        <v>5.7716494198822854E-3</v>
      </c>
    </row>
    <row r="9417" spans="1:4">
      <c r="A9417" s="21">
        <v>43873</v>
      </c>
      <c r="B9417" s="22">
        <v>41565.9</v>
      </c>
      <c r="C9417" s="22">
        <f t="shared" si="296"/>
        <v>349.76000000000204</v>
      </c>
      <c r="D9417" s="23">
        <f t="shared" si="297"/>
        <v>8.4859960200058815E-3</v>
      </c>
    </row>
    <row r="9418" spans="1:4">
      <c r="A9418" s="21">
        <v>43874</v>
      </c>
      <c r="B9418" s="22">
        <v>41459.79</v>
      </c>
      <c r="C9418" s="22">
        <f t="shared" si="296"/>
        <v>-106.11000000000058</v>
      </c>
      <c r="D9418" s="23">
        <f t="shared" si="297"/>
        <v>-2.5528137247118332E-3</v>
      </c>
    </row>
    <row r="9419" spans="1:4">
      <c r="A9419" s="21">
        <v>43875</v>
      </c>
      <c r="B9419" s="22">
        <v>41257.74</v>
      </c>
      <c r="C9419" s="22">
        <f t="shared" si="296"/>
        <v>-202.05000000000291</v>
      </c>
      <c r="D9419" s="23">
        <f t="shared" si="297"/>
        <v>-4.8733966091001335E-3</v>
      </c>
    </row>
    <row r="9420" spans="1:4">
      <c r="A9420" s="21">
        <v>43878</v>
      </c>
      <c r="B9420" s="22">
        <v>41055.69</v>
      </c>
      <c r="C9420" s="22">
        <f t="shared" si="296"/>
        <v>-202.04999999999563</v>
      </c>
      <c r="D9420" s="23">
        <f t="shared" si="297"/>
        <v>-4.8972629135768386E-3</v>
      </c>
    </row>
    <row r="9421" spans="1:4">
      <c r="A9421" s="21">
        <v>43879</v>
      </c>
      <c r="B9421" s="22">
        <v>40894.379999999997</v>
      </c>
      <c r="C9421" s="22">
        <f t="shared" si="296"/>
        <v>-161.31000000000495</v>
      </c>
      <c r="D9421" s="23">
        <f t="shared" si="297"/>
        <v>-3.9290534393650045E-3</v>
      </c>
    </row>
    <row r="9422" spans="1:4">
      <c r="A9422" s="21">
        <v>43880</v>
      </c>
      <c r="B9422" s="22">
        <v>41323</v>
      </c>
      <c r="C9422" s="22">
        <f t="shared" si="296"/>
        <v>428.62000000000262</v>
      </c>
      <c r="D9422" s="23">
        <f t="shared" si="297"/>
        <v>1.0481146798166474E-2</v>
      </c>
    </row>
    <row r="9423" spans="1:4">
      <c r="A9423" s="21">
        <v>43881</v>
      </c>
      <c r="B9423" s="22">
        <v>41170.120000000003</v>
      </c>
      <c r="C9423" s="22">
        <f t="shared" si="296"/>
        <v>-152.87999999999738</v>
      </c>
      <c r="D9423" s="23">
        <f t="shared" si="297"/>
        <v>-3.6996345860658142E-3</v>
      </c>
    </row>
    <row r="9424" spans="1:4">
      <c r="A9424" s="21">
        <v>43885</v>
      </c>
      <c r="B9424" s="22">
        <v>40363.230000000003</v>
      </c>
      <c r="C9424" s="22">
        <f t="shared" si="296"/>
        <v>-806.88999999999942</v>
      </c>
      <c r="D9424" s="23">
        <f t="shared" si="297"/>
        <v>-1.9598922713851663E-2</v>
      </c>
    </row>
    <row r="9425" spans="1:4">
      <c r="A9425" s="21">
        <v>43886</v>
      </c>
      <c r="B9425" s="22">
        <v>40281.199999999997</v>
      </c>
      <c r="C9425" s="22">
        <f t="shared" si="296"/>
        <v>-82.030000000006112</v>
      </c>
      <c r="D9425" s="23">
        <f t="shared" si="297"/>
        <v>-2.0322952350445567E-3</v>
      </c>
    </row>
    <row r="9426" spans="1:4">
      <c r="A9426" s="21">
        <v>43887</v>
      </c>
      <c r="B9426" s="22">
        <v>39888.959999999999</v>
      </c>
      <c r="C9426" s="22">
        <f t="shared" si="296"/>
        <v>-392.23999999999796</v>
      </c>
      <c r="D9426" s="23">
        <f t="shared" si="297"/>
        <v>-9.7375450582405376E-3</v>
      </c>
    </row>
    <row r="9427" spans="1:4">
      <c r="A9427" s="21">
        <v>43888</v>
      </c>
      <c r="B9427" s="22">
        <v>39745.660000000003</v>
      </c>
      <c r="C9427" s="22">
        <f t="shared" si="296"/>
        <v>-143.29999999999563</v>
      </c>
      <c r="D9427" s="23">
        <f t="shared" si="297"/>
        <v>-3.5924727042268012E-3</v>
      </c>
    </row>
    <row r="9428" spans="1:4">
      <c r="A9428" s="21">
        <v>43889</v>
      </c>
      <c r="B9428" s="22">
        <v>38297.29</v>
      </c>
      <c r="C9428" s="22">
        <f t="shared" si="296"/>
        <v>-1448.3700000000026</v>
      </c>
      <c r="D9428" s="23">
        <f t="shared" si="297"/>
        <v>-3.6440959843162868E-2</v>
      </c>
    </row>
    <row r="9429" spans="1:4">
      <c r="A9429" s="21">
        <v>43892</v>
      </c>
      <c r="B9429" s="22">
        <v>38144.019999999997</v>
      </c>
      <c r="C9429" s="22">
        <f t="shared" si="296"/>
        <v>-153.27000000000407</v>
      </c>
      <c r="D9429" s="23">
        <f t="shared" si="297"/>
        <v>-4.0021108543190076E-3</v>
      </c>
    </row>
    <row r="9430" spans="1:4">
      <c r="A9430" s="21">
        <v>43893</v>
      </c>
      <c r="B9430" s="22">
        <v>38623.699999999997</v>
      </c>
      <c r="C9430" s="22">
        <f t="shared" si="296"/>
        <v>479.68000000000029</v>
      </c>
      <c r="D9430" s="23">
        <f t="shared" si="297"/>
        <v>1.2575496762008864E-2</v>
      </c>
    </row>
    <row r="9431" spans="1:4">
      <c r="A9431" s="21">
        <v>43894</v>
      </c>
      <c r="B9431" s="22">
        <v>38409.480000000003</v>
      </c>
      <c r="C9431" s="22">
        <f t="shared" si="296"/>
        <v>-214.21999999999389</v>
      </c>
      <c r="D9431" s="23">
        <f t="shared" si="297"/>
        <v>-5.5463355400956482E-3</v>
      </c>
    </row>
    <row r="9432" spans="1:4">
      <c r="A9432" s="21">
        <v>43895</v>
      </c>
      <c r="B9432" s="22">
        <v>38470.61</v>
      </c>
      <c r="C9432" s="22">
        <f t="shared" si="296"/>
        <v>61.129999999997381</v>
      </c>
      <c r="D9432" s="23">
        <f t="shared" si="297"/>
        <v>1.5915341733341304E-3</v>
      </c>
    </row>
    <row r="9433" spans="1:4">
      <c r="A9433" s="21">
        <v>43896</v>
      </c>
      <c r="B9433" s="22">
        <v>37576.620000000003</v>
      </c>
      <c r="C9433" s="22">
        <f t="shared" si="296"/>
        <v>-893.98999999999796</v>
      </c>
      <c r="D9433" s="23">
        <f t="shared" si="297"/>
        <v>-2.3238259024226493E-2</v>
      </c>
    </row>
    <row r="9434" spans="1:4">
      <c r="A9434" s="21">
        <v>43899</v>
      </c>
      <c r="B9434" s="22">
        <v>35634.949999999997</v>
      </c>
      <c r="C9434" s="22">
        <f t="shared" si="296"/>
        <v>-1941.6700000000055</v>
      </c>
      <c r="D9434" s="23">
        <f t="shared" si="297"/>
        <v>-5.1672289844057473E-2</v>
      </c>
    </row>
    <row r="9435" spans="1:4">
      <c r="A9435" s="21">
        <v>43901</v>
      </c>
      <c r="B9435" s="22">
        <v>35697.4</v>
      </c>
      <c r="C9435" s="22">
        <f t="shared" si="296"/>
        <v>62.450000000004366</v>
      </c>
      <c r="D9435" s="23">
        <f t="shared" si="297"/>
        <v>1.7524929879235707E-3</v>
      </c>
    </row>
    <row r="9436" spans="1:4">
      <c r="A9436" s="21">
        <v>43902</v>
      </c>
      <c r="B9436" s="22">
        <v>32778.14</v>
      </c>
      <c r="C9436" s="22">
        <f t="shared" si="296"/>
        <v>-2919.260000000002</v>
      </c>
      <c r="D9436" s="23">
        <f t="shared" si="297"/>
        <v>-8.1777944612212661E-2</v>
      </c>
    </row>
    <row r="9437" spans="1:4">
      <c r="A9437" s="21">
        <v>43903</v>
      </c>
      <c r="B9437" s="22">
        <v>34103.480000000003</v>
      </c>
      <c r="C9437" s="22">
        <f t="shared" si="296"/>
        <v>1325.3400000000038</v>
      </c>
      <c r="D9437" s="23">
        <f t="shared" si="297"/>
        <v>4.0433654868763158E-2</v>
      </c>
    </row>
    <row r="9438" spans="1:4">
      <c r="A9438" s="21">
        <v>43906</v>
      </c>
      <c r="B9438" s="22">
        <v>31390.07</v>
      </c>
      <c r="C9438" s="22">
        <f t="shared" si="296"/>
        <v>-2713.4100000000035</v>
      </c>
      <c r="D9438" s="23">
        <f t="shared" si="297"/>
        <v>-7.9564021032457743E-2</v>
      </c>
    </row>
    <row r="9439" spans="1:4">
      <c r="A9439" s="21">
        <v>43907</v>
      </c>
      <c r="B9439" s="22">
        <v>30579.09</v>
      </c>
      <c r="C9439" s="22">
        <f t="shared" si="296"/>
        <v>-810.97999999999956</v>
      </c>
      <c r="D9439" s="23">
        <f t="shared" si="297"/>
        <v>-2.5835558824813032E-2</v>
      </c>
    </row>
    <row r="9440" spans="1:4">
      <c r="A9440" s="21">
        <v>43908</v>
      </c>
      <c r="B9440" s="22">
        <v>28869.51</v>
      </c>
      <c r="C9440" s="22">
        <f t="shared" si="296"/>
        <v>-1709.5800000000017</v>
      </c>
      <c r="D9440" s="23">
        <f t="shared" si="297"/>
        <v>-5.5906830451789125E-2</v>
      </c>
    </row>
    <row r="9441" spans="1:4">
      <c r="A9441" s="21">
        <v>43909</v>
      </c>
      <c r="B9441" s="22">
        <v>28288.23</v>
      </c>
      <c r="C9441" s="22">
        <f t="shared" si="296"/>
        <v>-581.27999999999884</v>
      </c>
      <c r="D9441" s="23">
        <f t="shared" si="297"/>
        <v>-2.0134737305898098E-2</v>
      </c>
    </row>
    <row r="9442" spans="1:4">
      <c r="A9442" s="21">
        <v>43910</v>
      </c>
      <c r="B9442" s="22">
        <v>29915.96</v>
      </c>
      <c r="C9442" s="22">
        <f t="shared" si="296"/>
        <v>1627.7299999999996</v>
      </c>
      <c r="D9442" s="23">
        <f t="shared" si="297"/>
        <v>5.754089244890892E-2</v>
      </c>
    </row>
    <row r="9443" spans="1:4">
      <c r="A9443" s="21">
        <v>43913</v>
      </c>
      <c r="B9443" s="22">
        <v>25981.24</v>
      </c>
      <c r="C9443" s="22">
        <f t="shared" si="296"/>
        <v>-3934.7199999999975</v>
      </c>
      <c r="D9443" s="23">
        <f t="shared" si="297"/>
        <v>-0.1315257808875262</v>
      </c>
    </row>
    <row r="9444" spans="1:4">
      <c r="A9444" s="21">
        <v>43914</v>
      </c>
      <c r="B9444" s="22">
        <v>26674.03</v>
      </c>
      <c r="C9444" s="22">
        <f t="shared" si="296"/>
        <v>692.78999999999724</v>
      </c>
      <c r="D9444" s="23">
        <f t="shared" si="297"/>
        <v>2.6665009060383493E-2</v>
      </c>
    </row>
    <row r="9445" spans="1:4">
      <c r="A9445" s="21">
        <v>43915</v>
      </c>
      <c r="B9445" s="22">
        <v>28535.78</v>
      </c>
      <c r="C9445" s="22">
        <f t="shared" si="296"/>
        <v>1861.75</v>
      </c>
      <c r="D9445" s="23">
        <f t="shared" si="297"/>
        <v>6.9796352482170754E-2</v>
      </c>
    </row>
    <row r="9446" spans="1:4">
      <c r="A9446" s="21">
        <v>43916</v>
      </c>
      <c r="B9446" s="22">
        <v>29946.77</v>
      </c>
      <c r="C9446" s="22">
        <f t="shared" si="296"/>
        <v>1410.9900000000016</v>
      </c>
      <c r="D9446" s="23">
        <f t="shared" si="297"/>
        <v>4.9446344203663006E-2</v>
      </c>
    </row>
    <row r="9447" spans="1:4">
      <c r="A9447" s="21">
        <v>43917</v>
      </c>
      <c r="B9447" s="22">
        <v>29815.59</v>
      </c>
      <c r="C9447" s="22">
        <f t="shared" si="296"/>
        <v>-131.18000000000029</v>
      </c>
      <c r="D9447" s="23">
        <f t="shared" si="297"/>
        <v>-4.3804390256445558E-3</v>
      </c>
    </row>
    <row r="9448" spans="1:4">
      <c r="A9448" s="21">
        <v>43920</v>
      </c>
      <c r="B9448" s="22">
        <v>28440.32</v>
      </c>
      <c r="C9448" s="22">
        <f t="shared" si="296"/>
        <v>-1375.2700000000004</v>
      </c>
      <c r="D9448" s="23">
        <f t="shared" si="297"/>
        <v>-4.612586905038607E-2</v>
      </c>
    </row>
    <row r="9449" spans="1:4">
      <c r="A9449" s="21">
        <v>43921</v>
      </c>
      <c r="B9449" s="22">
        <v>29468.49</v>
      </c>
      <c r="C9449" s="22">
        <f t="shared" si="296"/>
        <v>1028.1700000000019</v>
      </c>
      <c r="D9449" s="23">
        <f t="shared" si="297"/>
        <v>3.6151843579819154E-2</v>
      </c>
    </row>
    <row r="9450" spans="1:4">
      <c r="A9450" s="21">
        <v>43922</v>
      </c>
      <c r="B9450" s="22">
        <v>28265.31</v>
      </c>
      <c r="C9450" s="22">
        <f t="shared" si="296"/>
        <v>-1203.1800000000003</v>
      </c>
      <c r="D9450" s="23">
        <f t="shared" si="297"/>
        <v>-4.0829374019503595E-2</v>
      </c>
    </row>
    <row r="9451" spans="1:4">
      <c r="A9451" s="21">
        <v>43924</v>
      </c>
      <c r="B9451" s="22">
        <v>27590.95</v>
      </c>
      <c r="C9451" s="22">
        <f t="shared" si="296"/>
        <v>-674.36000000000058</v>
      </c>
      <c r="D9451" s="23">
        <f t="shared" si="297"/>
        <v>-2.3858220553745979E-2</v>
      </c>
    </row>
    <row r="9452" spans="1:4">
      <c r="A9452" s="21">
        <v>43928</v>
      </c>
      <c r="B9452" s="22">
        <v>30067.21</v>
      </c>
      <c r="C9452" s="22">
        <f t="shared" si="296"/>
        <v>2476.2599999999984</v>
      </c>
      <c r="D9452" s="23">
        <f t="shared" si="297"/>
        <v>8.9748993782381437E-2</v>
      </c>
    </row>
    <row r="9453" spans="1:4">
      <c r="A9453" s="21">
        <v>43929</v>
      </c>
      <c r="B9453" s="22">
        <v>29893.96</v>
      </c>
      <c r="C9453" s="22">
        <f t="shared" si="296"/>
        <v>-173.25</v>
      </c>
      <c r="D9453" s="23">
        <f t="shared" si="297"/>
        <v>-5.7620909954730903E-3</v>
      </c>
    </row>
    <row r="9454" spans="1:4">
      <c r="A9454" s="21">
        <v>43930</v>
      </c>
      <c r="B9454" s="22">
        <v>31159.62</v>
      </c>
      <c r="C9454" s="22">
        <f t="shared" si="296"/>
        <v>1265.6599999999999</v>
      </c>
      <c r="D9454" s="23">
        <f t="shared" si="297"/>
        <v>4.2338318509826056E-2</v>
      </c>
    </row>
    <row r="9455" spans="1:4">
      <c r="A9455" s="21">
        <v>43934</v>
      </c>
      <c r="B9455" s="22">
        <v>30690.02</v>
      </c>
      <c r="C9455" s="22">
        <f t="shared" si="296"/>
        <v>-469.59999999999854</v>
      </c>
      <c r="D9455" s="23">
        <f t="shared" si="297"/>
        <v>-1.5070787127699159E-2</v>
      </c>
    </row>
    <row r="9456" spans="1:4">
      <c r="A9456" s="21">
        <v>43936</v>
      </c>
      <c r="B9456" s="22">
        <v>30379.81</v>
      </c>
      <c r="C9456" s="22">
        <f t="shared" si="296"/>
        <v>-310.20999999999913</v>
      </c>
      <c r="D9456" s="23">
        <f t="shared" si="297"/>
        <v>-1.0107846133694198E-2</v>
      </c>
    </row>
    <row r="9457" spans="1:4">
      <c r="A9457" s="21">
        <v>43937</v>
      </c>
      <c r="B9457" s="22">
        <v>30602.61</v>
      </c>
      <c r="C9457" s="22">
        <f t="shared" si="296"/>
        <v>222.79999999999927</v>
      </c>
      <c r="D9457" s="23">
        <f t="shared" si="297"/>
        <v>7.3338180851032497E-3</v>
      </c>
    </row>
    <row r="9458" spans="1:4">
      <c r="A9458" s="21">
        <v>43938</v>
      </c>
      <c r="B9458" s="22">
        <v>31588.720000000001</v>
      </c>
      <c r="C9458" s="22">
        <f t="shared" si="296"/>
        <v>986.11000000000058</v>
      </c>
      <c r="D9458" s="23">
        <f t="shared" si="297"/>
        <v>3.2223068555263801E-2</v>
      </c>
    </row>
    <row r="9459" spans="1:4">
      <c r="A9459" s="21">
        <v>43941</v>
      </c>
      <c r="B9459" s="22">
        <v>31648</v>
      </c>
      <c r="C9459" s="22">
        <f t="shared" si="296"/>
        <v>59.279999999998836</v>
      </c>
      <c r="D9459" s="23">
        <f t="shared" si="297"/>
        <v>1.8766192488963718E-3</v>
      </c>
    </row>
    <row r="9460" spans="1:4">
      <c r="A9460" s="21">
        <v>43942</v>
      </c>
      <c r="B9460" s="22">
        <v>30636.71</v>
      </c>
      <c r="C9460" s="22">
        <f t="shared" si="296"/>
        <v>-1011.2900000000009</v>
      </c>
      <c r="D9460" s="23">
        <f t="shared" si="297"/>
        <v>-3.1954309908999057E-2</v>
      </c>
    </row>
    <row r="9461" spans="1:4">
      <c r="A9461" s="21">
        <v>43943</v>
      </c>
      <c r="B9461" s="22">
        <v>31379.55</v>
      </c>
      <c r="C9461" s="22">
        <f t="shared" si="296"/>
        <v>742.84000000000015</v>
      </c>
      <c r="D9461" s="23">
        <f t="shared" si="297"/>
        <v>2.4246728842620469E-2</v>
      </c>
    </row>
    <row r="9462" spans="1:4">
      <c r="A9462" s="21">
        <v>43944</v>
      </c>
      <c r="B9462" s="22">
        <v>31863.08</v>
      </c>
      <c r="C9462" s="22">
        <f t="shared" si="296"/>
        <v>483.53000000000247</v>
      </c>
      <c r="D9462" s="23">
        <f t="shared" si="297"/>
        <v>1.5409080117465113E-2</v>
      </c>
    </row>
    <row r="9463" spans="1:4">
      <c r="A9463" s="21">
        <v>43945</v>
      </c>
      <c r="B9463" s="22">
        <v>31327.22</v>
      </c>
      <c r="C9463" s="22">
        <f t="shared" si="296"/>
        <v>-535.86000000000058</v>
      </c>
      <c r="D9463" s="23">
        <f t="shared" si="297"/>
        <v>-1.6817583234263633E-2</v>
      </c>
    </row>
    <row r="9464" spans="1:4">
      <c r="A9464" s="21">
        <v>43948</v>
      </c>
      <c r="B9464" s="22">
        <v>31743.08</v>
      </c>
      <c r="C9464" s="22">
        <f t="shared" si="296"/>
        <v>415.86000000000058</v>
      </c>
      <c r="D9464" s="23">
        <f t="shared" si="297"/>
        <v>1.3274717641718725E-2</v>
      </c>
    </row>
    <row r="9465" spans="1:4">
      <c r="A9465" s="21">
        <v>43949</v>
      </c>
      <c r="B9465" s="22">
        <v>32114.52</v>
      </c>
      <c r="C9465" s="22">
        <f t="shared" si="296"/>
        <v>371.43999999999869</v>
      </c>
      <c r="D9465" s="23">
        <f t="shared" si="297"/>
        <v>1.1701448000634995E-2</v>
      </c>
    </row>
    <row r="9466" spans="1:4">
      <c r="A9466" s="21">
        <v>43950</v>
      </c>
      <c r="B9466" s="22">
        <v>32720.16</v>
      </c>
      <c r="C9466" s="22">
        <f t="shared" si="296"/>
        <v>605.63999999999942</v>
      </c>
      <c r="D9466" s="23">
        <f t="shared" si="297"/>
        <v>1.8858759215457654E-2</v>
      </c>
    </row>
    <row r="9467" spans="1:4">
      <c r="A9467" s="21">
        <v>43951</v>
      </c>
      <c r="B9467" s="22">
        <v>33717.620000000003</v>
      </c>
      <c r="C9467" s="22">
        <f t="shared" si="296"/>
        <v>997.46000000000276</v>
      </c>
      <c r="D9467" s="23">
        <f t="shared" si="297"/>
        <v>3.0484569757605273E-2</v>
      </c>
    </row>
    <row r="9468" spans="1:4">
      <c r="A9468" s="21">
        <v>43955</v>
      </c>
      <c r="B9468" s="22">
        <v>31715.35</v>
      </c>
      <c r="C9468" s="22">
        <f t="shared" si="296"/>
        <v>-2002.2700000000041</v>
      </c>
      <c r="D9468" s="23">
        <f t="shared" si="297"/>
        <v>-5.9383491480122341E-2</v>
      </c>
    </row>
    <row r="9469" spans="1:4">
      <c r="A9469" s="21">
        <v>43956</v>
      </c>
      <c r="B9469" s="22">
        <v>31453.51</v>
      </c>
      <c r="C9469" s="22">
        <f t="shared" si="296"/>
        <v>-261.84000000000015</v>
      </c>
      <c r="D9469" s="23">
        <f t="shared" si="297"/>
        <v>-8.2559391587985198E-3</v>
      </c>
    </row>
    <row r="9470" spans="1:4">
      <c r="A9470" s="21">
        <v>43957</v>
      </c>
      <c r="B9470" s="22">
        <v>31685.75</v>
      </c>
      <c r="C9470" s="22">
        <f t="shared" si="296"/>
        <v>232.2400000000016</v>
      </c>
      <c r="D9470" s="23">
        <f t="shared" si="297"/>
        <v>7.383595662296516E-3</v>
      </c>
    </row>
    <row r="9471" spans="1:4">
      <c r="A9471" s="21">
        <v>43958</v>
      </c>
      <c r="B9471" s="22">
        <v>31443.38</v>
      </c>
      <c r="C9471" s="22">
        <f t="shared" si="296"/>
        <v>-242.36999999999898</v>
      </c>
      <c r="D9471" s="23">
        <f t="shared" si="297"/>
        <v>-7.6491798363617081E-3</v>
      </c>
    </row>
    <row r="9472" spans="1:4">
      <c r="A9472" s="21">
        <v>43959</v>
      </c>
      <c r="B9472" s="22">
        <v>31642.7</v>
      </c>
      <c r="C9472" s="22">
        <f t="shared" si="296"/>
        <v>199.31999999999971</v>
      </c>
      <c r="D9472" s="23">
        <f t="shared" si="297"/>
        <v>6.3390131722480536E-3</v>
      </c>
    </row>
    <row r="9473" spans="1:4">
      <c r="A9473" s="21">
        <v>43962</v>
      </c>
      <c r="B9473" s="22">
        <v>31561.22</v>
      </c>
      <c r="C9473" s="22">
        <f t="shared" si="296"/>
        <v>-81.479999999999563</v>
      </c>
      <c r="D9473" s="23">
        <f t="shared" si="297"/>
        <v>-2.5750015011360983E-3</v>
      </c>
    </row>
    <row r="9474" spans="1:4">
      <c r="A9474" s="21">
        <v>43963</v>
      </c>
      <c r="B9474" s="22">
        <v>31371.119999999999</v>
      </c>
      <c r="C9474" s="22">
        <f t="shared" si="296"/>
        <v>-190.10000000000218</v>
      </c>
      <c r="D9474" s="23">
        <f t="shared" si="297"/>
        <v>-6.0232145652164837E-3</v>
      </c>
    </row>
    <row r="9475" spans="1:4">
      <c r="A9475" s="21">
        <v>43964</v>
      </c>
      <c r="B9475" s="22">
        <v>32008.61</v>
      </c>
      <c r="C9475" s="22">
        <f t="shared" si="296"/>
        <v>637.4900000000016</v>
      </c>
      <c r="D9475" s="23">
        <f t="shared" si="297"/>
        <v>2.0320919367877277E-2</v>
      </c>
    </row>
    <row r="9476" spans="1:4">
      <c r="A9476" s="21">
        <v>43965</v>
      </c>
      <c r="B9476" s="22">
        <v>31122.89</v>
      </c>
      <c r="C9476" s="22">
        <f t="shared" si="296"/>
        <v>-885.72000000000116</v>
      </c>
      <c r="D9476" s="23">
        <f t="shared" si="297"/>
        <v>-2.767130468958201E-2</v>
      </c>
    </row>
    <row r="9477" spans="1:4">
      <c r="A9477" s="21">
        <v>43966</v>
      </c>
      <c r="B9477" s="22">
        <v>31097.73</v>
      </c>
      <c r="C9477" s="22">
        <f t="shared" si="296"/>
        <v>-25.159999999999854</v>
      </c>
      <c r="D9477" s="23">
        <f t="shared" si="297"/>
        <v>-8.0840821658911821E-4</v>
      </c>
    </row>
    <row r="9478" spans="1:4">
      <c r="A9478" s="21">
        <v>43969</v>
      </c>
      <c r="B9478" s="22">
        <v>30028.98</v>
      </c>
      <c r="C9478" s="22">
        <f t="shared" si="296"/>
        <v>-1068.75</v>
      </c>
      <c r="D9478" s="23">
        <f t="shared" si="297"/>
        <v>-3.4367460261568894E-2</v>
      </c>
    </row>
    <row r="9479" spans="1:4">
      <c r="A9479" s="21">
        <v>43970</v>
      </c>
      <c r="B9479" s="22">
        <v>30196.17</v>
      </c>
      <c r="C9479" s="22">
        <f t="shared" si="296"/>
        <v>167.18999999999869</v>
      </c>
      <c r="D9479" s="23">
        <f t="shared" si="297"/>
        <v>5.567621677459611E-3</v>
      </c>
    </row>
    <row r="9480" spans="1:4">
      <c r="A9480" s="21">
        <v>43971</v>
      </c>
      <c r="B9480" s="22">
        <v>30818.61</v>
      </c>
      <c r="C9480" s="22">
        <f t="shared" ref="C9480:C9508" si="298">B9480-B9479</f>
        <v>622.44000000000233</v>
      </c>
      <c r="D9480" s="23">
        <f t="shared" ref="D9480:D9508" si="299">B9480/B9479-1</f>
        <v>2.0613210218382028E-2</v>
      </c>
    </row>
    <row r="9481" spans="1:4">
      <c r="A9481" s="21">
        <v>43972</v>
      </c>
      <c r="B9481" s="22">
        <v>30932.9</v>
      </c>
      <c r="C9481" s="22">
        <f t="shared" si="298"/>
        <v>114.29000000000087</v>
      </c>
      <c r="D9481" s="23">
        <f t="shared" si="299"/>
        <v>3.7084735489367748E-3</v>
      </c>
    </row>
    <row r="9482" spans="1:4">
      <c r="A9482" s="21">
        <v>43973</v>
      </c>
      <c r="B9482" s="22">
        <v>30672.59</v>
      </c>
      <c r="C9482" s="22">
        <f t="shared" si="298"/>
        <v>-260.31000000000131</v>
      </c>
      <c r="D9482" s="23">
        <f t="shared" si="299"/>
        <v>-8.4153118524290527E-3</v>
      </c>
    </row>
    <row r="9483" spans="1:4">
      <c r="A9483" s="21">
        <v>43977</v>
      </c>
      <c r="B9483" s="22">
        <v>30609.3</v>
      </c>
      <c r="C9483" s="22">
        <f t="shared" si="298"/>
        <v>-63.290000000000873</v>
      </c>
      <c r="D9483" s="23">
        <f t="shared" si="299"/>
        <v>-2.0634057965108754E-3</v>
      </c>
    </row>
    <row r="9484" spans="1:4">
      <c r="A9484" s="21">
        <v>43978</v>
      </c>
      <c r="B9484" s="22">
        <v>31605.22</v>
      </c>
      <c r="C9484" s="22">
        <f t="shared" si="298"/>
        <v>995.92000000000189</v>
      </c>
      <c r="D9484" s="23">
        <f t="shared" si="299"/>
        <v>3.2536516679571248E-2</v>
      </c>
    </row>
    <row r="9485" spans="1:4">
      <c r="A9485" s="21">
        <v>43979</v>
      </c>
      <c r="B9485" s="22">
        <v>32200.59</v>
      </c>
      <c r="C9485" s="22">
        <f t="shared" si="298"/>
        <v>595.36999999999898</v>
      </c>
      <c r="D9485" s="23">
        <f t="shared" si="299"/>
        <v>1.883771098571696E-2</v>
      </c>
    </row>
    <row r="9486" spans="1:4">
      <c r="A9486" s="21">
        <v>43980</v>
      </c>
      <c r="B9486" s="22">
        <v>32424.1</v>
      </c>
      <c r="C9486" s="22">
        <f t="shared" si="298"/>
        <v>223.5099999999984</v>
      </c>
      <c r="D9486" s="23">
        <f t="shared" si="299"/>
        <v>6.9411771647662768E-3</v>
      </c>
    </row>
    <row r="9487" spans="1:4">
      <c r="A9487" s="21">
        <v>43983</v>
      </c>
      <c r="B9487" s="22">
        <v>33303.519999999997</v>
      </c>
      <c r="C9487" s="22">
        <f t="shared" si="298"/>
        <v>879.41999999999825</v>
      </c>
      <c r="D9487" s="23">
        <f t="shared" si="299"/>
        <v>2.7122418201276144E-2</v>
      </c>
    </row>
    <row r="9488" spans="1:4">
      <c r="A9488" s="21">
        <v>43984</v>
      </c>
      <c r="B9488" s="22">
        <v>33825.53</v>
      </c>
      <c r="C9488" s="22">
        <f t="shared" si="298"/>
        <v>522.01000000000204</v>
      </c>
      <c r="D9488" s="23">
        <f t="shared" si="299"/>
        <v>1.5674319111012913E-2</v>
      </c>
    </row>
    <row r="9489" spans="1:4">
      <c r="A9489" s="21">
        <v>43985</v>
      </c>
      <c r="B9489" s="22">
        <v>34109.54</v>
      </c>
      <c r="C9489" s="22">
        <f t="shared" si="298"/>
        <v>284.01000000000204</v>
      </c>
      <c r="D9489" s="23">
        <f t="shared" si="299"/>
        <v>8.3963207671839957E-3</v>
      </c>
    </row>
    <row r="9490" spans="1:4">
      <c r="A9490" s="21">
        <v>43986</v>
      </c>
      <c r="B9490" s="22">
        <v>33980.699999999997</v>
      </c>
      <c r="C9490" s="22">
        <f t="shared" si="298"/>
        <v>-128.84000000000378</v>
      </c>
      <c r="D9490" s="23">
        <f t="shared" si="299"/>
        <v>-3.7772423785252807E-3</v>
      </c>
    </row>
    <row r="9491" spans="1:4">
      <c r="A9491" s="21">
        <v>43987</v>
      </c>
      <c r="B9491" s="22">
        <v>34287.24</v>
      </c>
      <c r="C9491" s="22">
        <f t="shared" si="298"/>
        <v>306.54000000000087</v>
      </c>
      <c r="D9491" s="23">
        <f t="shared" si="299"/>
        <v>9.0210030988178147E-3</v>
      </c>
    </row>
    <row r="9492" spans="1:4">
      <c r="A9492" s="21">
        <v>43990</v>
      </c>
      <c r="B9492" s="22">
        <v>34370.58</v>
      </c>
      <c r="C9492" s="22">
        <f t="shared" si="298"/>
        <v>83.340000000003783</v>
      </c>
      <c r="D9492" s="23">
        <f t="shared" si="299"/>
        <v>2.4306418364383742E-3</v>
      </c>
    </row>
    <row r="9493" spans="1:4">
      <c r="A9493" s="21">
        <v>43991</v>
      </c>
      <c r="B9493" s="22">
        <v>33956.69</v>
      </c>
      <c r="C9493" s="22">
        <f t="shared" si="298"/>
        <v>-413.88999999999942</v>
      </c>
      <c r="D9493" s="23">
        <f t="shared" si="299"/>
        <v>-1.2041984743929257E-2</v>
      </c>
    </row>
    <row r="9494" spans="1:4">
      <c r="A9494" s="21">
        <v>43992</v>
      </c>
      <c r="B9494" s="22">
        <v>34247.050000000003</v>
      </c>
      <c r="C9494" s="22">
        <f t="shared" si="298"/>
        <v>290.36000000000058</v>
      </c>
      <c r="D9494" s="23">
        <f t="shared" si="299"/>
        <v>8.5508923278447835E-3</v>
      </c>
    </row>
    <row r="9495" spans="1:4">
      <c r="A9495" s="21">
        <v>43993</v>
      </c>
      <c r="B9495" s="22">
        <v>33538.370000000003</v>
      </c>
      <c r="C9495" s="22">
        <f t="shared" si="298"/>
        <v>-708.68000000000029</v>
      </c>
      <c r="D9495" s="23">
        <f t="shared" si="299"/>
        <v>-2.0693169192674943E-2</v>
      </c>
    </row>
    <row r="9496" spans="1:4">
      <c r="A9496" s="21">
        <v>43994</v>
      </c>
      <c r="B9496" s="22">
        <v>33780.89</v>
      </c>
      <c r="C9496" s="22">
        <f t="shared" si="298"/>
        <v>242.5199999999968</v>
      </c>
      <c r="D9496" s="23">
        <f t="shared" si="299"/>
        <v>7.2311206537465367E-3</v>
      </c>
    </row>
    <row r="9497" spans="1:4">
      <c r="A9497" s="21">
        <v>43997</v>
      </c>
      <c r="B9497" s="22">
        <v>33228.800000000003</v>
      </c>
      <c r="C9497" s="22">
        <f t="shared" si="298"/>
        <v>-552.08999999999651</v>
      </c>
      <c r="D9497" s="23">
        <f t="shared" si="299"/>
        <v>-1.6343263898612403E-2</v>
      </c>
    </row>
    <row r="9498" spans="1:4">
      <c r="A9498" s="21">
        <v>43998</v>
      </c>
      <c r="B9498" s="22">
        <v>33605.22</v>
      </c>
      <c r="C9498" s="22">
        <f t="shared" si="298"/>
        <v>376.41999999999825</v>
      </c>
      <c r="D9498" s="23">
        <f t="shared" si="299"/>
        <v>1.1328124999999911E-2</v>
      </c>
    </row>
    <row r="9499" spans="1:4">
      <c r="A9499" s="21">
        <v>43999</v>
      </c>
      <c r="B9499" s="22">
        <v>33507.919999999998</v>
      </c>
      <c r="C9499" s="22">
        <f t="shared" si="298"/>
        <v>-97.30000000000291</v>
      </c>
      <c r="D9499" s="23">
        <f t="shared" si="299"/>
        <v>-2.8953835148231022E-3</v>
      </c>
    </row>
    <row r="9500" spans="1:4">
      <c r="A9500" s="21">
        <v>44000</v>
      </c>
      <c r="B9500" s="22">
        <v>34208.050000000003</v>
      </c>
      <c r="C9500" s="22">
        <f t="shared" si="298"/>
        <v>700.13000000000466</v>
      </c>
      <c r="D9500" s="23">
        <f t="shared" si="299"/>
        <v>2.0894463159754517E-2</v>
      </c>
    </row>
    <row r="9501" spans="1:4">
      <c r="A9501" s="21">
        <v>44001</v>
      </c>
      <c r="B9501" s="22">
        <v>34731.730000000003</v>
      </c>
      <c r="C9501" s="22">
        <f t="shared" si="298"/>
        <v>523.68000000000029</v>
      </c>
      <c r="D9501" s="23">
        <f t="shared" si="299"/>
        <v>1.5308677343490729E-2</v>
      </c>
    </row>
    <row r="9502" spans="1:4">
      <c r="A9502" s="21">
        <v>44004</v>
      </c>
      <c r="B9502" s="22">
        <v>34911.32</v>
      </c>
      <c r="C9502" s="22">
        <f t="shared" si="298"/>
        <v>179.58999999999651</v>
      </c>
      <c r="D9502" s="23">
        <f t="shared" si="299"/>
        <v>5.1707761174002442E-3</v>
      </c>
    </row>
    <row r="9503" spans="1:4">
      <c r="A9503" s="21">
        <v>44005</v>
      </c>
      <c r="B9503" s="22">
        <v>35430.43</v>
      </c>
      <c r="C9503" s="22">
        <f t="shared" si="298"/>
        <v>519.11000000000058</v>
      </c>
      <c r="D9503" s="23">
        <f t="shared" si="299"/>
        <v>1.4869389069218863E-2</v>
      </c>
    </row>
    <row r="9504" spans="1:4">
      <c r="A9504" s="21">
        <v>44006</v>
      </c>
      <c r="B9504" s="22">
        <v>34868.980000000003</v>
      </c>
      <c r="C9504" s="22">
        <f t="shared" si="298"/>
        <v>-561.44999999999709</v>
      </c>
      <c r="D9504" s="23">
        <f t="shared" si="299"/>
        <v>-1.5846547727475957E-2</v>
      </c>
    </row>
    <row r="9505" spans="1:4">
      <c r="A9505" s="21">
        <v>44007</v>
      </c>
      <c r="B9505" s="22">
        <v>34842.1</v>
      </c>
      <c r="C9505" s="22">
        <f t="shared" si="298"/>
        <v>-26.880000000004657</v>
      </c>
      <c r="D9505" s="23">
        <f t="shared" si="299"/>
        <v>-7.7088575576356178E-4</v>
      </c>
    </row>
    <row r="9506" spans="1:4">
      <c r="A9506" s="21">
        <v>44008</v>
      </c>
      <c r="B9506" s="22">
        <v>35171.269999999997</v>
      </c>
      <c r="C9506" s="22">
        <f t="shared" si="298"/>
        <v>329.16999999999825</v>
      </c>
      <c r="D9506" s="23">
        <f t="shared" si="299"/>
        <v>9.4474787685012718E-3</v>
      </c>
    </row>
    <row r="9507" spans="1:4">
      <c r="A9507" s="21">
        <v>44011</v>
      </c>
      <c r="B9507" s="22">
        <v>34961.519999999997</v>
      </c>
      <c r="C9507" s="22">
        <f t="shared" si="298"/>
        <v>-209.75</v>
      </c>
      <c r="D9507" s="23">
        <f t="shared" si="299"/>
        <v>-5.9636743285073068E-3</v>
      </c>
    </row>
    <row r="9508" spans="1:4">
      <c r="A9508" s="21">
        <v>44012</v>
      </c>
      <c r="B9508" s="22">
        <v>34915.800000000003</v>
      </c>
      <c r="C9508" s="22">
        <f t="shared" si="298"/>
        <v>-45.719999999993888</v>
      </c>
      <c r="D9508" s="23">
        <f t="shared" si="299"/>
        <v>-1.3077234628241508E-3</v>
      </c>
    </row>
  </sheetData>
  <autoFilter ref="A1:F944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Dabur 1991 onwards BSE Monthly </vt:lpstr>
      <vt:lpstr>Dabur Past 94</vt:lpstr>
      <vt:lpstr>BSE Sensex Daily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2020-09-17T09:30:12Z</dcterms:created>
  <dcterms:modified xsi:type="dcterms:W3CDTF">2020-10-29T15:55:56Z</dcterms:modified>
</cp:coreProperties>
</file>