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D20"/>
  <c r="C20"/>
  <c r="B20"/>
  <c r="K20"/>
  <c r="H18"/>
  <c r="G18"/>
  <c r="F18"/>
  <c r="E18"/>
  <c r="D18"/>
  <c r="I18"/>
  <c r="I15"/>
  <c r="L10"/>
  <c r="K10"/>
  <c r="J10"/>
  <c r="I10"/>
  <c r="K18"/>
  <c r="J18"/>
  <c r="K15"/>
  <c r="J15"/>
  <c r="K6"/>
  <c r="J6"/>
  <c r="K4"/>
  <c r="J4"/>
  <c r="H4"/>
  <c r="G4"/>
  <c r="F4"/>
  <c r="E4"/>
  <c r="D4"/>
  <c r="L12"/>
  <c r="K12"/>
  <c r="J12"/>
  <c r="I12"/>
  <c r="H12"/>
  <c r="G12"/>
  <c r="F12"/>
  <c r="E12"/>
  <c r="D12"/>
  <c r="C12"/>
  <c r="B12"/>
  <c r="H10"/>
  <c r="G10"/>
  <c r="F10"/>
  <c r="E10"/>
  <c r="D10"/>
  <c r="H17"/>
  <c r="G17"/>
  <c r="F17"/>
  <c r="E17"/>
  <c r="D17"/>
  <c r="H16"/>
  <c r="G16"/>
  <c r="F16"/>
  <c r="E16"/>
  <c r="H15"/>
  <c r="G15"/>
  <c r="F15"/>
  <c r="E15"/>
  <c r="D16"/>
  <c r="D15"/>
</calcChain>
</file>

<file path=xl/sharedStrings.xml><?xml version="1.0" encoding="utf-8"?>
<sst xmlns="http://schemas.openxmlformats.org/spreadsheetml/2006/main" count="15" uniqueCount="11">
  <si>
    <t>Kcl</t>
  </si>
  <si>
    <t>kitex</t>
  </si>
  <si>
    <t>OPM %</t>
  </si>
  <si>
    <t>PRICE</t>
  </si>
  <si>
    <t>PAT</t>
  </si>
  <si>
    <t>EBIDTA</t>
  </si>
  <si>
    <t>PAT %</t>
  </si>
  <si>
    <t>opm%</t>
  </si>
  <si>
    <t>TTM</t>
  </si>
  <si>
    <t>combined opm</t>
  </si>
  <si>
    <t>ebidta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</si>
</sst>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K18" sqref="K18"/>
    </sheetView>
  </sheetViews>
  <sheetFormatPr defaultRowHeight="14.4"/>
  <sheetData>
    <row r="1" spans="1:12">
      <c r="D1">
        <v>12</v>
      </c>
      <c r="E1">
        <v>13</v>
      </c>
      <c r="F1">
        <v>14</v>
      </c>
      <c r="G1">
        <v>15</v>
      </c>
      <c r="H1">
        <v>16</v>
      </c>
      <c r="I1">
        <v>17</v>
      </c>
      <c r="J1">
        <v>18</v>
      </c>
      <c r="K1">
        <v>19</v>
      </c>
      <c r="L1" s="2" t="s">
        <v>8</v>
      </c>
    </row>
    <row r="2" spans="1:12">
      <c r="D2">
        <v>449</v>
      </c>
      <c r="E2">
        <v>444</v>
      </c>
      <c r="F2">
        <v>636</v>
      </c>
      <c r="G2">
        <v>735</v>
      </c>
      <c r="H2">
        <v>791</v>
      </c>
      <c r="I2">
        <v>650</v>
      </c>
      <c r="J2">
        <v>664</v>
      </c>
      <c r="K2">
        <v>883</v>
      </c>
    </row>
    <row r="3" spans="1:12">
      <c r="D3">
        <v>92</v>
      </c>
      <c r="E3">
        <v>92</v>
      </c>
      <c r="F3">
        <v>154</v>
      </c>
      <c r="G3">
        <v>258</v>
      </c>
      <c r="H3">
        <v>292</v>
      </c>
    </row>
    <row r="4" spans="1:12" s="2" customFormat="1">
      <c r="A4" s="2" t="s">
        <v>7</v>
      </c>
      <c r="D4" s="1">
        <f>D3/D2*100</f>
        <v>20.489977728285076</v>
      </c>
      <c r="E4" s="1">
        <f t="shared" ref="E4:K4" si="0">E3/E2*100</f>
        <v>20.72072072072072</v>
      </c>
      <c r="F4" s="1">
        <f t="shared" si="0"/>
        <v>24.213836477987421</v>
      </c>
      <c r="G4" s="1">
        <f t="shared" si="0"/>
        <v>35.102040816326529</v>
      </c>
      <c r="H4" s="1">
        <f t="shared" si="0"/>
        <v>36.915297092288242</v>
      </c>
      <c r="I4" s="1"/>
      <c r="J4" s="1">
        <f t="shared" si="0"/>
        <v>0</v>
      </c>
      <c r="K4" s="1">
        <f t="shared" si="0"/>
        <v>0</v>
      </c>
    </row>
    <row r="5" spans="1:12">
      <c r="A5" s="2" t="s">
        <v>4</v>
      </c>
      <c r="I5">
        <v>92.1</v>
      </c>
      <c r="J5">
        <v>72.599999999999994</v>
      </c>
      <c r="K5">
        <v>126.7</v>
      </c>
    </row>
    <row r="6" spans="1:12" s="2" customFormat="1">
      <c r="A6" s="2" t="s">
        <v>6</v>
      </c>
      <c r="J6" s="2">
        <f>J5/J2*100</f>
        <v>10.933734939759034</v>
      </c>
      <c r="K6" s="2">
        <f t="shared" ref="K6" si="1">K5/K2*100</f>
        <v>14.348810872027181</v>
      </c>
    </row>
    <row r="8" spans="1:12">
      <c r="A8" s="3" t="s">
        <v>1</v>
      </c>
      <c r="B8" s="3">
        <v>247</v>
      </c>
      <c r="C8" s="3">
        <v>242</v>
      </c>
      <c r="D8" s="3">
        <v>312</v>
      </c>
      <c r="E8" s="3">
        <v>317</v>
      </c>
      <c r="F8" s="3">
        <v>442</v>
      </c>
      <c r="G8" s="3">
        <v>511</v>
      </c>
      <c r="H8" s="3">
        <v>546</v>
      </c>
      <c r="I8" s="3">
        <v>546</v>
      </c>
      <c r="J8" s="3">
        <v>557</v>
      </c>
      <c r="K8" s="3">
        <v>607</v>
      </c>
      <c r="L8" s="3">
        <v>658</v>
      </c>
    </row>
    <row r="9" spans="1:12">
      <c r="A9" s="3" t="s">
        <v>5</v>
      </c>
      <c r="B9" s="3">
        <v>24</v>
      </c>
      <c r="C9" s="3">
        <v>34</v>
      </c>
      <c r="D9" s="3">
        <v>59</v>
      </c>
      <c r="E9" s="3">
        <v>62</v>
      </c>
      <c r="F9" s="3">
        <v>97</v>
      </c>
      <c r="G9" s="3">
        <v>171</v>
      </c>
      <c r="H9" s="3">
        <v>189</v>
      </c>
      <c r="I9" s="3">
        <v>170</v>
      </c>
      <c r="J9" s="3">
        <v>134</v>
      </c>
      <c r="K9" s="3">
        <v>139</v>
      </c>
      <c r="L9" s="3">
        <v>139</v>
      </c>
    </row>
    <row r="10" spans="1:12" s="2" customFormat="1">
      <c r="A10" s="3" t="s">
        <v>2</v>
      </c>
      <c r="B10" s="3"/>
      <c r="C10" s="3"/>
      <c r="D10" s="4">
        <f>D9/D8*100</f>
        <v>18.910256410256409</v>
      </c>
      <c r="E10" s="4">
        <f t="shared" ref="E10:H10" si="2">E9/E8*100</f>
        <v>19.558359621451103</v>
      </c>
      <c r="F10" s="4">
        <f t="shared" si="2"/>
        <v>21.945701357466064</v>
      </c>
      <c r="G10" s="4">
        <f t="shared" si="2"/>
        <v>33.463796477495109</v>
      </c>
      <c r="H10" s="4">
        <f t="shared" si="2"/>
        <v>34.615384615384613</v>
      </c>
      <c r="I10" s="4">
        <f t="shared" ref="I10" si="3">I9/I8*100</f>
        <v>31.135531135531135</v>
      </c>
      <c r="J10" s="4">
        <f t="shared" ref="J10" si="4">J9/J8*100</f>
        <v>24.057450628366247</v>
      </c>
      <c r="K10" s="4">
        <f t="shared" ref="K10" si="5">K9/K8*100</f>
        <v>22.899505766062603</v>
      </c>
      <c r="L10" s="4">
        <f t="shared" ref="L10" si="6">L9/L8*100</f>
        <v>21.124620060790271</v>
      </c>
    </row>
    <row r="11" spans="1:12" s="2" customFormat="1">
      <c r="A11" s="3" t="s">
        <v>4</v>
      </c>
      <c r="B11" s="3">
        <v>19</v>
      </c>
      <c r="C11" s="3">
        <v>21</v>
      </c>
      <c r="D11" s="4">
        <v>27</v>
      </c>
      <c r="E11" s="4">
        <v>29</v>
      </c>
      <c r="F11" s="4">
        <v>57</v>
      </c>
      <c r="G11" s="4">
        <v>99</v>
      </c>
      <c r="H11" s="4">
        <v>112</v>
      </c>
      <c r="I11" s="3">
        <v>92</v>
      </c>
      <c r="J11" s="3">
        <v>70</v>
      </c>
      <c r="K11" s="3">
        <v>81</v>
      </c>
      <c r="L11" s="3">
        <v>90</v>
      </c>
    </row>
    <row r="12" spans="1:12" s="2" customFormat="1">
      <c r="A12" s="3" t="s">
        <v>6</v>
      </c>
      <c r="B12" s="4">
        <f>B11/B8*100</f>
        <v>7.6923076923076925</v>
      </c>
      <c r="C12" s="4">
        <f t="shared" ref="C12:L12" si="7">C11/C8*100</f>
        <v>8.677685950413224</v>
      </c>
      <c r="D12" s="4">
        <f t="shared" si="7"/>
        <v>8.6538461538461533</v>
      </c>
      <c r="E12" s="4">
        <f t="shared" si="7"/>
        <v>9.1482649842271293</v>
      </c>
      <c r="F12" s="4">
        <f t="shared" si="7"/>
        <v>12.895927601809957</v>
      </c>
      <c r="G12" s="4">
        <f t="shared" si="7"/>
        <v>19.373776908023483</v>
      </c>
      <c r="H12" s="4">
        <f t="shared" si="7"/>
        <v>20.512820512820511</v>
      </c>
      <c r="I12" s="4">
        <f t="shared" si="7"/>
        <v>16.84981684981685</v>
      </c>
      <c r="J12" s="4">
        <f t="shared" si="7"/>
        <v>12.567324955116696</v>
      </c>
      <c r="K12" s="4">
        <f t="shared" si="7"/>
        <v>13.344316309719934</v>
      </c>
      <c r="L12" s="4">
        <f t="shared" si="7"/>
        <v>13.677811550151976</v>
      </c>
    </row>
    <row r="13" spans="1:12" s="2" customForma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2" customFormat="1">
      <c r="D14" s="1"/>
      <c r="E14" s="1"/>
      <c r="F14" s="1"/>
      <c r="G14" s="1"/>
      <c r="H14" s="1"/>
    </row>
    <row r="15" spans="1:12">
      <c r="A15" s="2" t="s">
        <v>0</v>
      </c>
      <c r="C15" s="2"/>
      <c r="D15" s="2">
        <f>D2-D8</f>
        <v>137</v>
      </c>
      <c r="E15" s="2">
        <f t="shared" ref="E15:I15" si="8">E2-E8</f>
        <v>127</v>
      </c>
      <c r="F15" s="2">
        <f t="shared" si="8"/>
        <v>194</v>
      </c>
      <c r="G15" s="2">
        <f t="shared" si="8"/>
        <v>224</v>
      </c>
      <c r="H15" s="2">
        <f t="shared" si="8"/>
        <v>245</v>
      </c>
      <c r="I15" s="2">
        <f t="shared" si="8"/>
        <v>104</v>
      </c>
      <c r="J15">
        <f>J2-J8</f>
        <v>107</v>
      </c>
      <c r="K15" s="2">
        <f>K2-K8</f>
        <v>276</v>
      </c>
    </row>
    <row r="16" spans="1:12">
      <c r="A16" s="2" t="s">
        <v>10</v>
      </c>
      <c r="D16">
        <f>D3-D9</f>
        <v>33</v>
      </c>
      <c r="E16" s="2">
        <f t="shared" ref="E16:H16" si="9">E3-E9</f>
        <v>30</v>
      </c>
      <c r="F16" s="2">
        <f t="shared" si="9"/>
        <v>57</v>
      </c>
      <c r="G16" s="2">
        <f t="shared" si="9"/>
        <v>87</v>
      </c>
      <c r="H16" s="2">
        <f t="shared" si="9"/>
        <v>103</v>
      </c>
    </row>
    <row r="17" spans="1:11">
      <c r="A17" s="2" t="s">
        <v>2</v>
      </c>
      <c r="D17" s="1">
        <f>D16/D15*100</f>
        <v>24.087591240875913</v>
      </c>
      <c r="E17" s="1">
        <f t="shared" ref="E17:H17" si="10">E16/E15*100</f>
        <v>23.622047244094489</v>
      </c>
      <c r="F17" s="1">
        <f t="shared" si="10"/>
        <v>29.381443298969074</v>
      </c>
      <c r="G17" s="1">
        <f t="shared" si="10"/>
        <v>38.839285714285715</v>
      </c>
      <c r="H17" s="1">
        <f t="shared" si="10"/>
        <v>42.04081632653061</v>
      </c>
    </row>
    <row r="18" spans="1:11">
      <c r="A18" s="2" t="s">
        <v>4</v>
      </c>
      <c r="D18" s="1">
        <f>D15*D12/100</f>
        <v>11.855769230769232</v>
      </c>
      <c r="E18" s="1">
        <f t="shared" ref="E18:H18" si="11">E15*E12/100</f>
        <v>11.618296529968454</v>
      </c>
      <c r="F18" s="1">
        <f t="shared" si="11"/>
        <v>25.018099547511316</v>
      </c>
      <c r="G18" s="1">
        <f t="shared" si="11"/>
        <v>43.397260273972606</v>
      </c>
      <c r="H18" s="1">
        <f t="shared" si="11"/>
        <v>50.256410256410255</v>
      </c>
      <c r="I18">
        <f>I11-I5</f>
        <v>-9.9999999999994316E-2</v>
      </c>
      <c r="J18">
        <f>J5-J11</f>
        <v>2.5999999999999943</v>
      </c>
      <c r="K18" s="2">
        <f>K5-K11</f>
        <v>45.7</v>
      </c>
    </row>
    <row r="20" spans="1:11">
      <c r="B20" s="2">
        <f t="shared" ref="B20:J20" si="12">B18+B11</f>
        <v>19</v>
      </c>
      <c r="C20" s="2">
        <f t="shared" si="12"/>
        <v>21</v>
      </c>
      <c r="D20" s="2">
        <f t="shared" si="12"/>
        <v>38.855769230769234</v>
      </c>
      <c r="E20" s="2">
        <f t="shared" si="12"/>
        <v>40.618296529968454</v>
      </c>
      <c r="F20" s="2">
        <f t="shared" si="12"/>
        <v>82.018099547511312</v>
      </c>
      <c r="G20" s="2">
        <f t="shared" si="12"/>
        <v>142.39726027397262</v>
      </c>
      <c r="H20" s="2">
        <f t="shared" si="12"/>
        <v>162.25641025641025</v>
      </c>
      <c r="I20" s="2">
        <f t="shared" si="12"/>
        <v>91.9</v>
      </c>
      <c r="J20" s="2">
        <f t="shared" si="12"/>
        <v>72.599999999999994</v>
      </c>
      <c r="K20">
        <f>K18+K11</f>
        <v>126.7</v>
      </c>
    </row>
    <row r="21" spans="1:11">
      <c r="A21" s="2" t="s">
        <v>3</v>
      </c>
    </row>
    <row r="24" spans="1:11">
      <c r="A24" s="2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dua</dc:creator>
  <cp:lastModifiedBy>Manoj dua</cp:lastModifiedBy>
  <dcterms:created xsi:type="dcterms:W3CDTF">2020-01-16T11:59:07Z</dcterms:created>
  <dcterms:modified xsi:type="dcterms:W3CDTF">2020-01-17T05:52:58Z</dcterms:modified>
</cp:coreProperties>
</file>