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nald/Documents/Jai Gurudev/Prospects/RS Software/NPCI/"/>
    </mc:Choice>
  </mc:AlternateContent>
  <xr:revisionPtr revIDLastSave="0" documentId="13_ncr:1_{32D04C9D-C903-8346-8057-AC070E1D5F35}" xr6:coauthVersionLast="47" xr6:coauthVersionMax="47" xr10:uidLastSave="{00000000-0000-0000-0000-000000000000}"/>
  <bookViews>
    <workbookView xWindow="480" yWindow="960" windowWidth="25040" windowHeight="14500" xr2:uid="{9A2F774F-2DC5-ED4C-852C-E753B16895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C8" i="1"/>
  <c r="C7" i="1"/>
  <c r="C6" i="1"/>
  <c r="C5" i="1"/>
  <c r="C4" i="1"/>
  <c r="M15" i="1"/>
  <c r="B4" i="1" s="1"/>
  <c r="B8" i="1"/>
  <c r="Q15" i="1"/>
  <c r="O15" i="1"/>
  <c r="B6" i="1" s="1"/>
  <c r="N15" i="1"/>
  <c r="B5" i="1" s="1"/>
  <c r="P15" i="1"/>
  <c r="B7" i="1" s="1"/>
</calcChain>
</file>

<file path=xl/sharedStrings.xml><?xml version="1.0" encoding="utf-8"?>
<sst xmlns="http://schemas.openxmlformats.org/spreadsheetml/2006/main" count="36" uniqueCount="30">
  <si>
    <t>UPI Transactions</t>
  </si>
  <si>
    <t>Budget Incentives</t>
  </si>
  <si>
    <t>May</t>
  </si>
  <si>
    <t>Aug</t>
  </si>
  <si>
    <t>Sep</t>
  </si>
  <si>
    <t>Oct</t>
  </si>
  <si>
    <t>Nov</t>
  </si>
  <si>
    <t>Dec</t>
  </si>
  <si>
    <t>Jan</t>
  </si>
  <si>
    <t xml:space="preserve">Feb </t>
  </si>
  <si>
    <t>Mar</t>
  </si>
  <si>
    <t>Apr</t>
  </si>
  <si>
    <t>Jun</t>
  </si>
  <si>
    <t>FY 2021</t>
  </si>
  <si>
    <t>FY 2022</t>
  </si>
  <si>
    <t>FY 2023</t>
  </si>
  <si>
    <t>FY 2024</t>
  </si>
  <si>
    <t>FY 2025</t>
  </si>
  <si>
    <t>Transactions</t>
  </si>
  <si>
    <t>Jul</t>
  </si>
  <si>
    <t>(Bn)</t>
  </si>
  <si>
    <t>(Cr)</t>
  </si>
  <si>
    <t>*</t>
  </si>
  <si>
    <t xml:space="preserve">Incentive per transaction </t>
  </si>
  <si>
    <t>(Rs)</t>
  </si>
  <si>
    <t>UPI</t>
  </si>
  <si>
    <t>Share of P2M transactions#</t>
  </si>
  <si>
    <t>#</t>
  </si>
  <si>
    <t>currently at 62%, taken as same for earlier years for illustration purpose</t>
  </si>
  <si>
    <t>Apr-Jun data extrapolated for rest of FY25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</si>
</sst>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 wrapText="1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73ADE-A8C8-D745-9723-FE10FB41ACFC}">
  <dimension ref="A1:Q15"/>
  <sheetViews>
    <sheetView tabSelected="1" workbookViewId="0">
      <selection activeCell="A13" sqref="A13"/>
    </sheetView>
  </sheetViews>
  <sheetFormatPr baseColWidth="10" defaultRowHeight="16" x14ac:dyDescent="0.2"/>
  <cols>
    <col min="2" max="2" width="11.6640625" style="2" customWidth="1"/>
    <col min="3" max="3" width="13" style="2" customWidth="1"/>
    <col min="4" max="4" width="10" style="2" customWidth="1"/>
    <col min="5" max="5" width="11.5" customWidth="1"/>
    <col min="12" max="12" width="11.6640625" style="1" customWidth="1"/>
  </cols>
  <sheetData>
    <row r="1" spans="1:17" ht="51" x14ac:dyDescent="0.2">
      <c r="A1" s="4"/>
      <c r="B1" s="5" t="s">
        <v>0</v>
      </c>
      <c r="C1" s="5" t="s">
        <v>26</v>
      </c>
      <c r="D1" s="5" t="s">
        <v>1</v>
      </c>
      <c r="E1" s="5" t="s">
        <v>23</v>
      </c>
      <c r="F1" s="4"/>
      <c r="G1" s="4"/>
      <c r="L1" s="3" t="s">
        <v>25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</row>
    <row r="2" spans="1:17" x14ac:dyDescent="0.2">
      <c r="A2" s="4"/>
      <c r="B2" s="3" t="s">
        <v>20</v>
      </c>
      <c r="C2" s="9">
        <v>0.6</v>
      </c>
      <c r="D2" s="3" t="s">
        <v>21</v>
      </c>
      <c r="E2" s="3" t="s">
        <v>24</v>
      </c>
      <c r="F2" s="4"/>
      <c r="G2" s="4"/>
      <c r="L2" s="4" t="s">
        <v>18</v>
      </c>
      <c r="M2" s="3" t="s">
        <v>20</v>
      </c>
      <c r="N2" s="3" t="s">
        <v>20</v>
      </c>
      <c r="O2" s="3" t="s">
        <v>20</v>
      </c>
      <c r="P2" s="3" t="s">
        <v>20</v>
      </c>
      <c r="Q2" s="3" t="s">
        <v>20</v>
      </c>
    </row>
    <row r="3" spans="1:17" x14ac:dyDescent="0.2">
      <c r="A3" s="4"/>
      <c r="B3" s="3"/>
      <c r="C3" s="3"/>
      <c r="D3" s="3"/>
      <c r="E3" s="3"/>
      <c r="F3" s="4"/>
      <c r="G3" s="4"/>
      <c r="L3" s="3" t="s">
        <v>10</v>
      </c>
      <c r="M3" s="3">
        <v>2.73</v>
      </c>
      <c r="N3" s="3">
        <v>5.41</v>
      </c>
      <c r="O3" s="3">
        <v>8.69</v>
      </c>
      <c r="P3" s="3">
        <v>13.44</v>
      </c>
      <c r="Q3" s="3"/>
    </row>
    <row r="4" spans="1:17" x14ac:dyDescent="0.2">
      <c r="A4" s="4">
        <v>2021</v>
      </c>
      <c r="B4" s="3">
        <f>M15</f>
        <v>22.23</v>
      </c>
      <c r="C4" s="6">
        <f>B4*$C$2</f>
        <v>13.337999999999999</v>
      </c>
      <c r="D4" s="3">
        <v>1300</v>
      </c>
      <c r="E4" s="6">
        <f>(D4/100)/C4</f>
        <v>0.97465886939571156</v>
      </c>
      <c r="F4" s="4"/>
      <c r="G4" s="4"/>
      <c r="L4" s="3" t="s">
        <v>9</v>
      </c>
      <c r="M4" s="3">
        <v>2.21</v>
      </c>
      <c r="N4" s="3">
        <v>4.53</v>
      </c>
      <c r="O4" s="3">
        <v>7.53</v>
      </c>
      <c r="P4" s="3">
        <v>12.1</v>
      </c>
      <c r="Q4" s="3"/>
    </row>
    <row r="5" spans="1:17" x14ac:dyDescent="0.2">
      <c r="A5" s="4">
        <v>2022</v>
      </c>
      <c r="B5" s="3">
        <f>N15</f>
        <v>38</v>
      </c>
      <c r="C5" s="6">
        <f t="shared" ref="C5:C8" si="0">B5*$C$2</f>
        <v>22.8</v>
      </c>
      <c r="D5" s="3">
        <v>2600</v>
      </c>
      <c r="E5" s="6">
        <f t="shared" ref="E5:E8" si="1">(D5/100)/C5</f>
        <v>1.1403508771929824</v>
      </c>
      <c r="F5" s="4"/>
      <c r="G5" s="4"/>
      <c r="L5" s="3" t="s">
        <v>8</v>
      </c>
      <c r="M5" s="3">
        <v>2.2999999999999998</v>
      </c>
      <c r="N5" s="3">
        <v>4.62</v>
      </c>
      <c r="O5" s="3">
        <v>8.0299999999999994</v>
      </c>
      <c r="P5" s="3">
        <v>12.2</v>
      </c>
      <c r="Q5" s="3"/>
    </row>
    <row r="6" spans="1:17" x14ac:dyDescent="0.2">
      <c r="A6" s="4">
        <v>2023</v>
      </c>
      <c r="B6" s="3">
        <f>O15</f>
        <v>66.350000000000009</v>
      </c>
      <c r="C6" s="6">
        <f t="shared" si="0"/>
        <v>39.81</v>
      </c>
      <c r="D6" s="3">
        <v>3500</v>
      </c>
      <c r="E6" s="6">
        <f t="shared" si="1"/>
        <v>0.87917608641044953</v>
      </c>
      <c r="F6" s="4"/>
      <c r="G6" s="4"/>
      <c r="L6" s="3" t="s">
        <v>7</v>
      </c>
      <c r="M6" s="3">
        <v>2.23</v>
      </c>
      <c r="N6" s="3">
        <v>4.57</v>
      </c>
      <c r="O6" s="3">
        <v>7.83</v>
      </c>
      <c r="P6" s="3">
        <v>12.02</v>
      </c>
      <c r="Q6" s="3"/>
    </row>
    <row r="7" spans="1:17" x14ac:dyDescent="0.2">
      <c r="A7" s="4">
        <v>2024</v>
      </c>
      <c r="B7" s="3">
        <f>P15</f>
        <v>103.50999999999999</v>
      </c>
      <c r="C7" s="6">
        <f t="shared" si="0"/>
        <v>62.105999999999995</v>
      </c>
      <c r="D7" s="3">
        <v>2485</v>
      </c>
      <c r="E7" s="6">
        <f t="shared" si="1"/>
        <v>0.40012237142949159</v>
      </c>
      <c r="F7" s="4"/>
      <c r="G7" s="4"/>
      <c r="L7" s="3" t="s">
        <v>6</v>
      </c>
      <c r="M7" s="3">
        <v>2.21</v>
      </c>
      <c r="N7" s="3">
        <v>4.1900000000000004</v>
      </c>
      <c r="O7" s="3">
        <v>7.31</v>
      </c>
      <c r="P7" s="3">
        <v>11.24</v>
      </c>
      <c r="Q7" s="3"/>
    </row>
    <row r="8" spans="1:17" x14ac:dyDescent="0.2">
      <c r="A8" s="4">
        <v>2025</v>
      </c>
      <c r="B8" s="3">
        <f>13*12</f>
        <v>156</v>
      </c>
      <c r="C8" s="6">
        <f t="shared" si="0"/>
        <v>93.6</v>
      </c>
      <c r="D8" s="3">
        <v>1441</v>
      </c>
      <c r="E8" s="6">
        <f t="shared" si="1"/>
        <v>0.15395299145299146</v>
      </c>
      <c r="F8" s="4" t="s">
        <v>22</v>
      </c>
      <c r="G8" s="4"/>
      <c r="L8" s="3" t="s">
        <v>5</v>
      </c>
      <c r="M8" s="3">
        <v>2.0699999999999998</v>
      </c>
      <c r="N8" s="3">
        <v>4.22</v>
      </c>
      <c r="O8" s="3">
        <v>7.31</v>
      </c>
      <c r="P8" s="3">
        <v>11.41</v>
      </c>
      <c r="Q8" s="3"/>
    </row>
    <row r="9" spans="1:17" x14ac:dyDescent="0.2">
      <c r="A9" s="3" t="s">
        <v>22</v>
      </c>
      <c r="B9" s="7" t="s">
        <v>29</v>
      </c>
      <c r="C9" s="7"/>
      <c r="D9" s="8"/>
      <c r="E9" s="4"/>
      <c r="F9" s="4"/>
      <c r="G9" s="4"/>
      <c r="L9" s="3" t="s">
        <v>4</v>
      </c>
      <c r="M9" s="3">
        <v>1.8</v>
      </c>
      <c r="N9" s="3">
        <v>3.65</v>
      </c>
      <c r="O9" s="3">
        <v>6.78</v>
      </c>
      <c r="P9" s="3">
        <v>10.56</v>
      </c>
      <c r="Q9" s="3"/>
    </row>
    <row r="10" spans="1:17" x14ac:dyDescent="0.2">
      <c r="A10" s="3" t="s">
        <v>27</v>
      </c>
      <c r="B10" s="7" t="s">
        <v>28</v>
      </c>
      <c r="C10" s="8"/>
      <c r="D10" s="8"/>
      <c r="E10" s="4"/>
      <c r="F10" s="4"/>
      <c r="G10" s="4"/>
      <c r="L10" s="3" t="s">
        <v>3</v>
      </c>
      <c r="M10" s="3">
        <v>1.62</v>
      </c>
      <c r="N10" s="3">
        <v>3.56</v>
      </c>
      <c r="O10" s="3">
        <v>6.58</v>
      </c>
      <c r="P10" s="3">
        <v>10.58</v>
      </c>
      <c r="Q10" s="3"/>
    </row>
    <row r="11" spans="1:17" x14ac:dyDescent="0.2">
      <c r="L11" s="3" t="s">
        <v>19</v>
      </c>
      <c r="M11" s="3">
        <v>1.5</v>
      </c>
      <c r="N11" s="3">
        <v>3.25</v>
      </c>
      <c r="O11" s="3">
        <v>6.29</v>
      </c>
      <c r="P11" s="3">
        <v>9.9600000000000009</v>
      </c>
      <c r="Q11" s="3"/>
    </row>
    <row r="12" spans="1:17" x14ac:dyDescent="0.2">
      <c r="L12" s="3" t="s">
        <v>12</v>
      </c>
      <c r="M12" s="3">
        <v>1.34</v>
      </c>
      <c r="N12" s="3">
        <v>2.81</v>
      </c>
      <c r="O12" s="3">
        <v>5.86</v>
      </c>
      <c r="P12" s="3">
        <v>9.34</v>
      </c>
      <c r="Q12" s="3">
        <v>13.9</v>
      </c>
    </row>
    <row r="13" spans="1:17" x14ac:dyDescent="0.2">
      <c r="L13" s="3" t="s">
        <v>2</v>
      </c>
      <c r="M13" s="3">
        <v>1.23</v>
      </c>
      <c r="N13" s="3">
        <v>2.54</v>
      </c>
      <c r="O13" s="3">
        <v>5.96</v>
      </c>
      <c r="P13" s="3">
        <v>9.42</v>
      </c>
      <c r="Q13" s="3">
        <v>14.03</v>
      </c>
    </row>
    <row r="14" spans="1:17" x14ac:dyDescent="0.2">
      <c r="L14" s="3" t="s">
        <v>11</v>
      </c>
      <c r="M14" s="3">
        <v>0.99</v>
      </c>
      <c r="N14" s="3">
        <v>2.64</v>
      </c>
      <c r="O14" s="3">
        <v>5.58</v>
      </c>
      <c r="P14" s="3">
        <v>8.89</v>
      </c>
      <c r="Q14" s="3">
        <v>13.3</v>
      </c>
    </row>
    <row r="15" spans="1:17" x14ac:dyDescent="0.2">
      <c r="L15" s="3"/>
      <c r="M15" s="3">
        <f>SUM(M3:M14)</f>
        <v>22.23</v>
      </c>
      <c r="N15" s="3">
        <f>SUM(N3:N11)</f>
        <v>38</v>
      </c>
      <c r="O15" s="3">
        <f>SUM(O3:O11)</f>
        <v>66.350000000000009</v>
      </c>
      <c r="P15" s="3">
        <f>SUM(P3:P11)</f>
        <v>103.50999999999999</v>
      </c>
      <c r="Q15" s="3">
        <f>SUM(Q3:Q14)</f>
        <v>41.230000000000004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2024-07-24T06:26:49Z</dcterms:created>
  <dcterms:modified xsi:type="dcterms:W3CDTF">2024-07-26T07:56:24Z</dcterms:modified>
</cp:coreProperties>
</file>