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G22" i="1"/>
  <c r="G14" i="1" l="1"/>
  <c r="G18" i="1"/>
  <c r="G12" i="1"/>
  <c r="G10" i="1"/>
  <c r="G8" i="1"/>
  <c r="G6" i="1"/>
  <c r="G2" i="1"/>
  <c r="F2" i="1"/>
  <c r="G16" i="1" l="1"/>
  <c r="G24" i="1" s="1"/>
  <c r="G26" i="1" s="1"/>
  <c r="G28" i="1" s="1"/>
</calcChain>
</file>

<file path=xl/sharedStrings.xml><?xml version="1.0" encoding="utf-8"?>
<sst xmlns="http://schemas.openxmlformats.org/spreadsheetml/2006/main" count="29" uniqueCount="29">
  <si>
    <t>TUF</t>
  </si>
  <si>
    <t xml:space="preserve">Effective </t>
  </si>
  <si>
    <t>Spindle</t>
  </si>
  <si>
    <t>Per Spindle</t>
  </si>
  <si>
    <t>Other set up cost</t>
  </si>
  <si>
    <t>Total</t>
  </si>
  <si>
    <t>Interest</t>
  </si>
  <si>
    <t>Incremental EBITDA at present margin level / spindle</t>
  </si>
  <si>
    <t xml:space="preserve">Incremental Inventory at beginning of Year </t>
  </si>
  <si>
    <t xml:space="preserve">Interest </t>
  </si>
  <si>
    <t>Total added cash requirement peryear before WC</t>
  </si>
  <si>
    <t xml:space="preserve">Net Cash left </t>
  </si>
  <si>
    <t>Rs. Cr</t>
  </si>
  <si>
    <t>Tax effective 20% assume</t>
  </si>
  <si>
    <t>Net Cash at Investor hand</t>
  </si>
  <si>
    <t xml:space="preserve">Any Saving on power </t>
  </si>
  <si>
    <t>Any saving on manpower</t>
  </si>
  <si>
    <t>Since it is so small scale effect would be minimal</t>
  </si>
  <si>
    <t xml:space="preserve">so increase in EBITA from scale is neglected </t>
  </si>
  <si>
    <t>Year 2</t>
  </si>
  <si>
    <t>2% TUF if only Yarn so assuming some forward integration too for 3% extra benefit</t>
  </si>
  <si>
    <t xml:space="preserve">7  years is max allowed in TUF </t>
  </si>
  <si>
    <t>Principal repayment per year for 7 year loan</t>
  </si>
  <si>
    <t>Reduce by Rs. 3.17 Cr . In year2</t>
  </si>
  <si>
    <t>Reduce by Rs. 6.34 Cr . In year 3</t>
  </si>
  <si>
    <t>Interest  on WC (interest cost taken for 4 months)</t>
  </si>
  <si>
    <t>One time full capacity addition may not be feasible…. In phases????</t>
  </si>
  <si>
    <t xml:space="preserve">Reduction in ROCE …. </t>
  </si>
  <si>
    <t xml:space="preserve">Due to lower interest burden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</si>
</sst>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s.&quot;\ #,##0.00;[Red]&quot;Rs.&quot;\ \-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9" fontId="0" fillId="0" borderId="0" xfId="0" applyNumberFormat="1"/>
    <xf numFmtId="0" fontId="0" fillId="0" borderId="0" xfId="0" applyAlignment="1">
      <alignment horizontal="right"/>
    </xf>
    <xf numFmtId="10" fontId="0" fillId="0" borderId="0" xfId="0" applyNumberFormat="1"/>
    <xf numFmtId="1" fontId="0" fillId="0" borderId="0" xfId="0" applyNumberFormat="1"/>
    <xf numFmtId="8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A4" workbookViewId="0">
      <selection activeCell="H35" sqref="H35"/>
    </sheetView>
  </sheetViews>
  <sheetFormatPr defaultRowHeight="15" x14ac:dyDescent="0.25"/>
  <cols>
    <col min="1" max="1" width="53.140625" customWidth="1"/>
    <col min="2" max="2" width="13.28515625" customWidth="1"/>
    <col min="3" max="3" width="14.42578125" customWidth="1"/>
    <col min="6" max="6" width="11" bestFit="1" customWidth="1"/>
    <col min="7" max="7" width="10.28515625" bestFit="1" customWidth="1"/>
    <col min="9" max="9" width="10.5703125" customWidth="1"/>
    <col min="10" max="10" width="10.85546875" customWidth="1"/>
    <col min="11" max="11" width="10" customWidth="1"/>
    <col min="13" max="13" width="11.140625" customWidth="1"/>
  </cols>
  <sheetData>
    <row r="1" spans="1:13" x14ac:dyDescent="0.25">
      <c r="G1" s="2" t="s">
        <v>12</v>
      </c>
    </row>
    <row r="2" spans="1:13" x14ac:dyDescent="0.25">
      <c r="A2" t="s">
        <v>2</v>
      </c>
      <c r="B2">
        <v>100000</v>
      </c>
      <c r="C2" t="s">
        <v>3</v>
      </c>
      <c r="D2">
        <v>35000</v>
      </c>
      <c r="F2">
        <f>B2*D2</f>
        <v>3500000000</v>
      </c>
      <c r="G2">
        <f>F2/10000000</f>
        <v>350</v>
      </c>
    </row>
    <row r="4" spans="1:13" x14ac:dyDescent="0.25">
      <c r="A4" t="s">
        <v>9</v>
      </c>
      <c r="G4" s="3">
        <v>0.105</v>
      </c>
    </row>
    <row r="5" spans="1:13" x14ac:dyDescent="0.25">
      <c r="A5" t="s">
        <v>0</v>
      </c>
      <c r="G5" s="1">
        <v>0.05</v>
      </c>
      <c r="I5" t="s">
        <v>20</v>
      </c>
    </row>
    <row r="6" spans="1:13" x14ac:dyDescent="0.25">
      <c r="A6" t="s">
        <v>1</v>
      </c>
      <c r="G6" s="1">
        <f>G4-G5</f>
        <v>5.4999999999999993E-2</v>
      </c>
    </row>
    <row r="8" spans="1:13" x14ac:dyDescent="0.25">
      <c r="A8" t="s">
        <v>4</v>
      </c>
      <c r="F8">
        <v>200000000</v>
      </c>
      <c r="G8">
        <f>F8/10000000</f>
        <v>20</v>
      </c>
    </row>
    <row r="10" spans="1:13" x14ac:dyDescent="0.25">
      <c r="A10" t="s">
        <v>5</v>
      </c>
      <c r="G10">
        <f>G2+G8</f>
        <v>370</v>
      </c>
    </row>
    <row r="12" spans="1:13" x14ac:dyDescent="0.25">
      <c r="A12" t="s">
        <v>6</v>
      </c>
      <c r="G12">
        <f>G10*G6</f>
        <v>20.349999999999998</v>
      </c>
      <c r="I12" t="s">
        <v>23</v>
      </c>
      <c r="M12" t="s">
        <v>24</v>
      </c>
    </row>
    <row r="14" spans="1:13" x14ac:dyDescent="0.25">
      <c r="A14" t="s">
        <v>22</v>
      </c>
      <c r="E14">
        <v>7</v>
      </c>
      <c r="G14" s="6">
        <f>G10/E14</f>
        <v>52.857142857142854</v>
      </c>
      <c r="I14" t="s">
        <v>21</v>
      </c>
    </row>
    <row r="15" spans="1:13" x14ac:dyDescent="0.25">
      <c r="G15" s="6"/>
    </row>
    <row r="16" spans="1:13" x14ac:dyDescent="0.25">
      <c r="A16" t="s">
        <v>10</v>
      </c>
      <c r="G16" s="6">
        <f>G14+G12</f>
        <v>73.207142857142856</v>
      </c>
    </row>
    <row r="18" spans="1:16" x14ac:dyDescent="0.25">
      <c r="A18" t="s">
        <v>7</v>
      </c>
      <c r="E18">
        <v>9400</v>
      </c>
      <c r="G18">
        <f>(E18*B2)/10000000</f>
        <v>94</v>
      </c>
    </row>
    <row r="20" spans="1:16" x14ac:dyDescent="0.25">
      <c r="A20" t="s">
        <v>8</v>
      </c>
      <c r="G20">
        <v>130</v>
      </c>
    </row>
    <row r="22" spans="1:16" x14ac:dyDescent="0.25">
      <c r="A22" t="s">
        <v>25</v>
      </c>
      <c r="E22" s="1">
        <v>0.12</v>
      </c>
      <c r="G22">
        <f>(G20*E22)/3</f>
        <v>5.2</v>
      </c>
    </row>
    <row r="24" spans="1:16" x14ac:dyDescent="0.25">
      <c r="A24" t="s">
        <v>11</v>
      </c>
      <c r="G24" s="6">
        <f>G18-G16-G22</f>
        <v>15.592857142857145</v>
      </c>
    </row>
    <row r="25" spans="1:16" x14ac:dyDescent="0.25">
      <c r="G25" s="6"/>
    </row>
    <row r="26" spans="1:16" x14ac:dyDescent="0.25">
      <c r="A26" t="s">
        <v>13</v>
      </c>
      <c r="E26" s="1">
        <v>0.2</v>
      </c>
      <c r="G26" s="6">
        <f>G24*E26</f>
        <v>3.1185714285714292</v>
      </c>
    </row>
    <row r="27" spans="1:16" x14ac:dyDescent="0.25">
      <c r="G27" s="6"/>
    </row>
    <row r="28" spans="1:16" x14ac:dyDescent="0.25">
      <c r="A28" t="s">
        <v>14</v>
      </c>
      <c r="G28" s="6">
        <f>G24-G26</f>
        <v>12.474285714285717</v>
      </c>
      <c r="I28" t="s">
        <v>19</v>
      </c>
      <c r="J28" s="6">
        <f>G28+3.17</f>
        <v>15.644285714285717</v>
      </c>
      <c r="K28" t="s">
        <v>28</v>
      </c>
    </row>
    <row r="29" spans="1:16" x14ac:dyDescent="0.25">
      <c r="E29" s="1"/>
    </row>
    <row r="30" spans="1:16" x14ac:dyDescent="0.25">
      <c r="A30" t="s">
        <v>15</v>
      </c>
    </row>
    <row r="31" spans="1:16" x14ac:dyDescent="0.25">
      <c r="A31" t="s">
        <v>16</v>
      </c>
      <c r="G31" s="5"/>
      <c r="I31" s="4"/>
      <c r="J31" s="4"/>
      <c r="K31" s="4"/>
      <c r="L31" s="4"/>
      <c r="M31" s="4"/>
      <c r="N31" s="4"/>
      <c r="O31" s="4"/>
      <c r="P31" s="4"/>
    </row>
    <row r="33" spans="1:1" x14ac:dyDescent="0.25">
      <c r="A33" t="s">
        <v>17</v>
      </c>
    </row>
    <row r="34" spans="1:1" x14ac:dyDescent="0.25">
      <c r="A34" t="s">
        <v>18</v>
      </c>
    </row>
    <row r="36" spans="1:1" x14ac:dyDescent="0.25">
      <c r="A36" t="s">
        <v>26</v>
      </c>
    </row>
    <row r="38" spans="1:1" x14ac:dyDescent="0.25">
      <c r="A38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Aveek</dc:creator>
  <cp:lastModifiedBy>Aveek</cp:lastModifiedBy>
  <dcterms:created xsi:type="dcterms:W3CDTF">2015-05-22T16:46:46Z</dcterms:created>
  <dcterms:modified xsi:type="dcterms:W3CDTF">2015-05-23T16:54:05Z</dcterms:modified>
</cp:coreProperties>
</file>