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daggarwal\Desktop\Laptop Backup\Deloitte Laptop\MF Statemet of Account\"/>
    </mc:Choice>
  </mc:AlternateContent>
  <bookViews>
    <workbookView xWindow="0" yWindow="0" windowWidth="19200" windowHeight="7050"/>
  </bookViews>
  <sheets>
    <sheet name="Shee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s="1"/>
  <c r="D5" i="1" s="1"/>
  <c r="D7" i="1" s="1"/>
  <c r="E2" i="1" l="1"/>
  <c r="F2" i="1" l="1"/>
  <c r="E3" i="1"/>
  <c r="E5" i="1" s="1"/>
  <c r="E7" i="1" s="1"/>
  <c r="F3" i="1" l="1"/>
  <c r="F5" i="1" s="1"/>
  <c r="F7" i="1" s="1"/>
  <c r="G2" i="1"/>
  <c r="G3" i="1" l="1"/>
  <c r="G5" i="1" s="1"/>
  <c r="G7" i="1" s="1"/>
  <c r="H2" i="1"/>
  <c r="H4" i="1" s="1"/>
  <c r="H5" i="1" s="1"/>
  <c r="H7" i="1" s="1"/>
  <c r="H9" i="1" l="1"/>
</calcChain>
</file>

<file path=xl/sharedStrings.xml><?xml version="1.0" encoding="utf-8"?>
<sst xmlns="http://schemas.openxmlformats.org/spreadsheetml/2006/main" count="12" uniqueCount="12">
  <si>
    <t>TTM</t>
  </si>
  <si>
    <t>Year 1</t>
  </si>
  <si>
    <t>Year 2</t>
  </si>
  <si>
    <t>Year 3</t>
  </si>
  <si>
    <t>Year 4</t>
  </si>
  <si>
    <t>Year 5</t>
  </si>
  <si>
    <t>EPS growth at 20%</t>
  </si>
  <si>
    <t>Dividend at 20% DP Ratio</t>
  </si>
  <si>
    <t>Terminal Value at end of year 5 (20 Times PE)</t>
  </si>
  <si>
    <t>Total</t>
  </si>
  <si>
    <t>PV at 15% cost of Equity</t>
  </si>
  <si>
    <t>Current Fair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</si>
</sst>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 applyAlignment="1"/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workbookViewId="0">
      <selection activeCell="F7" sqref="F7"/>
    </sheetView>
  </sheetViews>
  <sheetFormatPr defaultRowHeight="14.5" x14ac:dyDescent="0.35"/>
  <cols>
    <col min="2" max="2" width="40.6328125" customWidth="1"/>
    <col min="3" max="3" width="14.36328125" customWidth="1"/>
    <col min="4" max="4" width="11.54296875" customWidth="1"/>
    <col min="5" max="5" width="12.453125" customWidth="1"/>
    <col min="6" max="6" width="12.26953125" customWidth="1"/>
    <col min="7" max="7" width="12.6328125" customWidth="1"/>
    <col min="8" max="8" width="12.7265625" customWidth="1"/>
  </cols>
  <sheetData>
    <row r="1" spans="2:8" x14ac:dyDescent="0.35"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</row>
    <row r="2" spans="2:8" x14ac:dyDescent="0.35">
      <c r="B2" t="s">
        <v>6</v>
      </c>
      <c r="C2" s="1">
        <v>12.88</v>
      </c>
      <c r="D2" s="1">
        <f>C2*1.2</f>
        <v>15.456</v>
      </c>
      <c r="E2" s="1">
        <f t="shared" ref="E2:H2" si="0">D2*1.2</f>
        <v>18.5472</v>
      </c>
      <c r="F2" s="1">
        <f t="shared" si="0"/>
        <v>22.256640000000001</v>
      </c>
      <c r="G2" s="1">
        <f t="shared" si="0"/>
        <v>26.707968000000001</v>
      </c>
      <c r="H2" s="1">
        <f t="shared" si="0"/>
        <v>32.049561599999997</v>
      </c>
    </row>
    <row r="3" spans="2:8" x14ac:dyDescent="0.35">
      <c r="B3" t="s">
        <v>7</v>
      </c>
      <c r="C3" s="1"/>
      <c r="D3" s="1">
        <f>D2*0.2</f>
        <v>3.0912000000000002</v>
      </c>
      <c r="E3" s="1">
        <f t="shared" ref="E3:G3" si="1">E2*0.2</f>
        <v>3.7094400000000003</v>
      </c>
      <c r="F3" s="1">
        <f t="shared" si="1"/>
        <v>4.4513280000000002</v>
      </c>
      <c r="G3" s="1">
        <f t="shared" si="1"/>
        <v>5.3415936000000004</v>
      </c>
      <c r="H3" s="1"/>
    </row>
    <row r="4" spans="2:8" x14ac:dyDescent="0.35">
      <c r="B4" t="s">
        <v>8</v>
      </c>
      <c r="C4" s="1"/>
      <c r="D4" s="1"/>
      <c r="E4" s="1"/>
      <c r="F4" s="1"/>
      <c r="G4" s="1"/>
      <c r="H4" s="1">
        <f>H2*20</f>
        <v>640.99123199999997</v>
      </c>
    </row>
    <row r="5" spans="2:8" x14ac:dyDescent="0.35">
      <c r="B5" s="4" t="s">
        <v>9</v>
      </c>
      <c r="C5" s="5"/>
      <c r="D5" s="5">
        <f>D3+D4</f>
        <v>3.0912000000000002</v>
      </c>
      <c r="E5" s="5">
        <f t="shared" ref="E5:H5" si="2">E3+E4</f>
        <v>3.7094400000000003</v>
      </c>
      <c r="F5" s="5">
        <f t="shared" si="2"/>
        <v>4.4513280000000002</v>
      </c>
      <c r="G5" s="5">
        <f t="shared" si="2"/>
        <v>5.3415936000000004</v>
      </c>
      <c r="H5" s="5">
        <f t="shared" si="2"/>
        <v>640.99123199999997</v>
      </c>
    </row>
    <row r="6" spans="2:8" x14ac:dyDescent="0.35">
      <c r="C6" s="1"/>
      <c r="D6" s="1"/>
      <c r="E6" s="1"/>
      <c r="F6" s="1"/>
      <c r="G6" s="1"/>
      <c r="H6" s="1"/>
    </row>
    <row r="7" spans="2:8" x14ac:dyDescent="0.35">
      <c r="B7" t="s">
        <v>10</v>
      </c>
      <c r="C7" s="1"/>
      <c r="D7" s="1">
        <f>D5/1.15</f>
        <v>2.6880000000000002</v>
      </c>
      <c r="E7" s="1">
        <f>E5/(1.15^2)</f>
        <v>2.8048695652173921</v>
      </c>
      <c r="F7" s="1">
        <f>F5/(1.15^3)</f>
        <v>2.9268204158790181</v>
      </c>
      <c r="G7" s="1">
        <f>G5/(1.15^4)</f>
        <v>3.0540734774389753</v>
      </c>
      <c r="H7" s="1">
        <f>H5/(1.15^5)</f>
        <v>318.68592808058872</v>
      </c>
    </row>
    <row r="8" spans="2:8" x14ac:dyDescent="0.35">
      <c r="C8" s="1"/>
      <c r="D8" s="1"/>
      <c r="E8" s="1"/>
      <c r="F8" s="1"/>
      <c r="G8" s="1"/>
      <c r="H8" s="1"/>
    </row>
    <row r="9" spans="2:8" x14ac:dyDescent="0.35">
      <c r="B9" t="s">
        <v>11</v>
      </c>
      <c r="H9" s="2">
        <f>SUM(D7:H7)</f>
        <v>330.15969153912408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Aggarwal, Udit</dc:creator>
  <cp:lastModifiedBy>Aggarwal, Udit</cp:lastModifiedBy>
  <dcterms:created xsi:type="dcterms:W3CDTF">2018-12-09T11:22:55Z</dcterms:created>
  <dcterms:modified xsi:type="dcterms:W3CDTF">2018-12-09T11:24:31Z</dcterms:modified>
</cp:coreProperties>
</file>