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372555C-C1BE-4BCA-BE6F-59B66547981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GOI Yield" sheetId="2" r:id="rId1"/>
    <sheet name="SENSEX" sheetId="3" r:id="rId2"/>
    <sheet name="Chart" sheetId="4" r:id="rId3"/>
  </sheets>
  <definedNames>
    <definedName name="_xlnm._FilterDatabase" localSheetId="1" hidden="1">SENSEX!$A$1:$E$242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B3" i="3"/>
  <c r="D3" i="3" s="1"/>
  <c r="C3" i="3"/>
  <c r="B4" i="3"/>
  <c r="D4" i="3" s="1"/>
  <c r="C4" i="3"/>
  <c r="B5" i="3"/>
  <c r="C5" i="3"/>
  <c r="D5" i="3" s="1"/>
  <c r="B6" i="3"/>
  <c r="C6" i="3"/>
  <c r="D6" i="3"/>
  <c r="B7" i="3"/>
  <c r="D7" i="3" s="1"/>
  <c r="C7" i="3"/>
  <c r="B8" i="3"/>
  <c r="D8" i="3" s="1"/>
  <c r="C8" i="3"/>
  <c r="B9" i="3"/>
  <c r="C9" i="3"/>
  <c r="D9" i="3" s="1"/>
  <c r="B10" i="3"/>
  <c r="C10" i="3"/>
  <c r="D10" i="3"/>
  <c r="B11" i="3"/>
  <c r="D11" i="3" s="1"/>
  <c r="C11" i="3"/>
  <c r="B12" i="3"/>
  <c r="D12" i="3" s="1"/>
  <c r="C12" i="3"/>
  <c r="B13" i="3"/>
  <c r="C13" i="3"/>
  <c r="D13" i="3" s="1"/>
  <c r="B14" i="3"/>
  <c r="C14" i="3"/>
  <c r="D14" i="3"/>
  <c r="B15" i="3"/>
  <c r="D15" i="3" s="1"/>
  <c r="C15" i="3"/>
  <c r="B16" i="3"/>
  <c r="D16" i="3" s="1"/>
  <c r="C16" i="3"/>
  <c r="B17" i="3"/>
  <c r="C17" i="3"/>
  <c r="D17" i="3" s="1"/>
  <c r="B18" i="3"/>
  <c r="C18" i="3"/>
  <c r="D18" i="3"/>
  <c r="B19" i="3"/>
  <c r="D19" i="3" s="1"/>
  <c r="C19" i="3"/>
  <c r="B20" i="3"/>
  <c r="D20" i="3" s="1"/>
  <c r="C20" i="3"/>
  <c r="B21" i="3"/>
  <c r="C21" i="3"/>
  <c r="D21" i="3" s="1"/>
  <c r="B22" i="3"/>
  <c r="C22" i="3"/>
  <c r="D22" i="3"/>
  <c r="B23" i="3"/>
  <c r="D23" i="3" s="1"/>
  <c r="C23" i="3"/>
  <c r="B24" i="3"/>
  <c r="D24" i="3" s="1"/>
  <c r="C24" i="3"/>
  <c r="B25" i="3"/>
  <c r="C25" i="3"/>
  <c r="D25" i="3" s="1"/>
  <c r="B26" i="3"/>
  <c r="C26" i="3"/>
  <c r="D26" i="3"/>
  <c r="B27" i="3"/>
  <c r="D27" i="3" s="1"/>
  <c r="C27" i="3"/>
  <c r="B28" i="3"/>
  <c r="D28" i="3" s="1"/>
  <c r="C28" i="3"/>
  <c r="B29" i="3"/>
  <c r="C29" i="3"/>
  <c r="D29" i="3" s="1"/>
  <c r="B30" i="3"/>
  <c r="C30" i="3"/>
  <c r="D30" i="3"/>
  <c r="B31" i="3"/>
  <c r="D31" i="3" s="1"/>
  <c r="C31" i="3"/>
  <c r="B32" i="3"/>
  <c r="D32" i="3" s="1"/>
  <c r="C32" i="3"/>
  <c r="B33" i="3"/>
  <c r="C33" i="3"/>
  <c r="D33" i="3" s="1"/>
  <c r="B34" i="3"/>
  <c r="C34" i="3"/>
  <c r="D34" i="3"/>
  <c r="B35" i="3"/>
  <c r="D35" i="3" s="1"/>
  <c r="C35" i="3"/>
  <c r="B36" i="3"/>
  <c r="D36" i="3" s="1"/>
  <c r="C36" i="3"/>
  <c r="B37" i="3"/>
  <c r="C37" i="3"/>
  <c r="D37" i="3" s="1"/>
  <c r="B38" i="3"/>
  <c r="C38" i="3"/>
  <c r="D38" i="3"/>
  <c r="B39" i="3"/>
  <c r="D39" i="3" s="1"/>
  <c r="C39" i="3"/>
  <c r="B40" i="3"/>
  <c r="D40" i="3" s="1"/>
  <c r="C40" i="3"/>
  <c r="B41" i="3"/>
  <c r="C41" i="3"/>
  <c r="D41" i="3" s="1"/>
  <c r="B42" i="3"/>
  <c r="C42" i="3"/>
  <c r="D42" i="3"/>
  <c r="B43" i="3"/>
  <c r="D43" i="3" s="1"/>
  <c r="C43" i="3"/>
  <c r="B44" i="3"/>
  <c r="D44" i="3" s="1"/>
  <c r="C44" i="3"/>
  <c r="B45" i="3"/>
  <c r="C45" i="3"/>
  <c r="D45" i="3" s="1"/>
  <c r="B46" i="3"/>
  <c r="C46" i="3"/>
  <c r="D46" i="3"/>
  <c r="B47" i="3"/>
  <c r="D47" i="3" s="1"/>
  <c r="C47" i="3"/>
  <c r="B48" i="3"/>
  <c r="D48" i="3" s="1"/>
  <c r="C48" i="3"/>
  <c r="B49" i="3"/>
  <c r="C49" i="3"/>
  <c r="D49" i="3" s="1"/>
  <c r="B50" i="3"/>
  <c r="C50" i="3"/>
  <c r="D50" i="3"/>
  <c r="B51" i="3"/>
  <c r="D51" i="3" s="1"/>
  <c r="C51" i="3"/>
  <c r="B52" i="3"/>
  <c r="D52" i="3" s="1"/>
  <c r="C52" i="3"/>
  <c r="B53" i="3"/>
  <c r="C53" i="3"/>
  <c r="D53" i="3" s="1"/>
  <c r="B54" i="3"/>
  <c r="C54" i="3"/>
  <c r="D54" i="3"/>
  <c r="B55" i="3"/>
  <c r="D55" i="3" s="1"/>
  <c r="C55" i="3"/>
  <c r="B56" i="3"/>
  <c r="D56" i="3" s="1"/>
  <c r="C56" i="3"/>
  <c r="B57" i="3"/>
  <c r="C57" i="3"/>
  <c r="D57" i="3" s="1"/>
  <c r="B58" i="3"/>
  <c r="C58" i="3"/>
  <c r="D58" i="3"/>
  <c r="B59" i="3"/>
  <c r="D59" i="3" s="1"/>
  <c r="C59" i="3"/>
  <c r="B60" i="3"/>
  <c r="D60" i="3" s="1"/>
  <c r="C60" i="3"/>
  <c r="B61" i="3"/>
  <c r="C61" i="3"/>
  <c r="D61" i="3" s="1"/>
  <c r="B62" i="3"/>
  <c r="C62" i="3"/>
  <c r="D62" i="3"/>
  <c r="B63" i="3"/>
  <c r="D63" i="3" s="1"/>
  <c r="C63" i="3"/>
  <c r="B64" i="3"/>
  <c r="D64" i="3" s="1"/>
  <c r="C64" i="3"/>
  <c r="B65" i="3"/>
  <c r="C65" i="3"/>
  <c r="D65" i="3" s="1"/>
  <c r="B66" i="3"/>
  <c r="C66" i="3"/>
  <c r="D66" i="3"/>
  <c r="B67" i="3"/>
  <c r="D67" i="3" s="1"/>
  <c r="C67" i="3"/>
  <c r="B68" i="3"/>
  <c r="D68" i="3" s="1"/>
  <c r="C68" i="3"/>
  <c r="B69" i="3"/>
  <c r="C69" i="3"/>
  <c r="D69" i="3" s="1"/>
  <c r="B70" i="3"/>
  <c r="C70" i="3"/>
  <c r="D70" i="3"/>
  <c r="B71" i="3"/>
  <c r="D71" i="3" s="1"/>
  <c r="C71" i="3"/>
  <c r="B72" i="3"/>
  <c r="D72" i="3" s="1"/>
  <c r="C72" i="3"/>
  <c r="B73" i="3"/>
  <c r="C73" i="3"/>
  <c r="D73" i="3" s="1"/>
  <c r="B74" i="3"/>
  <c r="C74" i="3"/>
  <c r="D74" i="3"/>
  <c r="B75" i="3"/>
  <c r="D75" i="3" s="1"/>
  <c r="C75" i="3"/>
  <c r="B76" i="3"/>
  <c r="D76" i="3" s="1"/>
  <c r="C76" i="3"/>
  <c r="B77" i="3"/>
  <c r="C77" i="3"/>
  <c r="D77" i="3" s="1"/>
  <c r="B78" i="3"/>
  <c r="C78" i="3"/>
  <c r="D78" i="3"/>
  <c r="B79" i="3"/>
  <c r="D79" i="3" s="1"/>
  <c r="C79" i="3"/>
  <c r="B80" i="3"/>
  <c r="D80" i="3" s="1"/>
  <c r="C80" i="3"/>
  <c r="B81" i="3"/>
  <c r="C81" i="3"/>
  <c r="D81" i="3" s="1"/>
  <c r="B82" i="3"/>
  <c r="C82" i="3"/>
  <c r="D82" i="3"/>
  <c r="B83" i="3"/>
  <c r="D83" i="3" s="1"/>
  <c r="C83" i="3"/>
  <c r="B84" i="3"/>
  <c r="D84" i="3" s="1"/>
  <c r="C84" i="3"/>
  <c r="B85" i="3"/>
  <c r="C85" i="3"/>
  <c r="D85" i="3" s="1"/>
  <c r="B86" i="3"/>
  <c r="C86" i="3"/>
  <c r="D86" i="3"/>
  <c r="B87" i="3"/>
  <c r="D87" i="3" s="1"/>
  <c r="C87" i="3"/>
  <c r="B88" i="3"/>
  <c r="D88" i="3" s="1"/>
  <c r="C88" i="3"/>
  <c r="B89" i="3"/>
  <c r="C89" i="3"/>
  <c r="D89" i="3" s="1"/>
  <c r="B90" i="3"/>
  <c r="C90" i="3"/>
  <c r="D90" i="3"/>
  <c r="B91" i="3"/>
  <c r="D91" i="3" s="1"/>
  <c r="C91" i="3"/>
  <c r="B92" i="3"/>
  <c r="D92" i="3" s="1"/>
  <c r="C92" i="3"/>
  <c r="B93" i="3"/>
  <c r="C93" i="3"/>
  <c r="D93" i="3" s="1"/>
  <c r="B94" i="3"/>
  <c r="C94" i="3"/>
  <c r="D94" i="3"/>
  <c r="B95" i="3"/>
  <c r="D95" i="3" s="1"/>
  <c r="C95" i="3"/>
  <c r="B96" i="3"/>
  <c r="D96" i="3" s="1"/>
  <c r="C96" i="3"/>
  <c r="B97" i="3"/>
  <c r="C97" i="3"/>
  <c r="D97" i="3" s="1"/>
  <c r="B98" i="3"/>
  <c r="C98" i="3"/>
  <c r="D98" i="3"/>
  <c r="B99" i="3"/>
  <c r="D99" i="3" s="1"/>
  <c r="C99" i="3"/>
  <c r="B100" i="3"/>
  <c r="D100" i="3" s="1"/>
  <c r="C100" i="3"/>
  <c r="B101" i="3"/>
  <c r="C101" i="3"/>
  <c r="D101" i="3" s="1"/>
  <c r="B102" i="3"/>
  <c r="C102" i="3"/>
  <c r="D102" i="3"/>
  <c r="B103" i="3"/>
  <c r="D103" i="3" s="1"/>
  <c r="C103" i="3"/>
  <c r="B104" i="3"/>
  <c r="D104" i="3" s="1"/>
  <c r="C104" i="3"/>
  <c r="B105" i="3"/>
  <c r="C105" i="3"/>
  <c r="D105" i="3" s="1"/>
  <c r="B106" i="3"/>
  <c r="C106" i="3"/>
  <c r="D106" i="3"/>
  <c r="B107" i="3"/>
  <c r="D107" i="3" s="1"/>
  <c r="C107" i="3"/>
  <c r="B108" i="3"/>
  <c r="D108" i="3" s="1"/>
  <c r="C108" i="3"/>
  <c r="B109" i="3"/>
  <c r="C109" i="3"/>
  <c r="D109" i="3" s="1"/>
  <c r="B110" i="3"/>
  <c r="C110" i="3"/>
  <c r="D110" i="3"/>
  <c r="B111" i="3"/>
  <c r="D111" i="3" s="1"/>
  <c r="C111" i="3"/>
  <c r="B112" i="3"/>
  <c r="D112" i="3" s="1"/>
  <c r="C112" i="3"/>
  <c r="B113" i="3"/>
  <c r="C113" i="3"/>
  <c r="D113" i="3" s="1"/>
  <c r="B114" i="3"/>
  <c r="C114" i="3"/>
  <c r="D114" i="3"/>
  <c r="B115" i="3"/>
  <c r="D115" i="3" s="1"/>
  <c r="C115" i="3"/>
  <c r="B116" i="3"/>
  <c r="D116" i="3" s="1"/>
  <c r="C116" i="3"/>
  <c r="B117" i="3"/>
  <c r="C117" i="3"/>
  <c r="D117" i="3" s="1"/>
  <c r="B118" i="3"/>
  <c r="C118" i="3"/>
  <c r="D118" i="3"/>
  <c r="B119" i="3"/>
  <c r="D119" i="3" s="1"/>
  <c r="C119" i="3"/>
  <c r="B120" i="3"/>
  <c r="D120" i="3" s="1"/>
  <c r="C120" i="3"/>
  <c r="B121" i="3"/>
  <c r="C121" i="3"/>
  <c r="D121" i="3" s="1"/>
  <c r="B122" i="3"/>
  <c r="C122" i="3"/>
  <c r="D122" i="3"/>
  <c r="B123" i="3"/>
  <c r="D123" i="3" s="1"/>
  <c r="C123" i="3"/>
  <c r="B124" i="3"/>
  <c r="D124" i="3" s="1"/>
  <c r="C124" i="3"/>
  <c r="B125" i="3"/>
  <c r="C125" i="3"/>
  <c r="D125" i="3" s="1"/>
  <c r="B126" i="3"/>
  <c r="C126" i="3"/>
  <c r="D126" i="3"/>
  <c r="B127" i="3"/>
  <c r="D127" i="3" s="1"/>
  <c r="C127" i="3"/>
  <c r="B128" i="3"/>
  <c r="D128" i="3" s="1"/>
  <c r="C128" i="3"/>
  <c r="B129" i="3"/>
  <c r="C129" i="3"/>
  <c r="D129" i="3" s="1"/>
  <c r="B130" i="3"/>
  <c r="C130" i="3"/>
  <c r="D130" i="3"/>
  <c r="B131" i="3"/>
  <c r="D131" i="3" s="1"/>
  <c r="C131" i="3"/>
  <c r="B132" i="3"/>
  <c r="D132" i="3" s="1"/>
  <c r="C132" i="3"/>
  <c r="B133" i="3"/>
  <c r="C133" i="3"/>
  <c r="D133" i="3" s="1"/>
  <c r="B134" i="3"/>
  <c r="C134" i="3"/>
  <c r="D134" i="3"/>
  <c r="B135" i="3"/>
  <c r="D135" i="3" s="1"/>
  <c r="C135" i="3"/>
  <c r="B136" i="3"/>
  <c r="D136" i="3" s="1"/>
  <c r="C136" i="3"/>
  <c r="B137" i="3"/>
  <c r="C137" i="3"/>
  <c r="D137" i="3" s="1"/>
  <c r="B138" i="3"/>
  <c r="C138" i="3"/>
  <c r="D138" i="3"/>
  <c r="B139" i="3"/>
  <c r="D139" i="3" s="1"/>
  <c r="C139" i="3"/>
  <c r="B140" i="3"/>
  <c r="D140" i="3" s="1"/>
  <c r="C140" i="3"/>
  <c r="B141" i="3"/>
  <c r="C141" i="3"/>
  <c r="D141" i="3" s="1"/>
  <c r="B142" i="3"/>
  <c r="C142" i="3"/>
  <c r="D142" i="3"/>
  <c r="B143" i="3"/>
  <c r="D143" i="3" s="1"/>
  <c r="C143" i="3"/>
  <c r="B144" i="3"/>
  <c r="D144" i="3" s="1"/>
  <c r="C144" i="3"/>
  <c r="B145" i="3"/>
  <c r="C145" i="3"/>
  <c r="D145" i="3" s="1"/>
  <c r="B146" i="3"/>
  <c r="C146" i="3"/>
  <c r="D146" i="3"/>
  <c r="B147" i="3"/>
  <c r="D147" i="3" s="1"/>
  <c r="C147" i="3"/>
  <c r="B148" i="3"/>
  <c r="D148" i="3" s="1"/>
  <c r="C148" i="3"/>
  <c r="B149" i="3"/>
  <c r="C149" i="3"/>
  <c r="D149" i="3" s="1"/>
  <c r="B150" i="3"/>
  <c r="C150" i="3"/>
  <c r="D150" i="3"/>
  <c r="B151" i="3"/>
  <c r="D151" i="3" s="1"/>
  <c r="C151" i="3"/>
  <c r="B152" i="3"/>
  <c r="D152" i="3" s="1"/>
  <c r="C152" i="3"/>
  <c r="B153" i="3"/>
  <c r="C153" i="3"/>
  <c r="D153" i="3" s="1"/>
  <c r="B154" i="3"/>
  <c r="C154" i="3"/>
  <c r="D154" i="3"/>
  <c r="B155" i="3"/>
  <c r="D155" i="3" s="1"/>
  <c r="C155" i="3"/>
  <c r="B156" i="3"/>
  <c r="D156" i="3" s="1"/>
  <c r="C156" i="3"/>
  <c r="B157" i="3"/>
  <c r="C157" i="3"/>
  <c r="D157" i="3" s="1"/>
  <c r="B158" i="3"/>
  <c r="C158" i="3"/>
  <c r="D158" i="3"/>
  <c r="B159" i="3"/>
  <c r="D159" i="3" s="1"/>
  <c r="C159" i="3"/>
  <c r="B160" i="3"/>
  <c r="D160" i="3" s="1"/>
  <c r="C160" i="3"/>
  <c r="B161" i="3"/>
  <c r="C161" i="3"/>
  <c r="D161" i="3" s="1"/>
  <c r="B162" i="3"/>
  <c r="C162" i="3"/>
  <c r="D162" i="3"/>
  <c r="B163" i="3"/>
  <c r="D163" i="3" s="1"/>
  <c r="C163" i="3"/>
  <c r="B164" i="3"/>
  <c r="D164" i="3" s="1"/>
  <c r="C164" i="3"/>
  <c r="B165" i="3"/>
  <c r="C165" i="3"/>
  <c r="D165" i="3" s="1"/>
  <c r="B166" i="3"/>
  <c r="C166" i="3"/>
  <c r="D166" i="3"/>
  <c r="B167" i="3"/>
  <c r="D167" i="3" s="1"/>
  <c r="C167" i="3"/>
  <c r="B168" i="3"/>
  <c r="D168" i="3" s="1"/>
  <c r="C168" i="3"/>
  <c r="B169" i="3"/>
  <c r="C169" i="3"/>
  <c r="D169" i="3" s="1"/>
  <c r="B170" i="3"/>
  <c r="C170" i="3"/>
  <c r="D170" i="3"/>
  <c r="B171" i="3"/>
  <c r="D171" i="3" s="1"/>
  <c r="C171" i="3"/>
  <c r="B172" i="3"/>
  <c r="D172" i="3" s="1"/>
  <c r="C172" i="3"/>
  <c r="B173" i="3"/>
  <c r="C173" i="3"/>
  <c r="D173" i="3" s="1"/>
  <c r="B174" i="3"/>
  <c r="C174" i="3"/>
  <c r="D174" i="3"/>
  <c r="B175" i="3"/>
  <c r="D175" i="3" s="1"/>
  <c r="C175" i="3"/>
  <c r="B176" i="3"/>
  <c r="D176" i="3" s="1"/>
  <c r="C176" i="3"/>
  <c r="B177" i="3"/>
  <c r="C177" i="3"/>
  <c r="D177" i="3" s="1"/>
  <c r="B178" i="3"/>
  <c r="C178" i="3"/>
  <c r="D178" i="3"/>
  <c r="B179" i="3"/>
  <c r="D179" i="3" s="1"/>
  <c r="C179" i="3"/>
  <c r="B180" i="3"/>
  <c r="D180" i="3" s="1"/>
  <c r="C180" i="3"/>
  <c r="B181" i="3"/>
  <c r="C181" i="3"/>
  <c r="D181" i="3" s="1"/>
  <c r="B182" i="3"/>
  <c r="C182" i="3"/>
  <c r="D182" i="3"/>
  <c r="B183" i="3"/>
  <c r="D183" i="3" s="1"/>
  <c r="C183" i="3"/>
  <c r="B184" i="3"/>
  <c r="D184" i="3" s="1"/>
  <c r="C184" i="3"/>
  <c r="B185" i="3"/>
  <c r="C185" i="3"/>
  <c r="D185" i="3" s="1"/>
  <c r="B186" i="3"/>
  <c r="C186" i="3"/>
  <c r="D186" i="3"/>
  <c r="B187" i="3"/>
  <c r="D187" i="3" s="1"/>
  <c r="C187" i="3"/>
  <c r="B188" i="3"/>
  <c r="D188" i="3" s="1"/>
  <c r="C188" i="3"/>
  <c r="B189" i="3"/>
  <c r="C189" i="3"/>
  <c r="D189" i="3" s="1"/>
  <c r="B190" i="3"/>
  <c r="C190" i="3"/>
  <c r="D190" i="3"/>
  <c r="B191" i="3"/>
  <c r="D191" i="3" s="1"/>
  <c r="C191" i="3"/>
  <c r="B192" i="3"/>
  <c r="D192" i="3" s="1"/>
  <c r="C192" i="3"/>
  <c r="B193" i="3"/>
  <c r="C193" i="3"/>
  <c r="D193" i="3" s="1"/>
  <c r="B194" i="3"/>
  <c r="C194" i="3"/>
  <c r="D194" i="3"/>
  <c r="B195" i="3"/>
  <c r="D195" i="3" s="1"/>
  <c r="C195" i="3"/>
  <c r="B196" i="3"/>
  <c r="D196" i="3" s="1"/>
  <c r="C196" i="3"/>
  <c r="B197" i="3"/>
  <c r="C197" i="3"/>
  <c r="D197" i="3" s="1"/>
  <c r="B198" i="3"/>
  <c r="C198" i="3"/>
  <c r="D198" i="3"/>
  <c r="B199" i="3"/>
  <c r="D199" i="3" s="1"/>
  <c r="C199" i="3"/>
  <c r="B200" i="3"/>
  <c r="D200" i="3" s="1"/>
  <c r="C200" i="3"/>
  <c r="B201" i="3"/>
  <c r="C201" i="3"/>
  <c r="D201" i="3" s="1"/>
  <c r="B202" i="3"/>
  <c r="C202" i="3"/>
  <c r="D202" i="3"/>
  <c r="B203" i="3"/>
  <c r="D203" i="3" s="1"/>
  <c r="C203" i="3"/>
  <c r="B204" i="3"/>
  <c r="D204" i="3" s="1"/>
  <c r="C204" i="3"/>
  <c r="B205" i="3"/>
  <c r="C205" i="3"/>
  <c r="D205" i="3" s="1"/>
  <c r="B206" i="3"/>
  <c r="C206" i="3"/>
  <c r="D206" i="3"/>
  <c r="B207" i="3"/>
  <c r="D207" i="3" s="1"/>
  <c r="C207" i="3"/>
  <c r="B208" i="3"/>
  <c r="D208" i="3" s="1"/>
  <c r="C208" i="3"/>
  <c r="B209" i="3"/>
  <c r="C209" i="3"/>
  <c r="D209" i="3" s="1"/>
  <c r="B210" i="3"/>
  <c r="C210" i="3"/>
  <c r="D210" i="3"/>
  <c r="B211" i="3"/>
  <c r="D211" i="3" s="1"/>
  <c r="C211" i="3"/>
  <c r="B212" i="3"/>
  <c r="D212" i="3" s="1"/>
  <c r="C212" i="3"/>
  <c r="B213" i="3"/>
  <c r="C213" i="3"/>
  <c r="D213" i="3" s="1"/>
  <c r="B214" i="3"/>
  <c r="C214" i="3"/>
  <c r="D214" i="3"/>
  <c r="B215" i="3"/>
  <c r="D215" i="3" s="1"/>
  <c r="C215" i="3"/>
  <c r="B216" i="3"/>
  <c r="D216" i="3" s="1"/>
  <c r="C216" i="3"/>
  <c r="B217" i="3"/>
  <c r="C217" i="3"/>
  <c r="D217" i="3" s="1"/>
  <c r="B218" i="3"/>
  <c r="C218" i="3"/>
  <c r="D218" i="3"/>
  <c r="B219" i="3"/>
  <c r="D219" i="3" s="1"/>
  <c r="C219" i="3"/>
  <c r="B220" i="3"/>
  <c r="D220" i="3" s="1"/>
  <c r="C220" i="3"/>
  <c r="B221" i="3"/>
  <c r="C221" i="3"/>
  <c r="D221" i="3" s="1"/>
  <c r="B222" i="3"/>
  <c r="C222" i="3"/>
  <c r="D222" i="3"/>
  <c r="B223" i="3"/>
  <c r="D223" i="3" s="1"/>
  <c r="C223" i="3"/>
  <c r="B224" i="3"/>
  <c r="D224" i="3" s="1"/>
  <c r="C224" i="3"/>
  <c r="B225" i="3"/>
  <c r="C225" i="3"/>
  <c r="D225" i="3" s="1"/>
  <c r="B226" i="3"/>
  <c r="C226" i="3"/>
  <c r="D226" i="3"/>
  <c r="B227" i="3"/>
  <c r="D227" i="3" s="1"/>
  <c r="C227" i="3"/>
  <c r="B228" i="3"/>
  <c r="D228" i="3" s="1"/>
  <c r="C228" i="3"/>
  <c r="B229" i="3"/>
  <c r="C229" i="3"/>
  <c r="D229" i="3" s="1"/>
  <c r="B230" i="3"/>
  <c r="C230" i="3"/>
  <c r="D230" i="3"/>
  <c r="B231" i="3"/>
  <c r="D231" i="3" s="1"/>
  <c r="C231" i="3"/>
  <c r="B232" i="3"/>
  <c r="D232" i="3" s="1"/>
  <c r="C232" i="3"/>
  <c r="B233" i="3"/>
  <c r="C233" i="3"/>
  <c r="D233" i="3" s="1"/>
  <c r="B234" i="3"/>
  <c r="C234" i="3"/>
  <c r="D234" i="3"/>
  <c r="B235" i="3"/>
  <c r="D235" i="3" s="1"/>
  <c r="C235" i="3"/>
  <c r="B236" i="3"/>
  <c r="D236" i="3" s="1"/>
  <c r="C236" i="3"/>
  <c r="B237" i="3"/>
  <c r="C237" i="3"/>
  <c r="D237" i="3" s="1"/>
  <c r="B238" i="3"/>
  <c r="C238" i="3"/>
  <c r="D238" i="3"/>
  <c r="B239" i="3"/>
  <c r="D239" i="3" s="1"/>
  <c r="C239" i="3"/>
  <c r="B240" i="3"/>
  <c r="D240" i="3" s="1"/>
  <c r="C240" i="3"/>
  <c r="B241" i="3"/>
  <c r="C241" i="3"/>
  <c r="D241" i="3" s="1"/>
  <c r="B242" i="3"/>
  <c r="C242" i="3"/>
  <c r="D242" i="3"/>
  <c r="D2" i="3"/>
  <c r="C2" i="3"/>
  <c r="B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" i="2"/>
  <c r="B3" i="2"/>
  <c r="B4" i="2"/>
  <c r="B5" i="2"/>
  <c r="D5" i="2" s="1"/>
  <c r="G5" i="2" s="1"/>
  <c r="B6" i="2"/>
  <c r="D6" i="2" s="1"/>
  <c r="G6" i="2" s="1"/>
  <c r="B7" i="2"/>
  <c r="B8" i="2"/>
  <c r="B9" i="2"/>
  <c r="D9" i="2" s="1"/>
  <c r="G9" i="2" s="1"/>
  <c r="B10" i="2"/>
  <c r="B11" i="2"/>
  <c r="B12" i="2"/>
  <c r="B13" i="2"/>
  <c r="D13" i="2" s="1"/>
  <c r="G13" i="2" s="1"/>
  <c r="B14" i="2"/>
  <c r="D14" i="2" s="1"/>
  <c r="G14" i="2" s="1"/>
  <c r="B15" i="2"/>
  <c r="B16" i="2"/>
  <c r="B17" i="2"/>
  <c r="D17" i="2" s="1"/>
  <c r="G17" i="2" s="1"/>
  <c r="B18" i="2"/>
  <c r="B19" i="2"/>
  <c r="B20" i="2"/>
  <c r="B21" i="2"/>
  <c r="D21" i="2" s="1"/>
  <c r="G21" i="2" s="1"/>
  <c r="B22" i="2"/>
  <c r="D22" i="2" s="1"/>
  <c r="G22" i="2" s="1"/>
  <c r="B23" i="2"/>
  <c r="B24" i="2"/>
  <c r="B25" i="2"/>
  <c r="D25" i="2" s="1"/>
  <c r="G25" i="2" s="1"/>
  <c r="B26" i="2"/>
  <c r="B27" i="2"/>
  <c r="B28" i="2"/>
  <c r="B29" i="2"/>
  <c r="D29" i="2" s="1"/>
  <c r="G29" i="2" s="1"/>
  <c r="B30" i="2"/>
  <c r="D30" i="2" s="1"/>
  <c r="G30" i="2" s="1"/>
  <c r="B31" i="2"/>
  <c r="B32" i="2"/>
  <c r="B33" i="2"/>
  <c r="D33" i="2" s="1"/>
  <c r="G33" i="2" s="1"/>
  <c r="B34" i="2"/>
  <c r="B35" i="2"/>
  <c r="B36" i="2"/>
  <c r="B37" i="2"/>
  <c r="D37" i="2" s="1"/>
  <c r="G37" i="2" s="1"/>
  <c r="B38" i="2"/>
  <c r="D38" i="2" s="1"/>
  <c r="G38" i="2" s="1"/>
  <c r="B39" i="2"/>
  <c r="B40" i="2"/>
  <c r="B41" i="2"/>
  <c r="D41" i="2" s="1"/>
  <c r="G41" i="2" s="1"/>
  <c r="B42" i="2"/>
  <c r="B43" i="2"/>
  <c r="B44" i="2"/>
  <c r="B45" i="2"/>
  <c r="D45" i="2" s="1"/>
  <c r="G45" i="2" s="1"/>
  <c r="B46" i="2"/>
  <c r="D46" i="2" s="1"/>
  <c r="G46" i="2" s="1"/>
  <c r="B47" i="2"/>
  <c r="B48" i="2"/>
  <c r="B49" i="2"/>
  <c r="D49" i="2" s="1"/>
  <c r="G49" i="2" s="1"/>
  <c r="B50" i="2"/>
  <c r="B51" i="2"/>
  <c r="B52" i="2"/>
  <c r="B53" i="2"/>
  <c r="D53" i="2" s="1"/>
  <c r="G53" i="2" s="1"/>
  <c r="B54" i="2"/>
  <c r="D54" i="2" s="1"/>
  <c r="G54" i="2" s="1"/>
  <c r="B55" i="2"/>
  <c r="B56" i="2"/>
  <c r="B57" i="2"/>
  <c r="D57" i="2" s="1"/>
  <c r="G57" i="2" s="1"/>
  <c r="B58" i="2"/>
  <c r="B59" i="2"/>
  <c r="B60" i="2"/>
  <c r="B61" i="2"/>
  <c r="D61" i="2" s="1"/>
  <c r="G61" i="2" s="1"/>
  <c r="B62" i="2"/>
  <c r="D62" i="2" s="1"/>
  <c r="G62" i="2" s="1"/>
  <c r="B63" i="2"/>
  <c r="B64" i="2"/>
  <c r="B65" i="2"/>
  <c r="D65" i="2" s="1"/>
  <c r="G65" i="2" s="1"/>
  <c r="B66" i="2"/>
  <c r="B67" i="2"/>
  <c r="B68" i="2"/>
  <c r="B69" i="2"/>
  <c r="D69" i="2" s="1"/>
  <c r="G69" i="2" s="1"/>
  <c r="B70" i="2"/>
  <c r="D70" i="2" s="1"/>
  <c r="G70" i="2" s="1"/>
  <c r="B71" i="2"/>
  <c r="B72" i="2"/>
  <c r="B73" i="2"/>
  <c r="D73" i="2" s="1"/>
  <c r="G73" i="2" s="1"/>
  <c r="B74" i="2"/>
  <c r="B75" i="2"/>
  <c r="B76" i="2"/>
  <c r="B77" i="2"/>
  <c r="D77" i="2" s="1"/>
  <c r="G77" i="2" s="1"/>
  <c r="B78" i="2"/>
  <c r="D78" i="2" s="1"/>
  <c r="G78" i="2" s="1"/>
  <c r="B79" i="2"/>
  <c r="B80" i="2"/>
  <c r="B81" i="2"/>
  <c r="D81" i="2" s="1"/>
  <c r="G81" i="2" s="1"/>
  <c r="B82" i="2"/>
  <c r="B83" i="2"/>
  <c r="B84" i="2"/>
  <c r="B85" i="2"/>
  <c r="D85" i="2" s="1"/>
  <c r="G85" i="2" s="1"/>
  <c r="B86" i="2"/>
  <c r="D86" i="2" s="1"/>
  <c r="G86" i="2" s="1"/>
  <c r="B87" i="2"/>
  <c r="B88" i="2"/>
  <c r="B89" i="2"/>
  <c r="D89" i="2" s="1"/>
  <c r="G89" i="2" s="1"/>
  <c r="B90" i="2"/>
  <c r="B91" i="2"/>
  <c r="B92" i="2"/>
  <c r="B93" i="2"/>
  <c r="D93" i="2" s="1"/>
  <c r="G93" i="2" s="1"/>
  <c r="B94" i="2"/>
  <c r="D94" i="2" s="1"/>
  <c r="G94" i="2" s="1"/>
  <c r="B95" i="2"/>
  <c r="B96" i="2"/>
  <c r="B97" i="2"/>
  <c r="D97" i="2" s="1"/>
  <c r="G97" i="2" s="1"/>
  <c r="B98" i="2"/>
  <c r="B99" i="2"/>
  <c r="B100" i="2"/>
  <c r="B101" i="2"/>
  <c r="D101" i="2" s="1"/>
  <c r="G101" i="2" s="1"/>
  <c r="B102" i="2"/>
  <c r="B103" i="2"/>
  <c r="B104" i="2"/>
  <c r="B105" i="2"/>
  <c r="D105" i="2" s="1"/>
  <c r="G105" i="2" s="1"/>
  <c r="B106" i="2"/>
  <c r="B107" i="2"/>
  <c r="B108" i="2"/>
  <c r="B109" i="2"/>
  <c r="D109" i="2" s="1"/>
  <c r="G109" i="2" s="1"/>
  <c r="B110" i="2"/>
  <c r="B111" i="2"/>
  <c r="B112" i="2"/>
  <c r="B113" i="2"/>
  <c r="D113" i="2" s="1"/>
  <c r="G113" i="2" s="1"/>
  <c r="B114" i="2"/>
  <c r="B115" i="2"/>
  <c r="B116" i="2"/>
  <c r="B117" i="2"/>
  <c r="D117" i="2" s="1"/>
  <c r="G117" i="2" s="1"/>
  <c r="B118" i="2"/>
  <c r="B119" i="2"/>
  <c r="B120" i="2"/>
  <c r="B121" i="2"/>
  <c r="D121" i="2" s="1"/>
  <c r="G121" i="2" s="1"/>
  <c r="B122" i="2"/>
  <c r="B123" i="2"/>
  <c r="B124" i="2"/>
  <c r="B125" i="2"/>
  <c r="D125" i="2" s="1"/>
  <c r="G125" i="2" s="1"/>
  <c r="B126" i="2"/>
  <c r="B127" i="2"/>
  <c r="B128" i="2"/>
  <c r="B129" i="2"/>
  <c r="D129" i="2" s="1"/>
  <c r="G129" i="2" s="1"/>
  <c r="B130" i="2"/>
  <c r="B131" i="2"/>
  <c r="B132" i="2"/>
  <c r="B133" i="2"/>
  <c r="D133" i="2" s="1"/>
  <c r="G133" i="2" s="1"/>
  <c r="B134" i="2"/>
  <c r="B135" i="2"/>
  <c r="B136" i="2"/>
  <c r="B137" i="2"/>
  <c r="D137" i="2" s="1"/>
  <c r="G137" i="2" s="1"/>
  <c r="B138" i="2"/>
  <c r="B139" i="2"/>
  <c r="B140" i="2"/>
  <c r="B141" i="2"/>
  <c r="D141" i="2" s="1"/>
  <c r="G141" i="2" s="1"/>
  <c r="B142" i="2"/>
  <c r="B143" i="2"/>
  <c r="B144" i="2"/>
  <c r="B145" i="2"/>
  <c r="D145" i="2" s="1"/>
  <c r="G145" i="2" s="1"/>
  <c r="B146" i="2"/>
  <c r="B147" i="2"/>
  <c r="B148" i="2"/>
  <c r="B149" i="2"/>
  <c r="D149" i="2" s="1"/>
  <c r="G149" i="2" s="1"/>
  <c r="B150" i="2"/>
  <c r="B151" i="2"/>
  <c r="B152" i="2"/>
  <c r="B153" i="2"/>
  <c r="D153" i="2" s="1"/>
  <c r="G153" i="2" s="1"/>
  <c r="B154" i="2"/>
  <c r="B155" i="2"/>
  <c r="B156" i="2"/>
  <c r="B157" i="2"/>
  <c r="D157" i="2" s="1"/>
  <c r="G157" i="2" s="1"/>
  <c r="B158" i="2"/>
  <c r="B159" i="2"/>
  <c r="B160" i="2"/>
  <c r="B161" i="2"/>
  <c r="D161" i="2" s="1"/>
  <c r="G161" i="2" s="1"/>
  <c r="B162" i="2"/>
  <c r="B163" i="2"/>
  <c r="B164" i="2"/>
  <c r="B165" i="2"/>
  <c r="D165" i="2" s="1"/>
  <c r="G165" i="2" s="1"/>
  <c r="B166" i="2"/>
  <c r="B167" i="2"/>
  <c r="B168" i="2"/>
  <c r="B169" i="2"/>
  <c r="D169" i="2" s="1"/>
  <c r="G169" i="2" s="1"/>
  <c r="B170" i="2"/>
  <c r="B171" i="2"/>
  <c r="B172" i="2"/>
  <c r="B173" i="2"/>
  <c r="D173" i="2" s="1"/>
  <c r="G173" i="2" s="1"/>
  <c r="B174" i="2"/>
  <c r="B175" i="2"/>
  <c r="B176" i="2"/>
  <c r="B177" i="2"/>
  <c r="D177" i="2" s="1"/>
  <c r="G177" i="2" s="1"/>
  <c r="B178" i="2"/>
  <c r="B179" i="2"/>
  <c r="B180" i="2"/>
  <c r="B181" i="2"/>
  <c r="D181" i="2" s="1"/>
  <c r="G181" i="2" s="1"/>
  <c r="B182" i="2"/>
  <c r="B183" i="2"/>
  <c r="B184" i="2"/>
  <c r="B185" i="2"/>
  <c r="D185" i="2" s="1"/>
  <c r="G185" i="2" s="1"/>
  <c r="B186" i="2"/>
  <c r="B187" i="2"/>
  <c r="B188" i="2"/>
  <c r="B189" i="2"/>
  <c r="D189" i="2" s="1"/>
  <c r="G189" i="2" s="1"/>
  <c r="B190" i="2"/>
  <c r="B191" i="2"/>
  <c r="B192" i="2"/>
  <c r="B193" i="2"/>
  <c r="D193" i="2" s="1"/>
  <c r="G193" i="2" s="1"/>
  <c r="B194" i="2"/>
  <c r="B195" i="2"/>
  <c r="B196" i="2"/>
  <c r="B197" i="2"/>
  <c r="D197" i="2" s="1"/>
  <c r="G197" i="2" s="1"/>
  <c r="B198" i="2"/>
  <c r="B199" i="2"/>
  <c r="B200" i="2"/>
  <c r="B201" i="2"/>
  <c r="D201" i="2" s="1"/>
  <c r="G201" i="2" s="1"/>
  <c r="B202" i="2"/>
  <c r="B203" i="2"/>
  <c r="B204" i="2"/>
  <c r="B205" i="2"/>
  <c r="D205" i="2" s="1"/>
  <c r="G205" i="2" s="1"/>
  <c r="B206" i="2"/>
  <c r="B207" i="2"/>
  <c r="B208" i="2"/>
  <c r="B209" i="2"/>
  <c r="D209" i="2" s="1"/>
  <c r="G209" i="2" s="1"/>
  <c r="B210" i="2"/>
  <c r="B211" i="2"/>
  <c r="B212" i="2"/>
  <c r="B213" i="2"/>
  <c r="D213" i="2" s="1"/>
  <c r="G213" i="2" s="1"/>
  <c r="B214" i="2"/>
  <c r="B215" i="2"/>
  <c r="B216" i="2"/>
  <c r="B217" i="2"/>
  <c r="D217" i="2" s="1"/>
  <c r="G217" i="2" s="1"/>
  <c r="B218" i="2"/>
  <c r="B219" i="2"/>
  <c r="B220" i="2"/>
  <c r="B221" i="2"/>
  <c r="D221" i="2" s="1"/>
  <c r="G221" i="2" s="1"/>
  <c r="B222" i="2"/>
  <c r="B223" i="2"/>
  <c r="B224" i="2"/>
  <c r="B225" i="2"/>
  <c r="D225" i="2" s="1"/>
  <c r="G225" i="2" s="1"/>
  <c r="B226" i="2"/>
  <c r="B227" i="2"/>
  <c r="B228" i="2"/>
  <c r="B229" i="2"/>
  <c r="D229" i="2" s="1"/>
  <c r="G229" i="2" s="1"/>
  <c r="B230" i="2"/>
  <c r="B231" i="2"/>
  <c r="B232" i="2"/>
  <c r="B233" i="2"/>
  <c r="D233" i="2" s="1"/>
  <c r="G233" i="2" s="1"/>
  <c r="B234" i="2"/>
  <c r="B235" i="2"/>
  <c r="B236" i="2"/>
  <c r="B237" i="2"/>
  <c r="D237" i="2" s="1"/>
  <c r="G237" i="2" s="1"/>
  <c r="B238" i="2"/>
  <c r="B239" i="2"/>
  <c r="B240" i="2"/>
  <c r="B241" i="2"/>
  <c r="D241" i="2" s="1"/>
  <c r="G241" i="2" s="1"/>
  <c r="B242" i="2"/>
  <c r="B2" i="2"/>
  <c r="F94" i="2" l="1"/>
  <c r="F86" i="2"/>
  <c r="F70" i="2"/>
  <c r="F62" i="2"/>
  <c r="F22" i="2"/>
  <c r="F14" i="2"/>
  <c r="F95" i="2"/>
  <c r="F78" i="2"/>
  <c r="F54" i="2"/>
  <c r="F46" i="2"/>
  <c r="F38" i="2"/>
  <c r="F30" i="2"/>
  <c r="F6" i="2"/>
  <c r="D2" i="2"/>
  <c r="G2" i="2" s="1"/>
  <c r="D239" i="2"/>
  <c r="G239" i="2" s="1"/>
  <c r="D235" i="2"/>
  <c r="G235" i="2" s="1"/>
  <c r="D231" i="2"/>
  <c r="G231" i="2" s="1"/>
  <c r="D227" i="2"/>
  <c r="G227" i="2" s="1"/>
  <c r="D223" i="2"/>
  <c r="G223" i="2" s="1"/>
  <c r="D219" i="2"/>
  <c r="G219" i="2" s="1"/>
  <c r="D215" i="2"/>
  <c r="G215" i="2" s="1"/>
  <c r="D211" i="2"/>
  <c r="G211" i="2" s="1"/>
  <c r="D207" i="2"/>
  <c r="G207" i="2" s="1"/>
  <c r="D203" i="2"/>
  <c r="G203" i="2" s="1"/>
  <c r="D199" i="2"/>
  <c r="G199" i="2" s="1"/>
  <c r="D195" i="2"/>
  <c r="G195" i="2" s="1"/>
  <c r="D191" i="2"/>
  <c r="G191" i="2" s="1"/>
  <c r="D187" i="2"/>
  <c r="G187" i="2" s="1"/>
  <c r="D183" i="2"/>
  <c r="G183" i="2" s="1"/>
  <c r="D179" i="2"/>
  <c r="G179" i="2" s="1"/>
  <c r="D175" i="2"/>
  <c r="G175" i="2" s="1"/>
  <c r="D171" i="2"/>
  <c r="G171" i="2" s="1"/>
  <c r="D167" i="2"/>
  <c r="G167" i="2" s="1"/>
  <c r="D163" i="2"/>
  <c r="G163" i="2" s="1"/>
  <c r="D159" i="2"/>
  <c r="G159" i="2" s="1"/>
  <c r="D155" i="2"/>
  <c r="G155" i="2" s="1"/>
  <c r="D151" i="2"/>
  <c r="G151" i="2" s="1"/>
  <c r="D147" i="2"/>
  <c r="G147" i="2" s="1"/>
  <c r="D143" i="2"/>
  <c r="G143" i="2" s="1"/>
  <c r="D139" i="2"/>
  <c r="G139" i="2" s="1"/>
  <c r="D135" i="2"/>
  <c r="G135" i="2" s="1"/>
  <c r="F136" i="2" s="1"/>
  <c r="D131" i="2"/>
  <c r="G131" i="2" s="1"/>
  <c r="D127" i="2"/>
  <c r="G127" i="2" s="1"/>
  <c r="D123" i="2"/>
  <c r="G123" i="2" s="1"/>
  <c r="D119" i="2"/>
  <c r="G119" i="2" s="1"/>
  <c r="D115" i="2"/>
  <c r="G115" i="2" s="1"/>
  <c r="D111" i="2"/>
  <c r="G111" i="2" s="1"/>
  <c r="D107" i="2"/>
  <c r="G107" i="2" s="1"/>
  <c r="D103" i="2"/>
  <c r="G103" i="2" s="1"/>
  <c r="D99" i="2"/>
  <c r="G99" i="2" s="1"/>
  <c r="D95" i="2"/>
  <c r="G95" i="2" s="1"/>
  <c r="D91" i="2"/>
  <c r="G91" i="2" s="1"/>
  <c r="D87" i="2"/>
  <c r="G87" i="2" s="1"/>
  <c r="F87" i="2" s="1"/>
  <c r="D83" i="2"/>
  <c r="G83" i="2" s="1"/>
  <c r="D79" i="2"/>
  <c r="G79" i="2" s="1"/>
  <c r="F79" i="2" s="1"/>
  <c r="D75" i="2"/>
  <c r="G75" i="2" s="1"/>
  <c r="D71" i="2"/>
  <c r="G71" i="2" s="1"/>
  <c r="F71" i="2" s="1"/>
  <c r="D67" i="2"/>
  <c r="G67" i="2" s="1"/>
  <c r="D63" i="2"/>
  <c r="G63" i="2" s="1"/>
  <c r="F63" i="2" s="1"/>
  <c r="D59" i="2"/>
  <c r="G59" i="2" s="1"/>
  <c r="D55" i="2"/>
  <c r="G55" i="2" s="1"/>
  <c r="F55" i="2" s="1"/>
  <c r="D51" i="2"/>
  <c r="G51" i="2" s="1"/>
  <c r="D47" i="2"/>
  <c r="G47" i="2" s="1"/>
  <c r="F47" i="2" s="1"/>
  <c r="D43" i="2"/>
  <c r="G43" i="2" s="1"/>
  <c r="D39" i="2"/>
  <c r="G39" i="2" s="1"/>
  <c r="F39" i="2" s="1"/>
  <c r="D35" i="2"/>
  <c r="G35" i="2" s="1"/>
  <c r="F194" i="2"/>
  <c r="F238" i="2"/>
  <c r="F180" i="2"/>
  <c r="F66" i="2"/>
  <c r="D240" i="2"/>
  <c r="G240" i="2" s="1"/>
  <c r="F241" i="2" s="1"/>
  <c r="D236" i="2"/>
  <c r="G236" i="2" s="1"/>
  <c r="F237" i="2" s="1"/>
  <c r="D232" i="2"/>
  <c r="G232" i="2" s="1"/>
  <c r="F233" i="2" s="1"/>
  <c r="D228" i="2"/>
  <c r="G228" i="2" s="1"/>
  <c r="F229" i="2" s="1"/>
  <c r="D224" i="2"/>
  <c r="G224" i="2" s="1"/>
  <c r="F225" i="2" s="1"/>
  <c r="D220" i="2"/>
  <c r="G220" i="2" s="1"/>
  <c r="F221" i="2" s="1"/>
  <c r="D216" i="2"/>
  <c r="G216" i="2" s="1"/>
  <c r="F217" i="2" s="1"/>
  <c r="D212" i="2"/>
  <c r="G212" i="2" s="1"/>
  <c r="F213" i="2" s="1"/>
  <c r="D208" i="2"/>
  <c r="G208" i="2" s="1"/>
  <c r="F209" i="2" s="1"/>
  <c r="D204" i="2"/>
  <c r="G204" i="2" s="1"/>
  <c r="F205" i="2" s="1"/>
  <c r="D200" i="2"/>
  <c r="G200" i="2" s="1"/>
  <c r="F201" i="2" s="1"/>
  <c r="D196" i="2"/>
  <c r="G196" i="2" s="1"/>
  <c r="F197" i="2" s="1"/>
  <c r="D192" i="2"/>
  <c r="G192" i="2" s="1"/>
  <c r="F193" i="2" s="1"/>
  <c r="D188" i="2"/>
  <c r="G188" i="2" s="1"/>
  <c r="F189" i="2" s="1"/>
  <c r="D184" i="2"/>
  <c r="G184" i="2" s="1"/>
  <c r="F185" i="2" s="1"/>
  <c r="D180" i="2"/>
  <c r="G180" i="2" s="1"/>
  <c r="F181" i="2" s="1"/>
  <c r="D176" i="2"/>
  <c r="G176" i="2" s="1"/>
  <c r="F177" i="2" s="1"/>
  <c r="D172" i="2"/>
  <c r="G172" i="2" s="1"/>
  <c r="F173" i="2" s="1"/>
  <c r="D168" i="2"/>
  <c r="G168" i="2" s="1"/>
  <c r="F169" i="2" s="1"/>
  <c r="D164" i="2"/>
  <c r="G164" i="2" s="1"/>
  <c r="F165" i="2" s="1"/>
  <c r="D160" i="2"/>
  <c r="G160" i="2" s="1"/>
  <c r="F161" i="2" s="1"/>
  <c r="D156" i="2"/>
  <c r="G156" i="2" s="1"/>
  <c r="F157" i="2" s="1"/>
  <c r="D152" i="2"/>
  <c r="G152" i="2" s="1"/>
  <c r="F153" i="2" s="1"/>
  <c r="D148" i="2"/>
  <c r="G148" i="2" s="1"/>
  <c r="F149" i="2" s="1"/>
  <c r="D144" i="2"/>
  <c r="G144" i="2" s="1"/>
  <c r="F145" i="2" s="1"/>
  <c r="D140" i="2"/>
  <c r="G140" i="2" s="1"/>
  <c r="F141" i="2" s="1"/>
  <c r="D136" i="2"/>
  <c r="G136" i="2" s="1"/>
  <c r="F137" i="2" s="1"/>
  <c r="D132" i="2"/>
  <c r="G132" i="2" s="1"/>
  <c r="F133" i="2" s="1"/>
  <c r="D128" i="2"/>
  <c r="G128" i="2" s="1"/>
  <c r="F129" i="2" s="1"/>
  <c r="D124" i="2"/>
  <c r="G124" i="2" s="1"/>
  <c r="F125" i="2" s="1"/>
  <c r="D120" i="2"/>
  <c r="G120" i="2" s="1"/>
  <c r="F121" i="2" s="1"/>
  <c r="D116" i="2"/>
  <c r="G116" i="2" s="1"/>
  <c r="F117" i="2" s="1"/>
  <c r="D112" i="2"/>
  <c r="G112" i="2" s="1"/>
  <c r="F113" i="2" s="1"/>
  <c r="D108" i="2"/>
  <c r="G108" i="2" s="1"/>
  <c r="F109" i="2" s="1"/>
  <c r="D104" i="2"/>
  <c r="G104" i="2" s="1"/>
  <c r="F105" i="2" s="1"/>
  <c r="D100" i="2"/>
  <c r="G100" i="2" s="1"/>
  <c r="F101" i="2" s="1"/>
  <c r="D96" i="2"/>
  <c r="G96" i="2" s="1"/>
  <c r="F97" i="2" s="1"/>
  <c r="D92" i="2"/>
  <c r="G92" i="2" s="1"/>
  <c r="F93" i="2" s="1"/>
  <c r="D88" i="2"/>
  <c r="G88" i="2" s="1"/>
  <c r="F89" i="2" s="1"/>
  <c r="D84" i="2"/>
  <c r="G84" i="2" s="1"/>
  <c r="F85" i="2" s="1"/>
  <c r="F124" i="2"/>
  <c r="F116" i="2"/>
  <c r="F108" i="2"/>
  <c r="F140" i="2"/>
  <c r="F120" i="2"/>
  <c r="F112" i="2"/>
  <c r="F92" i="2"/>
  <c r="F76" i="2"/>
  <c r="D80" i="2"/>
  <c r="G80" i="2" s="1"/>
  <c r="F81" i="2" s="1"/>
  <c r="D76" i="2"/>
  <c r="G76" i="2" s="1"/>
  <c r="F77" i="2" s="1"/>
  <c r="D72" i="2"/>
  <c r="G72" i="2" s="1"/>
  <c r="F73" i="2" s="1"/>
  <c r="D68" i="2"/>
  <c r="G68" i="2" s="1"/>
  <c r="F69" i="2" s="1"/>
  <c r="D64" i="2"/>
  <c r="G64" i="2" s="1"/>
  <c r="F65" i="2" s="1"/>
  <c r="D60" i="2"/>
  <c r="G60" i="2" s="1"/>
  <c r="F61" i="2" s="1"/>
  <c r="D56" i="2"/>
  <c r="G56" i="2" s="1"/>
  <c r="F57" i="2" s="1"/>
  <c r="D52" i="2"/>
  <c r="G52" i="2" s="1"/>
  <c r="F53" i="2" s="1"/>
  <c r="D48" i="2"/>
  <c r="G48" i="2" s="1"/>
  <c r="F49" i="2" s="1"/>
  <c r="D44" i="2"/>
  <c r="G44" i="2" s="1"/>
  <c r="F45" i="2" s="1"/>
  <c r="D40" i="2"/>
  <c r="G40" i="2" s="1"/>
  <c r="F41" i="2" s="1"/>
  <c r="D36" i="2"/>
  <c r="G36" i="2" s="1"/>
  <c r="F37" i="2" s="1"/>
  <c r="D32" i="2"/>
  <c r="G32" i="2" s="1"/>
  <c r="F33" i="2" s="1"/>
  <c r="D28" i="2"/>
  <c r="G28" i="2" s="1"/>
  <c r="F29" i="2" s="1"/>
  <c r="D24" i="2"/>
  <c r="G24" i="2" s="1"/>
  <c r="F25" i="2" s="1"/>
  <c r="D20" i="2"/>
  <c r="G20" i="2" s="1"/>
  <c r="F21" i="2" s="1"/>
  <c r="D16" i="2"/>
  <c r="G16" i="2" s="1"/>
  <c r="F17" i="2" s="1"/>
  <c r="D12" i="2"/>
  <c r="G12" i="2" s="1"/>
  <c r="F13" i="2" s="1"/>
  <c r="D8" i="2"/>
  <c r="G8" i="2" s="1"/>
  <c r="F9" i="2" s="1"/>
  <c r="D4" i="2"/>
  <c r="G4" i="2" s="1"/>
  <c r="F5" i="2" s="1"/>
  <c r="D31" i="2"/>
  <c r="G31" i="2" s="1"/>
  <c r="F32" i="2" s="1"/>
  <c r="D242" i="2"/>
  <c r="G242" i="2" s="1"/>
  <c r="F242" i="2" s="1"/>
  <c r="D238" i="2"/>
  <c r="G238" i="2" s="1"/>
  <c r="F239" i="2" s="1"/>
  <c r="D234" i="2"/>
  <c r="G234" i="2" s="1"/>
  <c r="F235" i="2" s="1"/>
  <c r="D230" i="2"/>
  <c r="G230" i="2" s="1"/>
  <c r="D226" i="2"/>
  <c r="G226" i="2" s="1"/>
  <c r="F227" i="2" s="1"/>
  <c r="D222" i="2"/>
  <c r="G222" i="2" s="1"/>
  <c r="F223" i="2" s="1"/>
  <c r="D218" i="2"/>
  <c r="G218" i="2" s="1"/>
  <c r="F219" i="2" s="1"/>
  <c r="D214" i="2"/>
  <c r="G214" i="2" s="1"/>
  <c r="D210" i="2"/>
  <c r="G210" i="2" s="1"/>
  <c r="F211" i="2" s="1"/>
  <c r="D206" i="2"/>
  <c r="G206" i="2" s="1"/>
  <c r="F207" i="2" s="1"/>
  <c r="D202" i="2"/>
  <c r="G202" i="2" s="1"/>
  <c r="F203" i="2" s="1"/>
  <c r="D198" i="2"/>
  <c r="G198" i="2" s="1"/>
  <c r="D194" i="2"/>
  <c r="G194" i="2" s="1"/>
  <c r="F195" i="2" s="1"/>
  <c r="D190" i="2"/>
  <c r="G190" i="2" s="1"/>
  <c r="F191" i="2" s="1"/>
  <c r="D186" i="2"/>
  <c r="G186" i="2" s="1"/>
  <c r="F187" i="2" s="1"/>
  <c r="D182" i="2"/>
  <c r="G182" i="2" s="1"/>
  <c r="D178" i="2"/>
  <c r="G178" i="2" s="1"/>
  <c r="F179" i="2" s="1"/>
  <c r="D174" i="2"/>
  <c r="G174" i="2" s="1"/>
  <c r="F175" i="2" s="1"/>
  <c r="D170" i="2"/>
  <c r="G170" i="2" s="1"/>
  <c r="F171" i="2" s="1"/>
  <c r="D166" i="2"/>
  <c r="G166" i="2" s="1"/>
  <c r="D162" i="2"/>
  <c r="G162" i="2" s="1"/>
  <c r="F163" i="2" s="1"/>
  <c r="D158" i="2"/>
  <c r="G158" i="2" s="1"/>
  <c r="F159" i="2" s="1"/>
  <c r="D154" i="2"/>
  <c r="G154" i="2" s="1"/>
  <c r="F155" i="2" s="1"/>
  <c r="D150" i="2"/>
  <c r="G150" i="2" s="1"/>
  <c r="D146" i="2"/>
  <c r="G146" i="2" s="1"/>
  <c r="F147" i="2" s="1"/>
  <c r="D142" i="2"/>
  <c r="G142" i="2" s="1"/>
  <c r="F143" i="2" s="1"/>
  <c r="D138" i="2"/>
  <c r="G138" i="2" s="1"/>
  <c r="F139" i="2" s="1"/>
  <c r="D134" i="2"/>
  <c r="G134" i="2" s="1"/>
  <c r="F134" i="2" s="1"/>
  <c r="D130" i="2"/>
  <c r="G130" i="2" s="1"/>
  <c r="F131" i="2" s="1"/>
  <c r="D126" i="2"/>
  <c r="G126" i="2" s="1"/>
  <c r="F127" i="2" s="1"/>
  <c r="D122" i="2"/>
  <c r="G122" i="2" s="1"/>
  <c r="F123" i="2" s="1"/>
  <c r="D118" i="2"/>
  <c r="G118" i="2" s="1"/>
  <c r="D114" i="2"/>
  <c r="G114" i="2" s="1"/>
  <c r="F115" i="2" s="1"/>
  <c r="D110" i="2"/>
  <c r="G110" i="2" s="1"/>
  <c r="F111" i="2" s="1"/>
  <c r="D106" i="2"/>
  <c r="G106" i="2" s="1"/>
  <c r="F107" i="2" s="1"/>
  <c r="D102" i="2"/>
  <c r="G102" i="2" s="1"/>
  <c r="F102" i="2" s="1"/>
  <c r="D98" i="2"/>
  <c r="G98" i="2" s="1"/>
  <c r="F99" i="2" s="1"/>
  <c r="D90" i="2"/>
  <c r="G90" i="2" s="1"/>
  <c r="F91" i="2" s="1"/>
  <c r="D82" i="2"/>
  <c r="G82" i="2" s="1"/>
  <c r="F83" i="2" s="1"/>
  <c r="D74" i="2"/>
  <c r="G74" i="2" s="1"/>
  <c r="F75" i="2" s="1"/>
  <c r="D66" i="2"/>
  <c r="G66" i="2" s="1"/>
  <c r="F67" i="2" s="1"/>
  <c r="D58" i="2"/>
  <c r="G58" i="2" s="1"/>
  <c r="F59" i="2" s="1"/>
  <c r="D50" i="2"/>
  <c r="G50" i="2" s="1"/>
  <c r="F51" i="2" s="1"/>
  <c r="D42" i="2"/>
  <c r="G42" i="2" s="1"/>
  <c r="F43" i="2" s="1"/>
  <c r="D34" i="2"/>
  <c r="G34" i="2" s="1"/>
  <c r="F35" i="2" s="1"/>
  <c r="D26" i="2"/>
  <c r="G26" i="2" s="1"/>
  <c r="D18" i="2"/>
  <c r="G18" i="2" s="1"/>
  <c r="D10" i="2"/>
  <c r="G10" i="2" s="1"/>
  <c r="F10" i="2" s="1"/>
  <c r="D27" i="2"/>
  <c r="G27" i="2" s="1"/>
  <c r="F28" i="2" s="1"/>
  <c r="D23" i="2"/>
  <c r="G23" i="2" s="1"/>
  <c r="F24" i="2" s="1"/>
  <c r="D19" i="2"/>
  <c r="G19" i="2" s="1"/>
  <c r="F20" i="2" s="1"/>
  <c r="D15" i="2"/>
  <c r="G15" i="2" s="1"/>
  <c r="F16" i="2" s="1"/>
  <c r="D11" i="2"/>
  <c r="G11" i="2" s="1"/>
  <c r="F12" i="2" s="1"/>
  <c r="D7" i="2"/>
  <c r="G7" i="2" s="1"/>
  <c r="D3" i="2"/>
  <c r="G3" i="2" s="1"/>
  <c r="F4" i="2" s="1"/>
  <c r="F84" i="2" l="1"/>
  <c r="F98" i="2"/>
  <c r="F196" i="2"/>
  <c r="F226" i="2"/>
  <c r="F80" i="2"/>
  <c r="F148" i="2"/>
  <c r="F212" i="2"/>
  <c r="F31" i="2"/>
  <c r="F103" i="2"/>
  <c r="F119" i="2"/>
  <c r="F135" i="2"/>
  <c r="F151" i="2"/>
  <c r="F167" i="2"/>
  <c r="F183" i="2"/>
  <c r="F199" i="2"/>
  <c r="F215" i="2"/>
  <c r="F231" i="2"/>
  <c r="F34" i="2"/>
  <c r="F164" i="2"/>
  <c r="F206" i="2"/>
  <c r="F166" i="2"/>
  <c r="F36" i="2"/>
  <c r="F52" i="2"/>
  <c r="F96" i="2"/>
  <c r="F138" i="2"/>
  <c r="F170" i="2"/>
  <c r="F8" i="2"/>
  <c r="F7" i="2"/>
  <c r="F27" i="2"/>
  <c r="F40" i="2"/>
  <c r="F56" i="2"/>
  <c r="F72" i="2"/>
  <c r="F42" i="2"/>
  <c r="F74" i="2"/>
  <c r="F100" i="2"/>
  <c r="F152" i="2"/>
  <c r="F168" i="2"/>
  <c r="F184" i="2"/>
  <c r="F200" i="2"/>
  <c r="F216" i="2"/>
  <c r="F114" i="2"/>
  <c r="F146" i="2"/>
  <c r="F178" i="2"/>
  <c r="F214" i="2"/>
  <c r="F15" i="2"/>
  <c r="F110" i="2"/>
  <c r="F142" i="2"/>
  <c r="F174" i="2"/>
  <c r="F202" i="2"/>
  <c r="F234" i="2"/>
  <c r="F220" i="2"/>
  <c r="F19" i="2"/>
  <c r="F128" i="2"/>
  <c r="F44" i="2"/>
  <c r="F60" i="2"/>
  <c r="F18" i="2"/>
  <c r="F50" i="2"/>
  <c r="F82" i="2"/>
  <c r="F132" i="2"/>
  <c r="F156" i="2"/>
  <c r="F172" i="2"/>
  <c r="F188" i="2"/>
  <c r="F204" i="2"/>
  <c r="F228" i="2"/>
  <c r="F122" i="2"/>
  <c r="F154" i="2"/>
  <c r="F190" i="2"/>
  <c r="F222" i="2"/>
  <c r="F224" i="2"/>
  <c r="F118" i="2"/>
  <c r="F150" i="2"/>
  <c r="F182" i="2"/>
  <c r="F210" i="2"/>
  <c r="F232" i="2"/>
  <c r="F68" i="2"/>
  <c r="F106" i="2"/>
  <c r="F11" i="2"/>
  <c r="F104" i="2"/>
  <c r="F48" i="2"/>
  <c r="F64" i="2"/>
  <c r="F88" i="2"/>
  <c r="F26" i="2"/>
  <c r="F58" i="2"/>
  <c r="F90" i="2"/>
  <c r="F144" i="2"/>
  <c r="F160" i="2"/>
  <c r="F176" i="2"/>
  <c r="F192" i="2"/>
  <c r="F208" i="2"/>
  <c r="F240" i="2"/>
  <c r="F130" i="2"/>
  <c r="F162" i="2"/>
  <c r="F198" i="2"/>
  <c r="F230" i="2"/>
  <c r="F236" i="2"/>
  <c r="F126" i="2"/>
  <c r="F158" i="2"/>
  <c r="F186" i="2"/>
  <c r="F218" i="2"/>
  <c r="F23" i="2"/>
  <c r="F3" i="2"/>
</calcChain>
</file>

<file path=xl/sharedStrings.xml><?xml version="1.0" encoding="utf-8"?>
<sst xmlns="http://schemas.openxmlformats.org/spreadsheetml/2006/main" count="13" uniqueCount="9">
  <si>
    <t>Year</t>
  </si>
  <si>
    <t>10-year GOI Yield</t>
  </si>
  <si>
    <t>Date</t>
  </si>
  <si>
    <t>SENSEX Close</t>
  </si>
  <si>
    <t>Month</t>
  </si>
  <si>
    <t>SENSEX</t>
  </si>
  <si>
    <t>Month&amp;Year</t>
  </si>
  <si>
    <t>SENSEX Returns</t>
  </si>
  <si>
    <t>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</si>
</sst>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0EA600"/>
      <name val="Arial"/>
      <family val="2"/>
    </font>
    <font>
      <sz val="11"/>
      <color theme="1"/>
      <name val="Inheri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readingOrder="1"/>
    </xf>
    <xf numFmtId="1" fontId="5" fillId="0" borderId="1" xfId="0" applyNumberFormat="1" applyFont="1" applyBorder="1" applyAlignment="1">
      <alignment horizontal="center" vertical="center" readingOrder="1"/>
    </xf>
    <xf numFmtId="2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 wrapText="1" readingOrder="1"/>
    </xf>
    <xf numFmtId="10" fontId="4" fillId="0" borderId="1" xfId="1" applyNumberFormat="1" applyFont="1" applyBorder="1" applyAlignment="1">
      <alignment horizontal="center" vertical="center" wrapText="1" readingOrder="1"/>
    </xf>
    <xf numFmtId="10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SENSEX Returns Vs GOI Yield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'GOI Yield'!$E$1</c:f>
              <c:strCache>
                <c:ptCount val="1"/>
                <c:pt idx="0">
                  <c:v>10-year GOI Yield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'GOI Yield'!$A$2:$A$242</c:f>
              <c:numCache>
                <c:formatCode>mmm-yy</c:formatCode>
                <c:ptCount val="241"/>
                <c:pt idx="0">
                  <c:v>43374</c:v>
                </c:pt>
                <c:pt idx="1">
                  <c:v>43344</c:v>
                </c:pt>
                <c:pt idx="2">
                  <c:v>43313</c:v>
                </c:pt>
                <c:pt idx="3">
                  <c:v>43282</c:v>
                </c:pt>
                <c:pt idx="4">
                  <c:v>43252</c:v>
                </c:pt>
                <c:pt idx="5">
                  <c:v>43221</c:v>
                </c:pt>
                <c:pt idx="6">
                  <c:v>43191</c:v>
                </c:pt>
                <c:pt idx="7">
                  <c:v>43160</c:v>
                </c:pt>
                <c:pt idx="8">
                  <c:v>43132</c:v>
                </c:pt>
                <c:pt idx="9">
                  <c:v>43101</c:v>
                </c:pt>
                <c:pt idx="10">
                  <c:v>43070</c:v>
                </c:pt>
                <c:pt idx="11">
                  <c:v>43040</c:v>
                </c:pt>
                <c:pt idx="12">
                  <c:v>43009</c:v>
                </c:pt>
                <c:pt idx="13">
                  <c:v>42979</c:v>
                </c:pt>
                <c:pt idx="14">
                  <c:v>42948</c:v>
                </c:pt>
                <c:pt idx="15">
                  <c:v>42917</c:v>
                </c:pt>
                <c:pt idx="16">
                  <c:v>42887</c:v>
                </c:pt>
                <c:pt idx="17">
                  <c:v>42856</c:v>
                </c:pt>
                <c:pt idx="18">
                  <c:v>42826</c:v>
                </c:pt>
                <c:pt idx="19">
                  <c:v>42795</c:v>
                </c:pt>
                <c:pt idx="20">
                  <c:v>42767</c:v>
                </c:pt>
                <c:pt idx="21">
                  <c:v>42736</c:v>
                </c:pt>
                <c:pt idx="22">
                  <c:v>42705</c:v>
                </c:pt>
                <c:pt idx="23">
                  <c:v>42675</c:v>
                </c:pt>
                <c:pt idx="24">
                  <c:v>42644</c:v>
                </c:pt>
                <c:pt idx="25">
                  <c:v>42614</c:v>
                </c:pt>
                <c:pt idx="26">
                  <c:v>42583</c:v>
                </c:pt>
                <c:pt idx="27">
                  <c:v>42552</c:v>
                </c:pt>
                <c:pt idx="28">
                  <c:v>42522</c:v>
                </c:pt>
                <c:pt idx="29">
                  <c:v>42491</c:v>
                </c:pt>
                <c:pt idx="30">
                  <c:v>42461</c:v>
                </c:pt>
                <c:pt idx="31">
                  <c:v>42430</c:v>
                </c:pt>
                <c:pt idx="32">
                  <c:v>42401</c:v>
                </c:pt>
                <c:pt idx="33">
                  <c:v>42370</c:v>
                </c:pt>
                <c:pt idx="34">
                  <c:v>42339</c:v>
                </c:pt>
                <c:pt idx="35">
                  <c:v>42309</c:v>
                </c:pt>
                <c:pt idx="36">
                  <c:v>42278</c:v>
                </c:pt>
                <c:pt idx="37">
                  <c:v>42248</c:v>
                </c:pt>
                <c:pt idx="38">
                  <c:v>42217</c:v>
                </c:pt>
                <c:pt idx="39">
                  <c:v>42186</c:v>
                </c:pt>
                <c:pt idx="40">
                  <c:v>42156</c:v>
                </c:pt>
                <c:pt idx="41">
                  <c:v>42125</c:v>
                </c:pt>
                <c:pt idx="42">
                  <c:v>42095</c:v>
                </c:pt>
                <c:pt idx="43">
                  <c:v>42064</c:v>
                </c:pt>
                <c:pt idx="44">
                  <c:v>42036</c:v>
                </c:pt>
                <c:pt idx="45">
                  <c:v>42005</c:v>
                </c:pt>
                <c:pt idx="46">
                  <c:v>41974</c:v>
                </c:pt>
                <c:pt idx="47">
                  <c:v>41944</c:v>
                </c:pt>
                <c:pt idx="48">
                  <c:v>41913</c:v>
                </c:pt>
                <c:pt idx="49">
                  <c:v>41883</c:v>
                </c:pt>
                <c:pt idx="50">
                  <c:v>41852</c:v>
                </c:pt>
                <c:pt idx="51">
                  <c:v>41821</c:v>
                </c:pt>
                <c:pt idx="52">
                  <c:v>41791</c:v>
                </c:pt>
                <c:pt idx="53">
                  <c:v>41760</c:v>
                </c:pt>
                <c:pt idx="54">
                  <c:v>41730</c:v>
                </c:pt>
                <c:pt idx="55">
                  <c:v>41699</c:v>
                </c:pt>
                <c:pt idx="56">
                  <c:v>41671</c:v>
                </c:pt>
                <c:pt idx="57">
                  <c:v>41640</c:v>
                </c:pt>
                <c:pt idx="58">
                  <c:v>41609</c:v>
                </c:pt>
                <c:pt idx="59">
                  <c:v>41579</c:v>
                </c:pt>
                <c:pt idx="60">
                  <c:v>41548</c:v>
                </c:pt>
                <c:pt idx="61">
                  <c:v>41518</c:v>
                </c:pt>
                <c:pt idx="62">
                  <c:v>41487</c:v>
                </c:pt>
                <c:pt idx="63">
                  <c:v>41456</c:v>
                </c:pt>
                <c:pt idx="64">
                  <c:v>41426</c:v>
                </c:pt>
                <c:pt idx="65">
                  <c:v>41395</c:v>
                </c:pt>
                <c:pt idx="66">
                  <c:v>41365</c:v>
                </c:pt>
                <c:pt idx="67">
                  <c:v>41334</c:v>
                </c:pt>
                <c:pt idx="68">
                  <c:v>41306</c:v>
                </c:pt>
                <c:pt idx="69">
                  <c:v>41275</c:v>
                </c:pt>
                <c:pt idx="70">
                  <c:v>41244</c:v>
                </c:pt>
                <c:pt idx="71">
                  <c:v>41214</c:v>
                </c:pt>
                <c:pt idx="72">
                  <c:v>41183</c:v>
                </c:pt>
                <c:pt idx="73">
                  <c:v>41153</c:v>
                </c:pt>
                <c:pt idx="74">
                  <c:v>41122</c:v>
                </c:pt>
                <c:pt idx="75">
                  <c:v>41091</c:v>
                </c:pt>
                <c:pt idx="76">
                  <c:v>41061</c:v>
                </c:pt>
                <c:pt idx="77">
                  <c:v>41030</c:v>
                </c:pt>
                <c:pt idx="78">
                  <c:v>41000</c:v>
                </c:pt>
                <c:pt idx="79">
                  <c:v>40969</c:v>
                </c:pt>
                <c:pt idx="80">
                  <c:v>40940</c:v>
                </c:pt>
                <c:pt idx="81">
                  <c:v>40909</c:v>
                </c:pt>
                <c:pt idx="82">
                  <c:v>40878</c:v>
                </c:pt>
                <c:pt idx="83">
                  <c:v>40848</c:v>
                </c:pt>
                <c:pt idx="84">
                  <c:v>40817</c:v>
                </c:pt>
                <c:pt idx="85">
                  <c:v>40787</c:v>
                </c:pt>
                <c:pt idx="86">
                  <c:v>40756</c:v>
                </c:pt>
                <c:pt idx="87">
                  <c:v>40725</c:v>
                </c:pt>
                <c:pt idx="88">
                  <c:v>40695</c:v>
                </c:pt>
                <c:pt idx="89">
                  <c:v>40664</c:v>
                </c:pt>
                <c:pt idx="90">
                  <c:v>40634</c:v>
                </c:pt>
                <c:pt idx="91">
                  <c:v>40603</c:v>
                </c:pt>
                <c:pt idx="92">
                  <c:v>40575</c:v>
                </c:pt>
                <c:pt idx="93">
                  <c:v>40544</c:v>
                </c:pt>
                <c:pt idx="94">
                  <c:v>40513</c:v>
                </c:pt>
                <c:pt idx="95">
                  <c:v>40483</c:v>
                </c:pt>
                <c:pt idx="96">
                  <c:v>40452</c:v>
                </c:pt>
                <c:pt idx="97">
                  <c:v>40422</c:v>
                </c:pt>
                <c:pt idx="98">
                  <c:v>40391</c:v>
                </c:pt>
                <c:pt idx="99">
                  <c:v>40360</c:v>
                </c:pt>
                <c:pt idx="100">
                  <c:v>40330</c:v>
                </c:pt>
                <c:pt idx="101">
                  <c:v>40299</c:v>
                </c:pt>
                <c:pt idx="102">
                  <c:v>40269</c:v>
                </c:pt>
                <c:pt idx="103">
                  <c:v>40238</c:v>
                </c:pt>
                <c:pt idx="104">
                  <c:v>40210</c:v>
                </c:pt>
                <c:pt idx="105">
                  <c:v>40179</c:v>
                </c:pt>
                <c:pt idx="106">
                  <c:v>40148</c:v>
                </c:pt>
                <c:pt idx="107">
                  <c:v>40118</c:v>
                </c:pt>
                <c:pt idx="108">
                  <c:v>40087</c:v>
                </c:pt>
                <c:pt idx="109">
                  <c:v>40057</c:v>
                </c:pt>
                <c:pt idx="110">
                  <c:v>40026</c:v>
                </c:pt>
                <c:pt idx="111">
                  <c:v>39995</c:v>
                </c:pt>
                <c:pt idx="112">
                  <c:v>39965</c:v>
                </c:pt>
                <c:pt idx="113">
                  <c:v>39934</c:v>
                </c:pt>
                <c:pt idx="114">
                  <c:v>39904</c:v>
                </c:pt>
                <c:pt idx="115">
                  <c:v>39873</c:v>
                </c:pt>
                <c:pt idx="116">
                  <c:v>39845</c:v>
                </c:pt>
                <c:pt idx="117">
                  <c:v>39814</c:v>
                </c:pt>
                <c:pt idx="118">
                  <c:v>39783</c:v>
                </c:pt>
                <c:pt idx="119">
                  <c:v>39753</c:v>
                </c:pt>
                <c:pt idx="120">
                  <c:v>39722</c:v>
                </c:pt>
                <c:pt idx="121">
                  <c:v>39692</c:v>
                </c:pt>
                <c:pt idx="122">
                  <c:v>39661</c:v>
                </c:pt>
                <c:pt idx="123">
                  <c:v>39630</c:v>
                </c:pt>
                <c:pt idx="124">
                  <c:v>39600</c:v>
                </c:pt>
                <c:pt idx="125">
                  <c:v>39569</c:v>
                </c:pt>
                <c:pt idx="126">
                  <c:v>39539</c:v>
                </c:pt>
                <c:pt idx="127">
                  <c:v>39508</c:v>
                </c:pt>
                <c:pt idx="128">
                  <c:v>39479</c:v>
                </c:pt>
                <c:pt idx="129">
                  <c:v>39448</c:v>
                </c:pt>
                <c:pt idx="130">
                  <c:v>39417</c:v>
                </c:pt>
                <c:pt idx="131">
                  <c:v>39387</c:v>
                </c:pt>
                <c:pt idx="132">
                  <c:v>39356</c:v>
                </c:pt>
                <c:pt idx="133">
                  <c:v>39326</c:v>
                </c:pt>
                <c:pt idx="134">
                  <c:v>39295</c:v>
                </c:pt>
                <c:pt idx="135">
                  <c:v>39264</c:v>
                </c:pt>
                <c:pt idx="136">
                  <c:v>39234</c:v>
                </c:pt>
                <c:pt idx="137">
                  <c:v>39203</c:v>
                </c:pt>
                <c:pt idx="138">
                  <c:v>39173</c:v>
                </c:pt>
                <c:pt idx="139">
                  <c:v>39142</c:v>
                </c:pt>
                <c:pt idx="140">
                  <c:v>39114</c:v>
                </c:pt>
                <c:pt idx="141">
                  <c:v>39083</c:v>
                </c:pt>
                <c:pt idx="142">
                  <c:v>39052</c:v>
                </c:pt>
                <c:pt idx="143">
                  <c:v>39022</c:v>
                </c:pt>
                <c:pt idx="144">
                  <c:v>38991</c:v>
                </c:pt>
                <c:pt idx="145">
                  <c:v>38961</c:v>
                </c:pt>
                <c:pt idx="146">
                  <c:v>38930</c:v>
                </c:pt>
                <c:pt idx="147">
                  <c:v>38899</c:v>
                </c:pt>
                <c:pt idx="148">
                  <c:v>38869</c:v>
                </c:pt>
                <c:pt idx="149">
                  <c:v>38838</c:v>
                </c:pt>
                <c:pt idx="150">
                  <c:v>38808</c:v>
                </c:pt>
                <c:pt idx="151">
                  <c:v>38777</c:v>
                </c:pt>
                <c:pt idx="152">
                  <c:v>38749</c:v>
                </c:pt>
                <c:pt idx="153">
                  <c:v>38718</c:v>
                </c:pt>
                <c:pt idx="154">
                  <c:v>38687</c:v>
                </c:pt>
                <c:pt idx="155">
                  <c:v>38657</c:v>
                </c:pt>
                <c:pt idx="156">
                  <c:v>38626</c:v>
                </c:pt>
                <c:pt idx="157">
                  <c:v>38596</c:v>
                </c:pt>
                <c:pt idx="158">
                  <c:v>38565</c:v>
                </c:pt>
                <c:pt idx="159">
                  <c:v>38534</c:v>
                </c:pt>
                <c:pt idx="160">
                  <c:v>38504</c:v>
                </c:pt>
                <c:pt idx="161">
                  <c:v>38473</c:v>
                </c:pt>
                <c:pt idx="162">
                  <c:v>38443</c:v>
                </c:pt>
                <c:pt idx="163">
                  <c:v>38412</c:v>
                </c:pt>
                <c:pt idx="164">
                  <c:v>38384</c:v>
                </c:pt>
                <c:pt idx="165">
                  <c:v>38353</c:v>
                </c:pt>
                <c:pt idx="166">
                  <c:v>38322</c:v>
                </c:pt>
                <c:pt idx="167">
                  <c:v>38292</c:v>
                </c:pt>
                <c:pt idx="168">
                  <c:v>38261</c:v>
                </c:pt>
                <c:pt idx="169">
                  <c:v>38231</c:v>
                </c:pt>
                <c:pt idx="170">
                  <c:v>38200</c:v>
                </c:pt>
                <c:pt idx="171">
                  <c:v>38169</c:v>
                </c:pt>
                <c:pt idx="172">
                  <c:v>38139</c:v>
                </c:pt>
                <c:pt idx="173">
                  <c:v>38108</c:v>
                </c:pt>
                <c:pt idx="174">
                  <c:v>38078</c:v>
                </c:pt>
                <c:pt idx="175">
                  <c:v>38047</c:v>
                </c:pt>
                <c:pt idx="176">
                  <c:v>38018</c:v>
                </c:pt>
                <c:pt idx="177">
                  <c:v>37987</c:v>
                </c:pt>
                <c:pt idx="178">
                  <c:v>37956</c:v>
                </c:pt>
                <c:pt idx="179">
                  <c:v>37926</c:v>
                </c:pt>
                <c:pt idx="180">
                  <c:v>37895</c:v>
                </c:pt>
                <c:pt idx="181">
                  <c:v>37865</c:v>
                </c:pt>
                <c:pt idx="182">
                  <c:v>37834</c:v>
                </c:pt>
                <c:pt idx="183">
                  <c:v>37803</c:v>
                </c:pt>
                <c:pt idx="184">
                  <c:v>37773</c:v>
                </c:pt>
                <c:pt idx="185">
                  <c:v>37742</c:v>
                </c:pt>
                <c:pt idx="186">
                  <c:v>37712</c:v>
                </c:pt>
                <c:pt idx="187">
                  <c:v>37681</c:v>
                </c:pt>
                <c:pt idx="188">
                  <c:v>37653</c:v>
                </c:pt>
                <c:pt idx="189">
                  <c:v>37622</c:v>
                </c:pt>
                <c:pt idx="190">
                  <c:v>37591</c:v>
                </c:pt>
                <c:pt idx="191">
                  <c:v>37561</c:v>
                </c:pt>
                <c:pt idx="192">
                  <c:v>37530</c:v>
                </c:pt>
                <c:pt idx="193">
                  <c:v>37500</c:v>
                </c:pt>
                <c:pt idx="194">
                  <c:v>37469</c:v>
                </c:pt>
                <c:pt idx="195">
                  <c:v>37438</c:v>
                </c:pt>
                <c:pt idx="196">
                  <c:v>37408</c:v>
                </c:pt>
                <c:pt idx="197">
                  <c:v>37377</c:v>
                </c:pt>
                <c:pt idx="198">
                  <c:v>37347</c:v>
                </c:pt>
                <c:pt idx="199">
                  <c:v>37316</c:v>
                </c:pt>
                <c:pt idx="200">
                  <c:v>37288</c:v>
                </c:pt>
                <c:pt idx="201">
                  <c:v>37257</c:v>
                </c:pt>
                <c:pt idx="202">
                  <c:v>37226</c:v>
                </c:pt>
                <c:pt idx="203">
                  <c:v>37196</c:v>
                </c:pt>
                <c:pt idx="204">
                  <c:v>37165</c:v>
                </c:pt>
                <c:pt idx="205">
                  <c:v>37135</c:v>
                </c:pt>
                <c:pt idx="206">
                  <c:v>37104</c:v>
                </c:pt>
                <c:pt idx="207">
                  <c:v>37073</c:v>
                </c:pt>
                <c:pt idx="208">
                  <c:v>37043</c:v>
                </c:pt>
                <c:pt idx="209">
                  <c:v>37012</c:v>
                </c:pt>
                <c:pt idx="210">
                  <c:v>36982</c:v>
                </c:pt>
                <c:pt idx="211">
                  <c:v>36951</c:v>
                </c:pt>
                <c:pt idx="212">
                  <c:v>36923</c:v>
                </c:pt>
                <c:pt idx="213">
                  <c:v>36892</c:v>
                </c:pt>
                <c:pt idx="214">
                  <c:v>36861</c:v>
                </c:pt>
                <c:pt idx="215">
                  <c:v>36831</c:v>
                </c:pt>
                <c:pt idx="216">
                  <c:v>36800</c:v>
                </c:pt>
                <c:pt idx="217">
                  <c:v>36770</c:v>
                </c:pt>
                <c:pt idx="218">
                  <c:v>36739</c:v>
                </c:pt>
                <c:pt idx="219">
                  <c:v>36708</c:v>
                </c:pt>
                <c:pt idx="220">
                  <c:v>36678</c:v>
                </c:pt>
                <c:pt idx="221">
                  <c:v>36647</c:v>
                </c:pt>
                <c:pt idx="222">
                  <c:v>36617</c:v>
                </c:pt>
                <c:pt idx="223">
                  <c:v>36586</c:v>
                </c:pt>
                <c:pt idx="224">
                  <c:v>36557</c:v>
                </c:pt>
                <c:pt idx="225">
                  <c:v>36526</c:v>
                </c:pt>
                <c:pt idx="226">
                  <c:v>36495</c:v>
                </c:pt>
                <c:pt idx="227">
                  <c:v>36465</c:v>
                </c:pt>
                <c:pt idx="228">
                  <c:v>36434</c:v>
                </c:pt>
                <c:pt idx="229">
                  <c:v>36404</c:v>
                </c:pt>
                <c:pt idx="230">
                  <c:v>36373</c:v>
                </c:pt>
                <c:pt idx="231">
                  <c:v>36342</c:v>
                </c:pt>
                <c:pt idx="232">
                  <c:v>36312</c:v>
                </c:pt>
                <c:pt idx="233">
                  <c:v>36281</c:v>
                </c:pt>
                <c:pt idx="234">
                  <c:v>36251</c:v>
                </c:pt>
                <c:pt idx="235">
                  <c:v>36220</c:v>
                </c:pt>
                <c:pt idx="236">
                  <c:v>36192</c:v>
                </c:pt>
                <c:pt idx="237">
                  <c:v>36161</c:v>
                </c:pt>
                <c:pt idx="238">
                  <c:v>36130</c:v>
                </c:pt>
                <c:pt idx="239">
                  <c:v>36100</c:v>
                </c:pt>
                <c:pt idx="240">
                  <c:v>36069</c:v>
                </c:pt>
              </c:numCache>
            </c:numRef>
          </c:cat>
          <c:val>
            <c:numRef>
              <c:f>'GOI Yield'!$E$2:$E$242</c:f>
              <c:numCache>
                <c:formatCode>0.00%</c:formatCode>
                <c:ptCount val="241"/>
                <c:pt idx="0">
                  <c:v>8.0239999999999992E-2</c:v>
                </c:pt>
                <c:pt idx="1">
                  <c:v>8.0239999999999992E-2</c:v>
                </c:pt>
                <c:pt idx="2">
                  <c:v>7.9509999999999997E-2</c:v>
                </c:pt>
                <c:pt idx="3">
                  <c:v>7.7719999999999997E-2</c:v>
                </c:pt>
                <c:pt idx="4">
                  <c:v>7.9029999999999989E-2</c:v>
                </c:pt>
                <c:pt idx="5">
                  <c:v>7.8259999999999996E-2</c:v>
                </c:pt>
                <c:pt idx="6">
                  <c:v>7.7670000000000003E-2</c:v>
                </c:pt>
                <c:pt idx="7">
                  <c:v>7.397999999999999E-2</c:v>
                </c:pt>
                <c:pt idx="8">
                  <c:v>7.7259999999999995E-2</c:v>
                </c:pt>
                <c:pt idx="9">
                  <c:v>7.4299999999999991E-2</c:v>
                </c:pt>
                <c:pt idx="10">
                  <c:v>7.3179999999999995E-2</c:v>
                </c:pt>
                <c:pt idx="11">
                  <c:v>7.0620000000000002E-2</c:v>
                </c:pt>
                <c:pt idx="12">
                  <c:v>6.862E-2</c:v>
                </c:pt>
                <c:pt idx="13">
                  <c:v>6.6669999999999993E-2</c:v>
                </c:pt>
                <c:pt idx="14">
                  <c:v>6.5259999999999999E-2</c:v>
                </c:pt>
                <c:pt idx="15">
                  <c:v>6.4659999999999995E-2</c:v>
                </c:pt>
                <c:pt idx="16">
                  <c:v>6.5110000000000001E-2</c:v>
                </c:pt>
                <c:pt idx="17">
                  <c:v>6.6639999999999991E-2</c:v>
                </c:pt>
                <c:pt idx="18">
                  <c:v>6.9640000000000007E-2</c:v>
                </c:pt>
                <c:pt idx="19">
                  <c:v>6.694E-2</c:v>
                </c:pt>
                <c:pt idx="20">
                  <c:v>6.8710000000000007E-2</c:v>
                </c:pt>
                <c:pt idx="21">
                  <c:v>6.4089999999999994E-2</c:v>
                </c:pt>
                <c:pt idx="22">
                  <c:v>6.5159999999999996E-2</c:v>
                </c:pt>
                <c:pt idx="23">
                  <c:v>6.2460000000000002E-2</c:v>
                </c:pt>
                <c:pt idx="24">
                  <c:v>6.8860000000000005E-2</c:v>
                </c:pt>
                <c:pt idx="25">
                  <c:v>6.9620000000000001E-2</c:v>
                </c:pt>
                <c:pt idx="26">
                  <c:v>7.1099999999999997E-2</c:v>
                </c:pt>
                <c:pt idx="27">
                  <c:v>7.1639999999999995E-2</c:v>
                </c:pt>
                <c:pt idx="28">
                  <c:v>7.4499999999999997E-2</c:v>
                </c:pt>
                <c:pt idx="29">
                  <c:v>7.4709999999999999E-2</c:v>
                </c:pt>
                <c:pt idx="30">
                  <c:v>7.4370000000000006E-2</c:v>
                </c:pt>
                <c:pt idx="31">
                  <c:v>7.4630000000000002E-2</c:v>
                </c:pt>
                <c:pt idx="32">
                  <c:v>7.6260000000000008E-2</c:v>
                </c:pt>
                <c:pt idx="33">
                  <c:v>7.783000000000001E-2</c:v>
                </c:pt>
                <c:pt idx="34">
                  <c:v>7.7579999999999996E-2</c:v>
                </c:pt>
                <c:pt idx="35">
                  <c:v>7.7859999999999999E-2</c:v>
                </c:pt>
                <c:pt idx="36">
                  <c:v>7.6410000000000006E-2</c:v>
                </c:pt>
                <c:pt idx="37">
                  <c:v>7.5410000000000005E-2</c:v>
                </c:pt>
                <c:pt idx="38">
                  <c:v>7.7869999999999995E-2</c:v>
                </c:pt>
                <c:pt idx="39">
                  <c:v>7.8079999999999997E-2</c:v>
                </c:pt>
                <c:pt idx="40">
                  <c:v>7.8600000000000003E-2</c:v>
                </c:pt>
                <c:pt idx="41">
                  <c:v>7.8159999999999993E-2</c:v>
                </c:pt>
                <c:pt idx="42">
                  <c:v>7.8600000000000003E-2</c:v>
                </c:pt>
                <c:pt idx="43">
                  <c:v>7.7359999999999998E-2</c:v>
                </c:pt>
                <c:pt idx="44">
                  <c:v>7.7280000000000001E-2</c:v>
                </c:pt>
                <c:pt idx="45">
                  <c:v>7.6929999999999998E-2</c:v>
                </c:pt>
                <c:pt idx="46">
                  <c:v>7.8570000000000001E-2</c:v>
                </c:pt>
                <c:pt idx="47">
                  <c:v>8.0869999999999997E-2</c:v>
                </c:pt>
                <c:pt idx="48">
                  <c:v>8.2769999999999996E-2</c:v>
                </c:pt>
                <c:pt idx="49">
                  <c:v>8.516E-2</c:v>
                </c:pt>
                <c:pt idx="50">
                  <c:v>8.564999999999999E-2</c:v>
                </c:pt>
                <c:pt idx="51">
                  <c:v>8.7219999999999992E-2</c:v>
                </c:pt>
                <c:pt idx="52">
                  <c:v>8.7469999999999992E-2</c:v>
                </c:pt>
                <c:pt idx="53">
                  <c:v>8.6460000000000009E-2</c:v>
                </c:pt>
                <c:pt idx="54">
                  <c:v>8.8300000000000003E-2</c:v>
                </c:pt>
                <c:pt idx="55">
                  <c:v>8.8100000000000012E-2</c:v>
                </c:pt>
                <c:pt idx="56">
                  <c:v>8.8610000000000008E-2</c:v>
                </c:pt>
                <c:pt idx="57">
                  <c:v>8.788E-2</c:v>
                </c:pt>
                <c:pt idx="58">
                  <c:v>8.8249999999999995E-2</c:v>
                </c:pt>
                <c:pt idx="59">
                  <c:v>9.06E-2</c:v>
                </c:pt>
                <c:pt idx="60">
                  <c:v>8.6300000000000002E-2</c:v>
                </c:pt>
                <c:pt idx="61">
                  <c:v>8.7609999999999993E-2</c:v>
                </c:pt>
                <c:pt idx="62">
                  <c:v>8.6019999999999999E-2</c:v>
                </c:pt>
                <c:pt idx="63">
                  <c:v>8.1699999999999995E-2</c:v>
                </c:pt>
                <c:pt idx="64">
                  <c:v>7.4490000000000001E-2</c:v>
                </c:pt>
                <c:pt idx="65">
                  <c:v>7.4490000000000001E-2</c:v>
                </c:pt>
                <c:pt idx="66">
                  <c:v>7.7310000000000004E-2</c:v>
                </c:pt>
                <c:pt idx="67">
                  <c:v>7.9600000000000004E-2</c:v>
                </c:pt>
                <c:pt idx="68">
                  <c:v>7.8730000000000008E-2</c:v>
                </c:pt>
                <c:pt idx="69">
                  <c:v>7.9119999999999996E-2</c:v>
                </c:pt>
                <c:pt idx="70">
                  <c:v>8.0489999999999992E-2</c:v>
                </c:pt>
                <c:pt idx="71">
                  <c:v>8.1769999999999995E-2</c:v>
                </c:pt>
                <c:pt idx="72">
                  <c:v>8.2170000000000007E-2</c:v>
                </c:pt>
                <c:pt idx="73">
                  <c:v>8.1519999999999995E-2</c:v>
                </c:pt>
                <c:pt idx="74">
                  <c:v>8.2409999999999997E-2</c:v>
                </c:pt>
                <c:pt idx="75">
                  <c:v>8.2470000000000002E-2</c:v>
                </c:pt>
                <c:pt idx="76">
                  <c:v>8.3900000000000002E-2</c:v>
                </c:pt>
                <c:pt idx="77">
                  <c:v>8.3770000000000011E-2</c:v>
                </c:pt>
                <c:pt idx="78">
                  <c:v>8.6750000000000008E-2</c:v>
                </c:pt>
                <c:pt idx="79">
                  <c:v>8.5879999999999998E-2</c:v>
                </c:pt>
                <c:pt idx="80">
                  <c:v>8.2029999999999992E-2</c:v>
                </c:pt>
                <c:pt idx="81">
                  <c:v>8.269E-2</c:v>
                </c:pt>
                <c:pt idx="82">
                  <c:v>8.5719999999999991E-2</c:v>
                </c:pt>
                <c:pt idx="83">
                  <c:v>8.7379999999999999E-2</c:v>
                </c:pt>
                <c:pt idx="84">
                  <c:v>8.8789999999999994E-2</c:v>
                </c:pt>
                <c:pt idx="85">
                  <c:v>8.4419999999999995E-2</c:v>
                </c:pt>
                <c:pt idx="86">
                  <c:v>8.3190000000000014E-2</c:v>
                </c:pt>
                <c:pt idx="87">
                  <c:v>8.4540000000000004E-2</c:v>
                </c:pt>
                <c:pt idx="88">
                  <c:v>8.3260000000000001E-2</c:v>
                </c:pt>
                <c:pt idx="89">
                  <c:v>8.410999999999999E-2</c:v>
                </c:pt>
                <c:pt idx="90">
                  <c:v>8.1349999999999992E-2</c:v>
                </c:pt>
                <c:pt idx="91">
                  <c:v>7.9850000000000004E-2</c:v>
                </c:pt>
                <c:pt idx="92">
                  <c:v>7.9920000000000005E-2</c:v>
                </c:pt>
                <c:pt idx="93">
                  <c:v>8.1479999999999997E-2</c:v>
                </c:pt>
                <c:pt idx="94">
                  <c:v>7.9130000000000006E-2</c:v>
                </c:pt>
                <c:pt idx="95">
                  <c:v>8.0660000000000009E-2</c:v>
                </c:pt>
                <c:pt idx="96">
                  <c:v>8.1210000000000004E-2</c:v>
                </c:pt>
                <c:pt idx="97">
                  <c:v>7.8520000000000006E-2</c:v>
                </c:pt>
                <c:pt idx="98">
                  <c:v>7.936E-2</c:v>
                </c:pt>
                <c:pt idx="99">
                  <c:v>7.8030000000000002E-2</c:v>
                </c:pt>
                <c:pt idx="100">
                  <c:v>7.5609999999999997E-2</c:v>
                </c:pt>
                <c:pt idx="101">
                  <c:v>7.5639999999999999E-2</c:v>
                </c:pt>
                <c:pt idx="102">
                  <c:v>8.0610000000000001E-2</c:v>
                </c:pt>
                <c:pt idx="103">
                  <c:v>7.85E-2</c:v>
                </c:pt>
                <c:pt idx="104">
                  <c:v>7.8640000000000002E-2</c:v>
                </c:pt>
                <c:pt idx="105">
                  <c:v>7.5910000000000005E-2</c:v>
                </c:pt>
                <c:pt idx="106">
                  <c:v>7.6789999999999997E-2</c:v>
                </c:pt>
                <c:pt idx="107">
                  <c:v>7.2569999999999996E-2</c:v>
                </c:pt>
                <c:pt idx="108">
                  <c:v>7.306E-2</c:v>
                </c:pt>
                <c:pt idx="109">
                  <c:v>7.2149999999999992E-2</c:v>
                </c:pt>
                <c:pt idx="110">
                  <c:v>7.4340000000000003E-2</c:v>
                </c:pt>
                <c:pt idx="111">
                  <c:v>6.9980000000000001E-2</c:v>
                </c:pt>
                <c:pt idx="112">
                  <c:v>7.0129999999999998E-2</c:v>
                </c:pt>
                <c:pt idx="113">
                  <c:v>6.7099999999999993E-2</c:v>
                </c:pt>
                <c:pt idx="114">
                  <c:v>6.2420000000000003E-2</c:v>
                </c:pt>
                <c:pt idx="115">
                  <c:v>7.0140000000000008E-2</c:v>
                </c:pt>
                <c:pt idx="116">
                  <c:v>6.3280000000000003E-2</c:v>
                </c:pt>
                <c:pt idx="117">
                  <c:v>6.1870000000000001E-2</c:v>
                </c:pt>
                <c:pt idx="118">
                  <c:v>5.2600000000000001E-2</c:v>
                </c:pt>
                <c:pt idx="119">
                  <c:v>7.0800000000000002E-2</c:v>
                </c:pt>
                <c:pt idx="120">
                  <c:v>7.4779999999999999E-2</c:v>
                </c:pt>
                <c:pt idx="121">
                  <c:v>8.617000000000001E-2</c:v>
                </c:pt>
                <c:pt idx="122">
                  <c:v>8.6999999999999994E-2</c:v>
                </c:pt>
                <c:pt idx="123">
                  <c:v>9.3160000000000007E-2</c:v>
                </c:pt>
                <c:pt idx="124">
                  <c:v>8.7129999999999985E-2</c:v>
                </c:pt>
                <c:pt idx="125">
                  <c:v>8.1010000000000013E-2</c:v>
                </c:pt>
                <c:pt idx="126">
                  <c:v>7.9560000000000006E-2</c:v>
                </c:pt>
                <c:pt idx="127">
                  <c:v>7.9379999999999992E-2</c:v>
                </c:pt>
                <c:pt idx="128">
                  <c:v>7.5679999999999997E-2</c:v>
                </c:pt>
                <c:pt idx="129">
                  <c:v>7.5289999999999996E-2</c:v>
                </c:pt>
                <c:pt idx="130">
                  <c:v>7.7910000000000007E-2</c:v>
                </c:pt>
                <c:pt idx="131">
                  <c:v>7.9050000000000009E-2</c:v>
                </c:pt>
                <c:pt idx="132">
                  <c:v>7.8390000000000001E-2</c:v>
                </c:pt>
                <c:pt idx="133">
                  <c:v>7.9250000000000001E-2</c:v>
                </c:pt>
                <c:pt idx="134">
                  <c:v>7.9299999999999995E-2</c:v>
                </c:pt>
                <c:pt idx="135">
                  <c:v>7.8449999999999992E-2</c:v>
                </c:pt>
                <c:pt idx="136">
                  <c:v>8.1869999999999998E-2</c:v>
                </c:pt>
                <c:pt idx="137">
                  <c:v>8.0799999999999997E-2</c:v>
                </c:pt>
                <c:pt idx="138">
                  <c:v>8.1729999999999997E-2</c:v>
                </c:pt>
                <c:pt idx="139">
                  <c:v>8.022E-2</c:v>
                </c:pt>
                <c:pt idx="140">
                  <c:v>0.08</c:v>
                </c:pt>
                <c:pt idx="141">
                  <c:v>7.7380000000000004E-2</c:v>
                </c:pt>
                <c:pt idx="142">
                  <c:v>7.6189999999999994E-2</c:v>
                </c:pt>
                <c:pt idx="143">
                  <c:v>7.424E-2</c:v>
                </c:pt>
                <c:pt idx="144">
                  <c:v>7.6249999999999998E-2</c:v>
                </c:pt>
                <c:pt idx="145">
                  <c:v>7.6420000000000002E-2</c:v>
                </c:pt>
                <c:pt idx="146">
                  <c:v>7.8909999999999994E-2</c:v>
                </c:pt>
                <c:pt idx="147">
                  <c:v>8.2379999999999995E-2</c:v>
                </c:pt>
                <c:pt idx="148">
                  <c:v>8.1509999999999999E-2</c:v>
                </c:pt>
                <c:pt idx="149">
                  <c:v>7.6589999999999991E-2</c:v>
                </c:pt>
                <c:pt idx="150">
                  <c:v>7.3899999999999993E-2</c:v>
                </c:pt>
                <c:pt idx="151">
                  <c:v>7.5499999999999998E-2</c:v>
                </c:pt>
                <c:pt idx="152">
                  <c:v>7.3929999999999996E-2</c:v>
                </c:pt>
                <c:pt idx="153">
                  <c:v>7.3719999999999994E-2</c:v>
                </c:pt>
                <c:pt idx="154">
                  <c:v>7.1099999999999997E-2</c:v>
                </c:pt>
                <c:pt idx="155">
                  <c:v>7.0830000000000004E-2</c:v>
                </c:pt>
                <c:pt idx="156">
                  <c:v>7.0989999999999998E-2</c:v>
                </c:pt>
                <c:pt idx="157">
                  <c:v>7.1010000000000004E-2</c:v>
                </c:pt>
                <c:pt idx="158">
                  <c:v>7.0940000000000003E-2</c:v>
                </c:pt>
                <c:pt idx="159">
                  <c:v>6.9940000000000002E-2</c:v>
                </c:pt>
                <c:pt idx="160">
                  <c:v>6.9070000000000006E-2</c:v>
                </c:pt>
                <c:pt idx="161">
                  <c:v>6.9790000000000005E-2</c:v>
                </c:pt>
                <c:pt idx="162">
                  <c:v>7.3569999999999997E-2</c:v>
                </c:pt>
                <c:pt idx="163">
                  <c:v>6.676E-2</c:v>
                </c:pt>
                <c:pt idx="164">
                  <c:v>6.5490000000000007E-2</c:v>
                </c:pt>
                <c:pt idx="165">
                  <c:v>6.7030000000000006E-2</c:v>
                </c:pt>
                <c:pt idx="166">
                  <c:v>6.7060000000000008E-2</c:v>
                </c:pt>
                <c:pt idx="167">
                  <c:v>7.1970000000000006E-2</c:v>
                </c:pt>
                <c:pt idx="168">
                  <c:v>6.9320000000000007E-2</c:v>
                </c:pt>
                <c:pt idx="169">
                  <c:v>6.2439999999999996E-2</c:v>
                </c:pt>
                <c:pt idx="170">
                  <c:v>6.0890000000000007E-2</c:v>
                </c:pt>
                <c:pt idx="171">
                  <c:v>6.1369999999999994E-2</c:v>
                </c:pt>
                <c:pt idx="172">
                  <c:v>5.8499999999999996E-2</c:v>
                </c:pt>
                <c:pt idx="173">
                  <c:v>5.2740000000000002E-2</c:v>
                </c:pt>
                <c:pt idx="174">
                  <c:v>5.117E-2</c:v>
                </c:pt>
                <c:pt idx="175">
                  <c:v>5.1470000000000002E-2</c:v>
                </c:pt>
                <c:pt idx="176">
                  <c:v>5.2610000000000004E-2</c:v>
                </c:pt>
                <c:pt idx="177">
                  <c:v>5.2229999999999999E-2</c:v>
                </c:pt>
                <c:pt idx="178">
                  <c:v>5.1220000000000002E-2</c:v>
                </c:pt>
                <c:pt idx="179">
                  <c:v>5.1580000000000001E-2</c:v>
                </c:pt>
                <c:pt idx="180">
                  <c:v>5.0999999999999997E-2</c:v>
                </c:pt>
                <c:pt idx="181">
                  <c:v>5.1740000000000001E-2</c:v>
                </c:pt>
                <c:pt idx="182">
                  <c:v>5.2639999999999999E-2</c:v>
                </c:pt>
                <c:pt idx="183">
                  <c:v>5.6159999999999995E-2</c:v>
                </c:pt>
                <c:pt idx="184">
                  <c:v>5.7279999999999998E-2</c:v>
                </c:pt>
                <c:pt idx="185">
                  <c:v>5.7969999999999994E-2</c:v>
                </c:pt>
                <c:pt idx="186">
                  <c:v>5.8819999999999997E-2</c:v>
                </c:pt>
                <c:pt idx="187">
                  <c:v>6.1269999999999998E-2</c:v>
                </c:pt>
                <c:pt idx="188">
                  <c:v>5.9660000000000005E-2</c:v>
                </c:pt>
                <c:pt idx="189">
                  <c:v>6.3230000000000008E-2</c:v>
                </c:pt>
                <c:pt idx="190">
                  <c:v>6.0830000000000002E-2</c:v>
                </c:pt>
                <c:pt idx="191">
                  <c:v>6.4250000000000002E-2</c:v>
                </c:pt>
                <c:pt idx="192">
                  <c:v>6.9249999999999992E-2</c:v>
                </c:pt>
                <c:pt idx="193">
                  <c:v>7.1680000000000008E-2</c:v>
                </c:pt>
                <c:pt idx="194">
                  <c:v>7.1609999999999993E-2</c:v>
                </c:pt>
                <c:pt idx="195">
                  <c:v>7.3079999999999992E-2</c:v>
                </c:pt>
                <c:pt idx="196">
                  <c:v>7.485E-2</c:v>
                </c:pt>
                <c:pt idx="197">
                  <c:v>7.7229999999999993E-2</c:v>
                </c:pt>
                <c:pt idx="198">
                  <c:v>7.4099999999999999E-2</c:v>
                </c:pt>
                <c:pt idx="199">
                  <c:v>7.3590000000000003E-2</c:v>
                </c:pt>
                <c:pt idx="200">
                  <c:v>7.6270000000000004E-2</c:v>
                </c:pt>
                <c:pt idx="201">
                  <c:v>7.6689999999999994E-2</c:v>
                </c:pt>
                <c:pt idx="202">
                  <c:v>7.9390000000000002E-2</c:v>
                </c:pt>
                <c:pt idx="203">
                  <c:v>7.8799999999999995E-2</c:v>
                </c:pt>
                <c:pt idx="204">
                  <c:v>8.8000000000000009E-2</c:v>
                </c:pt>
                <c:pt idx="205">
                  <c:v>9.1219999999999996E-2</c:v>
                </c:pt>
                <c:pt idx="206">
                  <c:v>9.1140000000000013E-2</c:v>
                </c:pt>
                <c:pt idx="207">
                  <c:v>9.3629999999999991E-2</c:v>
                </c:pt>
                <c:pt idx="208">
                  <c:v>9.5009999999999997E-2</c:v>
                </c:pt>
                <c:pt idx="209">
                  <c:v>9.7619999999999998E-2</c:v>
                </c:pt>
                <c:pt idx="210">
                  <c:v>0.10125000000000001</c:v>
                </c:pt>
                <c:pt idx="211">
                  <c:v>0.10333000000000001</c:v>
                </c:pt>
                <c:pt idx="212">
                  <c:v>0.10077999999999999</c:v>
                </c:pt>
                <c:pt idx="213">
                  <c:v>0.10424</c:v>
                </c:pt>
                <c:pt idx="214">
                  <c:v>0.10884000000000001</c:v>
                </c:pt>
                <c:pt idx="215">
                  <c:v>0.11348000000000001</c:v>
                </c:pt>
                <c:pt idx="216">
                  <c:v>0.11599999999999999</c:v>
                </c:pt>
                <c:pt idx="217">
                  <c:v>0.11539999999999999</c:v>
                </c:pt>
                <c:pt idx="218">
                  <c:v>0.11505000000000001</c:v>
                </c:pt>
                <c:pt idx="219">
                  <c:v>0.11353999999999999</c:v>
                </c:pt>
                <c:pt idx="220">
                  <c:v>0.11058999999999999</c:v>
                </c:pt>
                <c:pt idx="221">
                  <c:v>0.10827000000000001</c:v>
                </c:pt>
                <c:pt idx="222">
                  <c:v>0.10364000000000001</c:v>
                </c:pt>
                <c:pt idx="223">
                  <c:v>0.10756</c:v>
                </c:pt>
                <c:pt idx="224">
                  <c:v>0.10404999999999999</c:v>
                </c:pt>
                <c:pt idx="225">
                  <c:v>0.10897</c:v>
                </c:pt>
                <c:pt idx="226">
                  <c:v>0.11196999999999999</c:v>
                </c:pt>
                <c:pt idx="227">
                  <c:v>0.11384</c:v>
                </c:pt>
                <c:pt idx="228">
                  <c:v>0.11521000000000001</c:v>
                </c:pt>
                <c:pt idx="229">
                  <c:v>0.11634</c:v>
                </c:pt>
                <c:pt idx="230">
                  <c:v>0.11588</c:v>
                </c:pt>
                <c:pt idx="231">
                  <c:v>0.11673</c:v>
                </c:pt>
                <c:pt idx="232">
                  <c:v>0.11851</c:v>
                </c:pt>
                <c:pt idx="233">
                  <c:v>0.11699999999999999</c:v>
                </c:pt>
                <c:pt idx="234">
                  <c:v>0.11885999999999999</c:v>
                </c:pt>
                <c:pt idx="235">
                  <c:v>0.11993999999999999</c:v>
                </c:pt>
                <c:pt idx="236">
                  <c:v>0.12223000000000001</c:v>
                </c:pt>
                <c:pt idx="237">
                  <c:v>0.12218999999999999</c:v>
                </c:pt>
                <c:pt idx="238">
                  <c:v>0.12212999999999999</c:v>
                </c:pt>
                <c:pt idx="239">
                  <c:v>0.12221</c:v>
                </c:pt>
                <c:pt idx="240">
                  <c:v>0.12301999999999999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7-47CB-BCA8-4108A2C0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310240"/>
        <c:axId val="526313520"/>
      </c:lineChart>
      <c:lineChart>
        <c:grouping val="standard"/>
        <c:varyColors val="0"/>
        <c:ser>
          <c:idx val="1"/>
          <c:order val="1"/>
          <c:tx>
            <c:strRef>
              <c:f>'GOI Yield'!$F$1</c:f>
              <c:strCache>
                <c:ptCount val="1"/>
                <c:pt idx="0">
                  <c:v>SENSEX Returns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'GOI Yield'!$F$2:$F$242</c:f>
              <c:numCache>
                <c:formatCode>0.00%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-5.1070890831589111E-2</c:v>
                </c:pt>
                <c:pt idx="3">
                  <c:v>-6.2567610006045604E-2</c:v>
                </c:pt>
                <c:pt idx="4">
                  <c:v>2.7614641899833758E-2</c:v>
                </c:pt>
                <c:pt idx="5">
                  <c:v>6.1628547706103598E-2</c:v>
                </c:pt>
                <c:pt idx="6">
                  <c:v>2.8622523774248787E-3</c:v>
                </c:pt>
                <c:pt idx="7">
                  <c:v>4.6080169224662626E-3</c:v>
                </c:pt>
                <c:pt idx="8">
                  <c:v>6.6477629912420566E-2</c:v>
                </c:pt>
                <c:pt idx="9">
                  <c:v>-3.5553416398809268E-2</c:v>
                </c:pt>
                <c:pt idx="10">
                  <c:v>-4.9519797047931191E-2</c:v>
                </c:pt>
                <c:pt idx="11">
                  <c:v>5.6029627861887032E-2</c:v>
                </c:pt>
                <c:pt idx="12">
                  <c:v>2.7375394063903657E-2</c:v>
                </c:pt>
                <c:pt idx="13">
                  <c:v>-1.9202449483306516E-3</c:v>
                </c:pt>
                <c:pt idx="14">
                  <c:v>6.1674511843310853E-2</c:v>
                </c:pt>
                <c:pt idx="15">
                  <c:v>-1.408013326315638E-2</c:v>
                </c:pt>
                <c:pt idx="16">
                  <c:v>-2.4125809003394005E-2</c:v>
                </c:pt>
                <c:pt idx="17">
                  <c:v>5.1528044956424601E-2</c:v>
                </c:pt>
                <c:pt idx="18">
                  <c:v>-7.1981262442533112E-3</c:v>
                </c:pt>
                <c:pt idx="19">
                  <c:v>4.1024933618083015E-2</c:v>
                </c:pt>
                <c:pt idx="20">
                  <c:v>1.0057237082425896E-2</c:v>
                </c:pt>
                <c:pt idx="21">
                  <c:v>3.0517688194960257E-2</c:v>
                </c:pt>
                <c:pt idx="22">
                  <c:v>3.931736009599085E-2</c:v>
                </c:pt>
                <c:pt idx="23">
                  <c:v>3.8664545107861104E-2</c:v>
                </c:pt>
                <c:pt idx="24">
                  <c:v>-9.8862403098298746E-4</c:v>
                </c:pt>
                <c:pt idx="25">
                  <c:v>-4.6121316628642717E-2</c:v>
                </c:pt>
                <c:pt idx="26">
                  <c:v>2.7111510049155907E-3</c:v>
                </c:pt>
                <c:pt idx="27">
                  <c:v>-2.060331375803881E-2</c:v>
                </c:pt>
                <c:pt idx="28">
                  <c:v>1.427037479578841E-2</c:v>
                </c:pt>
                <c:pt idx="29">
                  <c:v>3.8968502066137889E-2</c:v>
                </c:pt>
                <c:pt idx="30">
                  <c:v>1.2440387391120966E-2</c:v>
                </c:pt>
                <c:pt idx="31">
                  <c:v>4.1447947156000531E-2</c:v>
                </c:pt>
                <c:pt idx="32">
                  <c:v>1.044752723476905E-2</c:v>
                </c:pt>
                <c:pt idx="33">
                  <c:v>0.10172417072428486</c:v>
                </c:pt>
                <c:pt idx="34">
                  <c:v>-7.5136214318923589E-2</c:v>
                </c:pt>
                <c:pt idx="35">
                  <c:v>-4.7739934723267208E-2</c:v>
                </c:pt>
                <c:pt idx="36">
                  <c:v>-1.0759280249434955E-3</c:v>
                </c:pt>
                <c:pt idx="37">
                  <c:v>-1.9175579185683467E-2</c:v>
                </c:pt>
                <c:pt idx="38">
                  <c:v>1.9193395579436556E-2</c:v>
                </c:pt>
                <c:pt idx="39">
                  <c:v>-4.8799348463696157E-3</c:v>
                </c:pt>
                <c:pt idx="40">
                  <c:v>-6.5143138194825201E-2</c:v>
                </c:pt>
                <c:pt idx="41">
                  <c:v>1.2012976864369751E-2</c:v>
                </c:pt>
                <c:pt idx="42">
                  <c:v>-1.7108172767074104E-3</c:v>
                </c:pt>
                <c:pt idx="43">
                  <c:v>3.0251360983695408E-2</c:v>
                </c:pt>
                <c:pt idx="44">
                  <c:v>-3.3843513100804801E-2</c:v>
                </c:pt>
                <c:pt idx="45">
                  <c:v>-4.321094314870022E-2</c:v>
                </c:pt>
                <c:pt idx="46">
                  <c:v>1.2736862789659575E-3</c:v>
                </c:pt>
                <c:pt idx="47">
                  <c:v>6.1220538534092706E-2</c:v>
                </c:pt>
                <c:pt idx="48">
                  <c:v>-4.1631376544644327E-2</c:v>
                </c:pt>
                <c:pt idx="49">
                  <c:v>2.971955809971849E-2</c:v>
                </c:pt>
                <c:pt idx="50">
                  <c:v>4.6387407633374345E-2</c:v>
                </c:pt>
                <c:pt idx="51">
                  <c:v>-2.8529085503092855E-4</c:v>
                </c:pt>
                <c:pt idx="52">
                  <c:v>2.8698185470968918E-2</c:v>
                </c:pt>
                <c:pt idx="53">
                  <c:v>1.8934271852152351E-2</c:v>
                </c:pt>
                <c:pt idx="54">
                  <c:v>4.9404247564227344E-2</c:v>
                </c:pt>
                <c:pt idx="55">
                  <c:v>8.027277432696156E-2</c:v>
                </c:pt>
                <c:pt idx="56">
                  <c:v>1.4085084590058639E-3</c:v>
                </c:pt>
                <c:pt idx="57">
                  <c:v>5.9949964370326514E-2</c:v>
                </c:pt>
                <c:pt idx="58">
                  <c:v>2.9554156999084702E-2</c:v>
                </c:pt>
                <c:pt idx="59">
                  <c:v>-3.1025460149600392E-2</c:v>
                </c:pt>
                <c:pt idx="60">
                  <c:v>1.8216202424856887E-2</c:v>
                </c:pt>
                <c:pt idx="61">
                  <c:v>-1.7604455534852237E-2</c:v>
                </c:pt>
                <c:pt idx="62">
                  <c:v>9.2093458446195875E-2</c:v>
                </c:pt>
                <c:pt idx="63">
                  <c:v>4.0819561159021189E-2</c:v>
                </c:pt>
                <c:pt idx="64">
                  <c:v>-3.7526610322101694E-2</c:v>
                </c:pt>
                <c:pt idx="65">
                  <c:v>-2.5836160792853669E-3</c:v>
                </c:pt>
                <c:pt idx="66">
                  <c:v>-1.8445581271235856E-2</c:v>
                </c:pt>
                <c:pt idx="67">
                  <c:v>1.3131600359362006E-2</c:v>
                </c:pt>
                <c:pt idx="68">
                  <c:v>3.5486214454892639E-2</c:v>
                </c:pt>
                <c:pt idx="69">
                  <c:v>-1.3662475747034941E-3</c:v>
                </c:pt>
                <c:pt idx="70">
                  <c:v>-5.1944831391530499E-2</c:v>
                </c:pt>
                <c:pt idx="71">
                  <c:v>2.4104416465271505E-2</c:v>
                </c:pt>
                <c:pt idx="72">
                  <c:v>4.4886760140914195E-3</c:v>
                </c:pt>
                <c:pt idx="73">
                  <c:v>4.509604737986983E-2</c:v>
                </c:pt>
                <c:pt idx="74">
                  <c:v>-1.3716513248615891E-2</c:v>
                </c:pt>
                <c:pt idx="75">
                  <c:v>7.9512692720394629E-2</c:v>
                </c:pt>
                <c:pt idx="76">
                  <c:v>8.3876076147344492E-3</c:v>
                </c:pt>
                <c:pt idx="77">
                  <c:v>-1.1118818024190125E-2</c:v>
                </c:pt>
                <c:pt idx="78">
                  <c:v>7.4695436368656276E-2</c:v>
                </c:pt>
                <c:pt idx="79">
                  <c:v>-6.3530937705799539E-2</c:v>
                </c:pt>
                <c:pt idx="80">
                  <c:v>-4.9062109049394786E-3</c:v>
                </c:pt>
                <c:pt idx="81">
                  <c:v>-1.9629739009799141E-2</c:v>
                </c:pt>
                <c:pt idx="82">
                  <c:v>3.2519687999402302E-2</c:v>
                </c:pt>
                <c:pt idx="83">
                  <c:v>0.11249691798953099</c:v>
                </c:pt>
                <c:pt idx="84">
                  <c:v>-4.1463807434451994E-2</c:v>
                </c:pt>
                <c:pt idx="85">
                  <c:v>-8.9327813195401062E-2</c:v>
                </c:pt>
                <c:pt idx="86">
                  <c:v>7.6046448823543722E-2</c:v>
                </c:pt>
                <c:pt idx="87">
                  <c:v>-1.3371324388744887E-2</c:v>
                </c:pt>
                <c:pt idx="88">
                  <c:v>-8.3554023929818366E-2</c:v>
                </c:pt>
                <c:pt idx="89">
                  <c:v>-3.441974032329409E-2</c:v>
                </c:pt>
                <c:pt idx="90">
                  <c:v>1.8515087974461997E-2</c:v>
                </c:pt>
                <c:pt idx="91">
                  <c:v>-3.3062444214318254E-2</c:v>
                </c:pt>
                <c:pt idx="92">
                  <c:v>-1.5904152990780185E-2</c:v>
                </c:pt>
                <c:pt idx="93">
                  <c:v>9.0993877510541887E-2</c:v>
                </c:pt>
                <c:pt idx="94">
                  <c:v>-2.7518877453623247E-2</c:v>
                </c:pt>
                <c:pt idx="95">
                  <c:v>-0.10635918485861795</c:v>
                </c:pt>
                <c:pt idx="96">
                  <c:v>5.0603308906960187E-2</c:v>
                </c:pt>
                <c:pt idx="97">
                  <c:v>-2.5513237493975383E-2</c:v>
                </c:pt>
                <c:pt idx="98">
                  <c:v>-1.8326313547495365E-3</c:v>
                </c:pt>
                <c:pt idx="99">
                  <c:v>0.1167428685736962</c:v>
                </c:pt>
                <c:pt idx="100">
                  <c:v>5.7548922360413091E-3</c:v>
                </c:pt>
                <c:pt idx="101">
                  <c:v>9.4565060704543402E-3</c:v>
                </c:pt>
                <c:pt idx="102">
                  <c:v>4.4631809231672426E-2</c:v>
                </c:pt>
                <c:pt idx="103">
                  <c:v>-3.4972959072469667E-2</c:v>
                </c:pt>
                <c:pt idx="104">
                  <c:v>1.7652792013995722E-3</c:v>
                </c:pt>
                <c:pt idx="105">
                  <c:v>6.6844113064249866E-2</c:v>
                </c:pt>
                <c:pt idx="106">
                  <c:v>4.376512729624249E-3</c:v>
                </c:pt>
                <c:pt idx="107">
                  <c:v>-6.3376043102289947E-2</c:v>
                </c:pt>
                <c:pt idx="108">
                  <c:v>3.1819852372865665E-2</c:v>
                </c:pt>
                <c:pt idx="109">
                  <c:v>6.479128527630218E-2</c:v>
                </c:pt>
                <c:pt idx="110">
                  <c:v>-7.1849773934278716E-2</c:v>
                </c:pt>
                <c:pt idx="111">
                  <c:v>9.3204428569747977E-2</c:v>
                </c:pt>
                <c:pt idx="112">
                  <c:v>-2.3419588385320544E-4</c:v>
                </c:pt>
                <c:pt idx="113">
                  <c:v>8.1170327439972434E-2</c:v>
                </c:pt>
                <c:pt idx="114">
                  <c:v>-8.9851562195517598E-3</c:v>
                </c:pt>
                <c:pt idx="115">
                  <c:v>0.28255102711946156</c:v>
                </c:pt>
                <c:pt idx="116">
                  <c:v>0.17456352680640674</c:v>
                </c:pt>
                <c:pt idx="117">
                  <c:v>9.1871957458893316E-2</c:v>
                </c:pt>
                <c:pt idx="118">
                  <c:v>-5.6517010260246026E-2</c:v>
                </c:pt>
                <c:pt idx="119">
                  <c:v>-2.312243992808849E-2</c:v>
                </c:pt>
                <c:pt idx="120">
                  <c:v>6.0992734808837934E-2</c:v>
                </c:pt>
                <c:pt idx="121">
                  <c:v>-7.1039600650897983E-2</c:v>
                </c:pt>
                <c:pt idx="122">
                  <c:v>-0.23890104705185811</c:v>
                </c:pt>
                <c:pt idx="123">
                  <c:v>-0.11700347028418034</c:v>
                </c:pt>
                <c:pt idx="124">
                  <c:v>1.4543320481340327E-2</c:v>
                </c:pt>
                <c:pt idx="125">
                  <c:v>6.6422298758774367E-2</c:v>
                </c:pt>
                <c:pt idx="126">
                  <c:v>-0.17994931931549518</c:v>
                </c:pt>
                <c:pt idx="127">
                  <c:v>-5.0426596527548329E-2</c:v>
                </c:pt>
                <c:pt idx="128">
                  <c:v>0.10501303158466491</c:v>
                </c:pt>
                <c:pt idx="129">
                  <c:v>-0.11003532655649351</c:v>
                </c:pt>
                <c:pt idx="130">
                  <c:v>-3.9657420446103098E-3</c:v>
                </c:pt>
                <c:pt idx="131">
                  <c:v>-0.13004784177291973</c:v>
                </c:pt>
                <c:pt idx="132">
                  <c:v>4.7709122675390292E-2</c:v>
                </c:pt>
                <c:pt idx="133">
                  <c:v>-2.3933915452093002E-2</c:v>
                </c:pt>
                <c:pt idx="134">
                  <c:v>0.14729489058488476</c:v>
                </c:pt>
                <c:pt idx="135">
                  <c:v>0.12876503403360151</c:v>
                </c:pt>
                <c:pt idx="136">
                  <c:v>-1.4943783096970309E-2</c:v>
                </c:pt>
                <c:pt idx="137">
                  <c:v>6.1464104825197374E-2</c:v>
                </c:pt>
                <c:pt idx="138">
                  <c:v>7.2914226643248092E-3</c:v>
                </c:pt>
                <c:pt idx="139">
                  <c:v>4.8448090580886616E-2</c:v>
                </c:pt>
                <c:pt idx="140">
                  <c:v>6.1219737604280677E-2</c:v>
                </c:pt>
                <c:pt idx="141">
                  <c:v>1.0357770475843964E-2</c:v>
                </c:pt>
                <c:pt idx="142">
                  <c:v>-8.1813684584219226E-2</c:v>
                </c:pt>
                <c:pt idx="143">
                  <c:v>2.2050609060340953E-2</c:v>
                </c:pt>
                <c:pt idx="144">
                  <c:v>6.6149633619883019E-3</c:v>
                </c:pt>
                <c:pt idx="145">
                  <c:v>5.6659066714471296E-2</c:v>
                </c:pt>
                <c:pt idx="146">
                  <c:v>4.0747017699601207E-2</c:v>
                </c:pt>
                <c:pt idx="147">
                  <c:v>6.4566792140432261E-2</c:v>
                </c:pt>
                <c:pt idx="148">
                  <c:v>8.8903630010920276E-2</c:v>
                </c:pt>
                <c:pt idx="149">
                  <c:v>1.2689858661073972E-2</c:v>
                </c:pt>
                <c:pt idx="150">
                  <c:v>2.0256518983758909E-2</c:v>
                </c:pt>
                <c:pt idx="151">
                  <c:v>-0.12262301365755457</c:v>
                </c:pt>
                <c:pt idx="152">
                  <c:v>5.0706716067925983E-2</c:v>
                </c:pt>
                <c:pt idx="153">
                  <c:v>8.7724074512505634E-2</c:v>
                </c:pt>
                <c:pt idx="154">
                  <c:v>4.5398749580928932E-2</c:v>
                </c:pt>
                <c:pt idx="155">
                  <c:v>5.5539887754904038E-2</c:v>
                </c:pt>
                <c:pt idx="156">
                  <c:v>6.9306327910345189E-2</c:v>
                </c:pt>
                <c:pt idx="157">
                  <c:v>0.11359014408841306</c:v>
                </c:pt>
                <c:pt idx="158">
                  <c:v>-8.5953132636589658E-2</c:v>
                </c:pt>
                <c:pt idx="159">
                  <c:v>0.10621455503492294</c:v>
                </c:pt>
                <c:pt idx="160">
                  <c:v>2.226599921638206E-2</c:v>
                </c:pt>
                <c:pt idx="161">
                  <c:v>6.1381571479055985E-2</c:v>
                </c:pt>
                <c:pt idx="162">
                  <c:v>7.1292986230625965E-2</c:v>
                </c:pt>
                <c:pt idx="163">
                  <c:v>9.1100072041469859E-2</c:v>
                </c:pt>
                <c:pt idx="164">
                  <c:v>-5.2116013099457348E-2</c:v>
                </c:pt>
                <c:pt idx="165">
                  <c:v>-3.2922944998919124E-2</c:v>
                </c:pt>
                <c:pt idx="166">
                  <c:v>2.4088067221664122E-2</c:v>
                </c:pt>
                <c:pt idx="167">
                  <c:v>-7.0804475778427634E-3</c:v>
                </c:pt>
                <c:pt idx="168">
                  <c:v>5.9092518906786573E-2</c:v>
                </c:pt>
                <c:pt idx="169">
                  <c:v>9.9082028362253549E-2</c:v>
                </c:pt>
                <c:pt idx="170">
                  <c:v>1.5878644671704301E-2</c:v>
                </c:pt>
                <c:pt idx="171">
                  <c:v>7.5409042063699694E-2</c:v>
                </c:pt>
                <c:pt idx="172">
                  <c:v>4.2086862594052921E-3</c:v>
                </c:pt>
                <c:pt idx="173">
                  <c:v>7.8169740973466739E-2</c:v>
                </c:pt>
                <c:pt idx="174">
                  <c:v>7.5299799393631073E-3</c:v>
                </c:pt>
                <c:pt idx="175">
                  <c:v>-0.15834756859788623</c:v>
                </c:pt>
                <c:pt idx="176">
                  <c:v>1.1535388843689764E-2</c:v>
                </c:pt>
                <c:pt idx="177">
                  <c:v>-1.3570275337043025E-2</c:v>
                </c:pt>
                <c:pt idx="178">
                  <c:v>-4.9441341204181644E-3</c:v>
                </c:pt>
                <c:pt idx="179">
                  <c:v>-2.4540335942885849E-2</c:v>
                </c:pt>
                <c:pt idx="180">
                  <c:v>0.15741694742436452</c:v>
                </c:pt>
                <c:pt idx="181">
                  <c:v>2.8113584364515498E-2</c:v>
                </c:pt>
                <c:pt idx="182">
                  <c:v>0.10186512722502283</c:v>
                </c:pt>
                <c:pt idx="183">
                  <c:v>4.9122147929890225E-2</c:v>
                </c:pt>
                <c:pt idx="184">
                  <c:v>0.1192107441167034</c:v>
                </c:pt>
                <c:pt idx="185">
                  <c:v>5.1420445067461351E-2</c:v>
                </c:pt>
                <c:pt idx="186">
                  <c:v>0.13405010862218036</c:v>
                </c:pt>
                <c:pt idx="187">
                  <c:v>7.4653930883102015E-2</c:v>
                </c:pt>
                <c:pt idx="188">
                  <c:v>-2.9169596698259692E-2</c:v>
                </c:pt>
                <c:pt idx="189">
                  <c:v>-7.1548195396673564E-2</c:v>
                </c:pt>
                <c:pt idx="190">
                  <c:v>1.0238812138254838E-2</c:v>
                </c:pt>
                <c:pt idx="191">
                  <c:v>-3.7574659166647373E-2</c:v>
                </c:pt>
                <c:pt idx="192">
                  <c:v>4.5979632767817691E-2</c:v>
                </c:pt>
                <c:pt idx="193">
                  <c:v>9.476760526351935E-2</c:v>
                </c:pt>
                <c:pt idx="194">
                  <c:v>-1.4053820836088304E-2</c:v>
                </c:pt>
                <c:pt idx="195">
                  <c:v>-5.9684422124049008E-2</c:v>
                </c:pt>
                <c:pt idx="196">
                  <c:v>6.4793427727396491E-2</c:v>
                </c:pt>
                <c:pt idx="197">
                  <c:v>-7.9221515974313261E-2</c:v>
                </c:pt>
                <c:pt idx="198">
                  <c:v>3.806149979724105E-2</c:v>
                </c:pt>
                <c:pt idx="199">
                  <c:v>-6.3636835142725778E-2</c:v>
                </c:pt>
                <c:pt idx="200">
                  <c:v>-3.7814052284786071E-2</c:v>
                </c:pt>
                <c:pt idx="201">
                  <c:v>-2.6095415463665561E-2</c:v>
                </c:pt>
                <c:pt idx="202">
                  <c:v>7.5891800376057583E-2</c:v>
                </c:pt>
                <c:pt idx="203">
                  <c:v>1.4927965544754507E-2</c:v>
                </c:pt>
                <c:pt idx="204">
                  <c:v>-7.674378732923981E-3</c:v>
                </c:pt>
                <c:pt idx="205">
                  <c:v>9.9757456043544357E-2</c:v>
                </c:pt>
                <c:pt idx="206">
                  <c:v>6.3220228270172818E-2</c:v>
                </c:pt>
                <c:pt idx="207">
                  <c:v>-0.13354592814796862</c:v>
                </c:pt>
                <c:pt idx="208">
                  <c:v>-2.5329824245913568E-2</c:v>
                </c:pt>
                <c:pt idx="209">
                  <c:v>-3.6884036279532628E-2</c:v>
                </c:pt>
                <c:pt idx="210">
                  <c:v>-4.8219776162773953E-2</c:v>
                </c:pt>
                <c:pt idx="211">
                  <c:v>3.2038896446715315E-2</c:v>
                </c:pt>
                <c:pt idx="212">
                  <c:v>-2.3643448739112838E-2</c:v>
                </c:pt>
                <c:pt idx="213">
                  <c:v>-0.15131954257519076</c:v>
                </c:pt>
                <c:pt idx="214">
                  <c:v>-1.8415837410462155E-2</c:v>
                </c:pt>
                <c:pt idx="215">
                  <c:v>8.9272249467575726E-2</c:v>
                </c:pt>
                <c:pt idx="216">
                  <c:v>-6.4707198028777224E-3</c:v>
                </c:pt>
                <c:pt idx="217">
                  <c:v>7.7329135508140023E-2</c:v>
                </c:pt>
                <c:pt idx="218">
                  <c:v>-9.2744408551551638E-2</c:v>
                </c:pt>
                <c:pt idx="219">
                  <c:v>-8.6420232438943589E-2</c:v>
                </c:pt>
                <c:pt idx="220">
                  <c:v>4.6134733921310289E-2</c:v>
                </c:pt>
                <c:pt idx="221">
                  <c:v>-9.874349674234173E-2</c:v>
                </c:pt>
                <c:pt idx="222">
                  <c:v>7.1084323325360632E-2</c:v>
                </c:pt>
                <c:pt idx="223">
                  <c:v>-4.8081062227095184E-2</c:v>
                </c:pt>
                <c:pt idx="224">
                  <c:v>-6.8728404483773597E-2</c:v>
                </c:pt>
                <c:pt idx="225">
                  <c:v>-8.1907823703447402E-2</c:v>
                </c:pt>
                <c:pt idx="226">
                  <c:v>4.65257793870264E-2</c:v>
                </c:pt>
                <c:pt idx="227">
                  <c:v>3.9847661724390582E-2</c:v>
                </c:pt>
                <c:pt idx="228">
                  <c:v>8.2992738589704462E-2</c:v>
                </c:pt>
                <c:pt idx="229">
                  <c:v>3.9970188194502487E-2</c:v>
                </c:pt>
                <c:pt idx="230">
                  <c:v>-6.7135111563745076E-2</c:v>
                </c:pt>
                <c:pt idx="231">
                  <c:v>-2.7314067805432662E-2</c:v>
                </c:pt>
                <c:pt idx="232">
                  <c:v>7.8345110498517556E-2</c:v>
                </c:pt>
                <c:pt idx="233">
                  <c:v>9.6990111873945573E-2</c:v>
                </c:pt>
                <c:pt idx="234">
                  <c:v>4.4038534116992434E-2</c:v>
                </c:pt>
                <c:pt idx="235">
                  <c:v>0.19255557143353075</c:v>
                </c:pt>
                <c:pt idx="236">
                  <c:v>-0.11076857087240888</c:v>
                </c:pt>
                <c:pt idx="237">
                  <c:v>0.15650023107199296</c:v>
                </c:pt>
                <c:pt idx="238">
                  <c:v>-2.4644317364491353E-2</c:v>
                </c:pt>
                <c:pt idx="239">
                  <c:v>8.5147382345730938E-2</c:v>
                </c:pt>
                <c:pt idx="240">
                  <c:v>8.7079194090700751E-2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7-47CB-BCA8-4108A2C0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234456"/>
        <c:axId val="531241016"/>
      </c:lineChart>
      <c:dateAx>
        <c:axId val="526310240"/>
        <c:scaling>
          <c:orientation val="minMax"/>
        </c:scaling>
        <c:delete val="0"/>
        <c:axPos val="b"/>
        <c:numFmt formatCode="mmm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313520"/>
        <c:crosses val="autoZero"/>
        <c:auto val="1"/>
        <c:lblOffset val="100"/>
        <c:baseTimeUnit val="months"/>
      </c:dateAx>
      <c:valAx>
        <c:axId val="52631352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310240"/>
        <c:crosses val="autoZero"/>
        <c:crossBetween val="between"/>
      </c:valAx>
      <c:valAx>
        <c:axId val="53124101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234456"/>
        <c:crosses val="max"/>
        <c:crossBetween val="between"/>
      </c:valAx>
      <c:catAx>
        <c:axId val="531234456"/>
        <c:scaling>
          <c:orientation val="minMax"/>
        </c:scaling>
        <c:delete val="1"/>
        <c:axPos val="b"/>
        <c:majorTickMark val="none"/>
        <c:minorTickMark val="none"/>
        <c:tickLblPos val="nextTo"/>
        <c:crossAx val="531241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19050</xdr:colOff>
      <xdr:row>22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9601AF-8B01-469E-A8F3-ED27711BA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4BBB7-AAAC-40EA-AB86-BC9D434D6273}">
  <dimension ref="A1:N242"/>
  <sheetViews>
    <sheetView tabSelected="1" workbookViewId="0"/>
  </sheetViews>
  <sheetFormatPr defaultColWidth="7.7109375" defaultRowHeight="15"/>
  <cols>
    <col min="1" max="1" width="7.85546875" style="1" bestFit="1" customWidth="1"/>
    <col min="2" max="2" width="7" style="1" bestFit="1" customWidth="1"/>
    <col min="3" max="3" width="5.5703125" style="1" bestFit="1" customWidth="1"/>
    <col min="4" max="4" width="12.5703125" style="1" bestFit="1" customWidth="1"/>
    <col min="5" max="5" width="16.5703125" style="1" bestFit="1" customWidth="1"/>
    <col min="6" max="6" width="15" style="1" bestFit="1" customWidth="1"/>
    <col min="7" max="7" width="8.5703125" style="1" bestFit="1" customWidth="1"/>
    <col min="8" max="16384" width="7.7109375" style="1"/>
  </cols>
  <sheetData>
    <row r="1" spans="1:14">
      <c r="A1" s="4" t="s">
        <v>2</v>
      </c>
      <c r="B1" s="4" t="s">
        <v>4</v>
      </c>
      <c r="C1" s="4" t="s">
        <v>0</v>
      </c>
      <c r="D1" s="4" t="s">
        <v>6</v>
      </c>
      <c r="E1" s="4" t="s">
        <v>1</v>
      </c>
      <c r="F1" s="4" t="s">
        <v>7</v>
      </c>
      <c r="G1" s="4" t="s">
        <v>5</v>
      </c>
    </row>
    <row r="2" spans="1:14">
      <c r="A2" s="5">
        <v>43374</v>
      </c>
      <c r="B2" s="6">
        <f>MONTH(A2)</f>
        <v>10</v>
      </c>
      <c r="C2" s="6">
        <f>YEAR(A2)</f>
        <v>2018</v>
      </c>
      <c r="D2" s="6" t="str">
        <f>B2&amp;C2</f>
        <v>102018</v>
      </c>
      <c r="E2" s="9">
        <v>8.0239999999999992E-2</v>
      </c>
      <c r="F2" s="8">
        <v>0</v>
      </c>
      <c r="G2" s="7">
        <f>VLOOKUP(D2,SENSEX!$D:$E,2,0)</f>
        <v>34376.988280999998</v>
      </c>
    </row>
    <row r="3" spans="1:14">
      <c r="A3" s="5">
        <v>43344</v>
      </c>
      <c r="B3" s="6">
        <f t="shared" ref="B3:B66" si="0">MONTH(A3)</f>
        <v>9</v>
      </c>
      <c r="C3" s="6">
        <f t="shared" ref="C3:C66" si="1">YEAR(A3)</f>
        <v>2018</v>
      </c>
      <c r="D3" s="6" t="str">
        <f t="shared" ref="D3:D66" si="2">B3&amp;C3</f>
        <v>92018</v>
      </c>
      <c r="E3" s="10">
        <v>8.0239999999999992E-2</v>
      </c>
      <c r="F3" s="8">
        <f>G2/G3-1</f>
        <v>0</v>
      </c>
      <c r="G3" s="7">
        <f>VLOOKUP(D3,SENSEX!$D:$E,2,0)</f>
        <v>34376.988280999998</v>
      </c>
    </row>
    <row r="4" spans="1:14">
      <c r="A4" s="5">
        <v>43313</v>
      </c>
      <c r="B4" s="6">
        <f t="shared" si="0"/>
        <v>8</v>
      </c>
      <c r="C4" s="6">
        <f t="shared" si="1"/>
        <v>2018</v>
      </c>
      <c r="D4" s="6" t="str">
        <f t="shared" si="2"/>
        <v>82018</v>
      </c>
      <c r="E4" s="10">
        <v>7.9509999999999997E-2</v>
      </c>
      <c r="F4" s="8">
        <f>G3/G4-1</f>
        <v>-5.1070890831589111E-2</v>
      </c>
      <c r="G4" s="7">
        <f>VLOOKUP(D4,SENSEX!$D:$E,2,0)</f>
        <v>36227.140625</v>
      </c>
    </row>
    <row r="5" spans="1:14">
      <c r="A5" s="5">
        <v>43282</v>
      </c>
      <c r="B5" s="6">
        <f t="shared" si="0"/>
        <v>7</v>
      </c>
      <c r="C5" s="6">
        <f t="shared" si="1"/>
        <v>2018</v>
      </c>
      <c r="D5" s="6" t="str">
        <f t="shared" si="2"/>
        <v>72018</v>
      </c>
      <c r="E5" s="9">
        <v>7.7719999999999997E-2</v>
      </c>
      <c r="F5" s="8">
        <f>G4/G5-1</f>
        <v>-6.2567610006045604E-2</v>
      </c>
      <c r="G5" s="7">
        <f>VLOOKUP(D5,SENSEX!$D:$E,2,0)</f>
        <v>38645.070312999997</v>
      </c>
      <c r="K5" s="12" t="s">
        <v>8</v>
      </c>
      <c r="L5" s="12"/>
      <c r="M5" s="12"/>
      <c r="N5" s="12"/>
    </row>
    <row r="6" spans="1:14">
      <c r="A6" s="5">
        <v>43252</v>
      </c>
      <c r="B6" s="6">
        <f t="shared" si="0"/>
        <v>6</v>
      </c>
      <c r="C6" s="6">
        <f t="shared" si="1"/>
        <v>2018</v>
      </c>
      <c r="D6" s="6" t="str">
        <f t="shared" si="2"/>
        <v>62018</v>
      </c>
      <c r="E6" s="10">
        <v>7.9029999999999989E-2</v>
      </c>
      <c r="F6" s="8">
        <f>G5/G6-1</f>
        <v>2.7614641899833758E-2</v>
      </c>
      <c r="G6" s="7">
        <f>VLOOKUP(D6,SENSEX!$D:$E,2,0)</f>
        <v>37606.578125</v>
      </c>
      <c r="K6" s="12"/>
      <c r="L6" s="12"/>
      <c r="M6" s="12"/>
      <c r="N6" s="12"/>
    </row>
    <row r="7" spans="1:14">
      <c r="A7" s="5">
        <v>43221</v>
      </c>
      <c r="B7" s="6">
        <f t="shared" si="0"/>
        <v>5</v>
      </c>
      <c r="C7" s="6">
        <f t="shared" si="1"/>
        <v>2018</v>
      </c>
      <c r="D7" s="6" t="str">
        <f t="shared" si="2"/>
        <v>52018</v>
      </c>
      <c r="E7" s="10">
        <v>7.8259999999999996E-2</v>
      </c>
      <c r="F7" s="8">
        <f>G6/G7-1</f>
        <v>6.1628547706103598E-2</v>
      </c>
      <c r="G7" s="7">
        <f>VLOOKUP(D7,SENSEX!$D:$E,2,0)</f>
        <v>35423.480469000002</v>
      </c>
      <c r="K7" s="11">
        <f>CORREL(E2:E242,F2:F242)</f>
        <v>-6.7169732655380329E-2</v>
      </c>
      <c r="L7" s="11"/>
      <c r="M7" s="11"/>
      <c r="N7" s="11"/>
    </row>
    <row r="8" spans="1:14">
      <c r="A8" s="5">
        <v>43191</v>
      </c>
      <c r="B8" s="6">
        <f t="shared" si="0"/>
        <v>4</v>
      </c>
      <c r="C8" s="6">
        <f t="shared" si="1"/>
        <v>2018</v>
      </c>
      <c r="D8" s="6" t="str">
        <f t="shared" si="2"/>
        <v>42018</v>
      </c>
      <c r="E8" s="10">
        <v>7.7670000000000003E-2</v>
      </c>
      <c r="F8" s="8">
        <f>G7/G8-1</f>
        <v>2.8622523774248787E-3</v>
      </c>
      <c r="G8" s="7">
        <f>VLOOKUP(D8,SENSEX!$D:$E,2,0)</f>
        <v>35322.378905999998</v>
      </c>
      <c r="K8" s="11"/>
      <c r="L8" s="11"/>
      <c r="M8" s="11"/>
      <c r="N8" s="11"/>
    </row>
    <row r="9" spans="1:14">
      <c r="A9" s="5">
        <v>43160</v>
      </c>
      <c r="B9" s="6">
        <f t="shared" si="0"/>
        <v>3</v>
      </c>
      <c r="C9" s="6">
        <f t="shared" si="1"/>
        <v>2018</v>
      </c>
      <c r="D9" s="6" t="str">
        <f t="shared" si="2"/>
        <v>32018</v>
      </c>
      <c r="E9" s="9">
        <v>7.397999999999999E-2</v>
      </c>
      <c r="F9" s="8">
        <f>G8/G9-1</f>
        <v>4.6080169224662626E-3</v>
      </c>
      <c r="G9" s="7">
        <f>VLOOKUP(D9,SENSEX!$D:$E,2,0)</f>
        <v>35160.359375</v>
      </c>
      <c r="K9" s="11"/>
      <c r="L9" s="11"/>
      <c r="M9" s="11"/>
      <c r="N9" s="11"/>
    </row>
    <row r="10" spans="1:14">
      <c r="A10" s="5">
        <v>43132</v>
      </c>
      <c r="B10" s="6">
        <f t="shared" si="0"/>
        <v>2</v>
      </c>
      <c r="C10" s="6">
        <f t="shared" si="1"/>
        <v>2018</v>
      </c>
      <c r="D10" s="6" t="str">
        <f t="shared" si="2"/>
        <v>22018</v>
      </c>
      <c r="E10" s="10">
        <v>7.7259999999999995E-2</v>
      </c>
      <c r="F10" s="8">
        <f>G9/G10-1</f>
        <v>6.6477629912420566E-2</v>
      </c>
      <c r="G10" s="7">
        <f>VLOOKUP(D10,SENSEX!$D:$E,2,0)</f>
        <v>32968.679687999997</v>
      </c>
      <c r="K10" s="11"/>
      <c r="L10" s="11"/>
      <c r="M10" s="11"/>
      <c r="N10" s="11"/>
    </row>
    <row r="11" spans="1:14">
      <c r="A11" s="5">
        <v>43101</v>
      </c>
      <c r="B11" s="6">
        <f t="shared" si="0"/>
        <v>1</v>
      </c>
      <c r="C11" s="6">
        <f t="shared" si="1"/>
        <v>2018</v>
      </c>
      <c r="D11" s="6" t="str">
        <f t="shared" si="2"/>
        <v>12018</v>
      </c>
      <c r="E11" s="10">
        <v>7.4299999999999991E-2</v>
      </c>
      <c r="F11" s="8">
        <f>G10/G11-1</f>
        <v>-3.5553416398809268E-2</v>
      </c>
      <c r="G11" s="7">
        <f>VLOOKUP(D11,SENSEX!$D:$E,2,0)</f>
        <v>34184.039062999997</v>
      </c>
    </row>
    <row r="12" spans="1:14">
      <c r="A12" s="5">
        <v>43070</v>
      </c>
      <c r="B12" s="6">
        <f t="shared" si="0"/>
        <v>12</v>
      </c>
      <c r="C12" s="6">
        <f t="shared" si="1"/>
        <v>2017</v>
      </c>
      <c r="D12" s="6" t="str">
        <f t="shared" si="2"/>
        <v>122017</v>
      </c>
      <c r="E12" s="10">
        <v>7.3179999999999995E-2</v>
      </c>
      <c r="F12" s="8">
        <f>G11/G12-1</f>
        <v>-4.9519797047931191E-2</v>
      </c>
      <c r="G12" s="7">
        <f>VLOOKUP(D12,SENSEX!$D:$E,2,0)</f>
        <v>35965.019530999998</v>
      </c>
    </row>
    <row r="13" spans="1:14">
      <c r="A13" s="5">
        <v>43040</v>
      </c>
      <c r="B13" s="6">
        <f t="shared" si="0"/>
        <v>11</v>
      </c>
      <c r="C13" s="6">
        <f t="shared" si="1"/>
        <v>2017</v>
      </c>
      <c r="D13" s="6" t="str">
        <f t="shared" si="2"/>
        <v>112017</v>
      </c>
      <c r="E13" s="10">
        <v>7.0620000000000002E-2</v>
      </c>
      <c r="F13" s="8">
        <f>G12/G13-1</f>
        <v>5.6029627861887032E-2</v>
      </c>
      <c r="G13" s="7">
        <f>VLOOKUP(D13,SENSEX!$D:$E,2,0)</f>
        <v>34056.828125</v>
      </c>
    </row>
    <row r="14" spans="1:14">
      <c r="A14" s="5">
        <v>43009</v>
      </c>
      <c r="B14" s="6">
        <f t="shared" si="0"/>
        <v>10</v>
      </c>
      <c r="C14" s="6">
        <f t="shared" si="1"/>
        <v>2017</v>
      </c>
      <c r="D14" s="6" t="str">
        <f t="shared" si="2"/>
        <v>102017</v>
      </c>
      <c r="E14" s="10">
        <v>6.862E-2</v>
      </c>
      <c r="F14" s="8">
        <f>G13/G14-1</f>
        <v>2.7375394063903657E-2</v>
      </c>
      <c r="G14" s="7">
        <f>VLOOKUP(D14,SENSEX!$D:$E,2,0)</f>
        <v>33149.351562999997</v>
      </c>
    </row>
    <row r="15" spans="1:14">
      <c r="A15" s="5">
        <v>42979</v>
      </c>
      <c r="B15" s="6">
        <f t="shared" si="0"/>
        <v>9</v>
      </c>
      <c r="C15" s="6">
        <f t="shared" si="1"/>
        <v>2017</v>
      </c>
      <c r="D15" s="6" t="str">
        <f t="shared" si="2"/>
        <v>92017</v>
      </c>
      <c r="E15" s="10">
        <v>6.6669999999999993E-2</v>
      </c>
      <c r="F15" s="8">
        <f>G14/G15-1</f>
        <v>-1.9202449483306516E-3</v>
      </c>
      <c r="G15" s="7">
        <f>VLOOKUP(D15,SENSEX!$D:$E,2,0)</f>
        <v>33213.128905999998</v>
      </c>
    </row>
    <row r="16" spans="1:14">
      <c r="A16" s="5">
        <v>42948</v>
      </c>
      <c r="B16" s="6">
        <f t="shared" si="0"/>
        <v>8</v>
      </c>
      <c r="C16" s="6">
        <f t="shared" si="1"/>
        <v>2017</v>
      </c>
      <c r="D16" s="6" t="str">
        <f t="shared" si="2"/>
        <v>82017</v>
      </c>
      <c r="E16" s="10">
        <v>6.5259999999999999E-2</v>
      </c>
      <c r="F16" s="8">
        <f>G15/G16-1</f>
        <v>6.1674511843310853E-2</v>
      </c>
      <c r="G16" s="7">
        <f>VLOOKUP(D16,SENSEX!$D:$E,2,0)</f>
        <v>31283.720702999999</v>
      </c>
    </row>
    <row r="17" spans="1:7">
      <c r="A17" s="5">
        <v>42917</v>
      </c>
      <c r="B17" s="6">
        <f t="shared" si="0"/>
        <v>7</v>
      </c>
      <c r="C17" s="6">
        <f t="shared" si="1"/>
        <v>2017</v>
      </c>
      <c r="D17" s="6" t="str">
        <f t="shared" si="2"/>
        <v>72017</v>
      </c>
      <c r="E17" s="9">
        <v>6.4659999999999995E-2</v>
      </c>
      <c r="F17" s="8">
        <f>G16/G17-1</f>
        <v>-1.408013326315638E-2</v>
      </c>
      <c r="G17" s="7">
        <f>VLOOKUP(D17,SENSEX!$D:$E,2,0)</f>
        <v>31730.490234000001</v>
      </c>
    </row>
    <row r="18" spans="1:7">
      <c r="A18" s="5">
        <v>42887</v>
      </c>
      <c r="B18" s="6">
        <f t="shared" si="0"/>
        <v>6</v>
      </c>
      <c r="C18" s="6">
        <f t="shared" si="1"/>
        <v>2017</v>
      </c>
      <c r="D18" s="6" t="str">
        <f t="shared" si="2"/>
        <v>62017</v>
      </c>
      <c r="E18" s="9">
        <v>6.5110000000000001E-2</v>
      </c>
      <c r="F18" s="8">
        <f>G17/G18-1</f>
        <v>-2.4125809003394005E-2</v>
      </c>
      <c r="G18" s="7">
        <f>VLOOKUP(D18,SENSEX!$D:$E,2,0)</f>
        <v>32514.939452999999</v>
      </c>
    </row>
    <row r="19" spans="1:7">
      <c r="A19" s="5">
        <v>42856</v>
      </c>
      <c r="B19" s="6">
        <f t="shared" si="0"/>
        <v>5</v>
      </c>
      <c r="C19" s="6">
        <f t="shared" si="1"/>
        <v>2017</v>
      </c>
      <c r="D19" s="6" t="str">
        <f t="shared" si="2"/>
        <v>52017</v>
      </c>
      <c r="E19" s="9">
        <v>6.6639999999999991E-2</v>
      </c>
      <c r="F19" s="8">
        <f>G18/G19-1</f>
        <v>5.1528044956424601E-2</v>
      </c>
      <c r="G19" s="7">
        <f>VLOOKUP(D19,SENSEX!$D:$E,2,0)</f>
        <v>30921.609375</v>
      </c>
    </row>
    <row r="20" spans="1:7">
      <c r="A20" s="5">
        <v>42826</v>
      </c>
      <c r="B20" s="6">
        <f t="shared" si="0"/>
        <v>4</v>
      </c>
      <c r="C20" s="6">
        <f t="shared" si="1"/>
        <v>2017</v>
      </c>
      <c r="D20" s="6" t="str">
        <f t="shared" si="2"/>
        <v>42017</v>
      </c>
      <c r="E20" s="10">
        <v>6.9640000000000007E-2</v>
      </c>
      <c r="F20" s="8">
        <f>G19/G20-1</f>
        <v>-7.1981262442533112E-3</v>
      </c>
      <c r="G20" s="7">
        <f>VLOOKUP(D20,SENSEX!$D:$E,2,0)</f>
        <v>31145.800781000002</v>
      </c>
    </row>
    <row r="21" spans="1:7">
      <c r="A21" s="5">
        <v>42795</v>
      </c>
      <c r="B21" s="6">
        <f t="shared" si="0"/>
        <v>3</v>
      </c>
      <c r="C21" s="6">
        <f t="shared" si="1"/>
        <v>2017</v>
      </c>
      <c r="D21" s="6" t="str">
        <f t="shared" si="2"/>
        <v>32017</v>
      </c>
      <c r="E21" s="9">
        <v>6.694E-2</v>
      </c>
      <c r="F21" s="8">
        <f>G20/G21-1</f>
        <v>4.1024933618083015E-2</v>
      </c>
      <c r="G21" s="7">
        <f>VLOOKUP(D21,SENSEX!$D:$E,2,0)</f>
        <v>29918.400390999999</v>
      </c>
    </row>
    <row r="22" spans="1:7">
      <c r="A22" s="5">
        <v>42767</v>
      </c>
      <c r="B22" s="6">
        <f t="shared" si="0"/>
        <v>2</v>
      </c>
      <c r="C22" s="6">
        <f t="shared" si="1"/>
        <v>2017</v>
      </c>
      <c r="D22" s="6" t="str">
        <f t="shared" si="2"/>
        <v>22017</v>
      </c>
      <c r="E22" s="10">
        <v>6.8710000000000007E-2</v>
      </c>
      <c r="F22" s="8">
        <f>G21/G22-1</f>
        <v>1.0057237082425896E-2</v>
      </c>
      <c r="G22" s="7">
        <f>VLOOKUP(D22,SENSEX!$D:$E,2,0)</f>
        <v>29620.5</v>
      </c>
    </row>
    <row r="23" spans="1:7">
      <c r="A23" s="5">
        <v>42736</v>
      </c>
      <c r="B23" s="6">
        <f t="shared" si="0"/>
        <v>1</v>
      </c>
      <c r="C23" s="6">
        <f t="shared" si="1"/>
        <v>2017</v>
      </c>
      <c r="D23" s="6" t="str">
        <f t="shared" si="2"/>
        <v>12017</v>
      </c>
      <c r="E23" s="9">
        <v>6.4089999999999994E-2</v>
      </c>
      <c r="F23" s="8">
        <f>G22/G23-1</f>
        <v>3.0517688194960257E-2</v>
      </c>
      <c r="G23" s="7">
        <f>VLOOKUP(D23,SENSEX!$D:$E,2,0)</f>
        <v>28743.320313</v>
      </c>
    </row>
    <row r="24" spans="1:7">
      <c r="A24" s="5">
        <v>42705</v>
      </c>
      <c r="B24" s="6">
        <f t="shared" si="0"/>
        <v>12</v>
      </c>
      <c r="C24" s="6">
        <f t="shared" si="1"/>
        <v>2016</v>
      </c>
      <c r="D24" s="6" t="str">
        <f t="shared" si="2"/>
        <v>122016</v>
      </c>
      <c r="E24" s="10">
        <v>6.5159999999999996E-2</v>
      </c>
      <c r="F24" s="8">
        <f>G23/G24-1</f>
        <v>3.931736009599085E-2</v>
      </c>
      <c r="G24" s="7">
        <f>VLOOKUP(D24,SENSEX!$D:$E,2,0)</f>
        <v>27655.960938</v>
      </c>
    </row>
    <row r="25" spans="1:7">
      <c r="A25" s="5">
        <v>42675</v>
      </c>
      <c r="B25" s="6">
        <f t="shared" si="0"/>
        <v>11</v>
      </c>
      <c r="C25" s="6">
        <f t="shared" si="1"/>
        <v>2016</v>
      </c>
      <c r="D25" s="6" t="str">
        <f t="shared" si="2"/>
        <v>112016</v>
      </c>
      <c r="E25" s="9">
        <v>6.2460000000000002E-2</v>
      </c>
      <c r="F25" s="8">
        <f>G24/G25-1</f>
        <v>3.8664545107861104E-2</v>
      </c>
      <c r="G25" s="7">
        <f>VLOOKUP(D25,SENSEX!$D:$E,2,0)</f>
        <v>26626.460938</v>
      </c>
    </row>
    <row r="26" spans="1:7">
      <c r="A26" s="5">
        <v>42644</v>
      </c>
      <c r="B26" s="6">
        <f t="shared" si="0"/>
        <v>10</v>
      </c>
      <c r="C26" s="6">
        <f t="shared" si="1"/>
        <v>2016</v>
      </c>
      <c r="D26" s="6" t="str">
        <f t="shared" si="2"/>
        <v>102016</v>
      </c>
      <c r="E26" s="9">
        <v>6.8860000000000005E-2</v>
      </c>
      <c r="F26" s="8">
        <f>G25/G26-1</f>
        <v>-9.8862403098298746E-4</v>
      </c>
      <c r="G26" s="7">
        <f>VLOOKUP(D26,SENSEX!$D:$E,2,0)</f>
        <v>26652.810547000001</v>
      </c>
    </row>
    <row r="27" spans="1:7">
      <c r="A27" s="5">
        <v>42614</v>
      </c>
      <c r="B27" s="6">
        <f t="shared" si="0"/>
        <v>9</v>
      </c>
      <c r="C27" s="6">
        <f t="shared" si="1"/>
        <v>2016</v>
      </c>
      <c r="D27" s="6" t="str">
        <f t="shared" si="2"/>
        <v>92016</v>
      </c>
      <c r="E27" s="9">
        <v>6.9620000000000001E-2</v>
      </c>
      <c r="F27" s="8">
        <f>G26/G27-1</f>
        <v>-4.6121316628642717E-2</v>
      </c>
      <c r="G27" s="7">
        <f>VLOOKUP(D27,SENSEX!$D:$E,2,0)</f>
        <v>27941.509765999999</v>
      </c>
    </row>
    <row r="28" spans="1:7">
      <c r="A28" s="5">
        <v>42583</v>
      </c>
      <c r="B28" s="6">
        <f t="shared" si="0"/>
        <v>8</v>
      </c>
      <c r="C28" s="6">
        <f t="shared" si="1"/>
        <v>2016</v>
      </c>
      <c r="D28" s="6" t="str">
        <f t="shared" si="2"/>
        <v>82016</v>
      </c>
      <c r="E28" s="9">
        <v>7.1099999999999997E-2</v>
      </c>
      <c r="F28" s="8">
        <f>G27/G28-1</f>
        <v>2.7111510049155907E-3</v>
      </c>
      <c r="G28" s="7">
        <f>VLOOKUP(D28,SENSEX!$D:$E,2,0)</f>
        <v>27865.960938</v>
      </c>
    </row>
    <row r="29" spans="1:7">
      <c r="A29" s="5">
        <v>42552</v>
      </c>
      <c r="B29" s="6">
        <f t="shared" si="0"/>
        <v>7</v>
      </c>
      <c r="C29" s="6">
        <f t="shared" si="1"/>
        <v>2016</v>
      </c>
      <c r="D29" s="6" t="str">
        <f t="shared" si="2"/>
        <v>72016</v>
      </c>
      <c r="E29" s="9">
        <v>7.1639999999999995E-2</v>
      </c>
      <c r="F29" s="8">
        <f>G28/G29-1</f>
        <v>-2.060331375803881E-2</v>
      </c>
      <c r="G29" s="7">
        <f>VLOOKUP(D29,SENSEX!$D:$E,2,0)</f>
        <v>28452.169922000001</v>
      </c>
    </row>
    <row r="30" spans="1:7">
      <c r="A30" s="5">
        <v>42522</v>
      </c>
      <c r="B30" s="6">
        <f t="shared" si="0"/>
        <v>6</v>
      </c>
      <c r="C30" s="6">
        <f t="shared" si="1"/>
        <v>2016</v>
      </c>
      <c r="D30" s="6" t="str">
        <f t="shared" si="2"/>
        <v>62016</v>
      </c>
      <c r="E30" s="9">
        <v>7.4499999999999997E-2</v>
      </c>
      <c r="F30" s="8">
        <f>G29/G30-1</f>
        <v>1.427037479578841E-2</v>
      </c>
      <c r="G30" s="7">
        <f>VLOOKUP(D30,SENSEX!$D:$E,2,0)</f>
        <v>28051.859375</v>
      </c>
    </row>
    <row r="31" spans="1:7">
      <c r="A31" s="5">
        <v>42491</v>
      </c>
      <c r="B31" s="6">
        <f t="shared" si="0"/>
        <v>5</v>
      </c>
      <c r="C31" s="6">
        <f t="shared" si="1"/>
        <v>2016</v>
      </c>
      <c r="D31" s="6" t="str">
        <f t="shared" si="2"/>
        <v>52016</v>
      </c>
      <c r="E31" s="10">
        <v>7.4709999999999999E-2</v>
      </c>
      <c r="F31" s="8">
        <f>G30/G31-1</f>
        <v>3.8968502066137889E-2</v>
      </c>
      <c r="G31" s="7">
        <f>VLOOKUP(D31,SENSEX!$D:$E,2,0)</f>
        <v>26999.720702999999</v>
      </c>
    </row>
    <row r="32" spans="1:7">
      <c r="A32" s="5">
        <v>42461</v>
      </c>
      <c r="B32" s="6">
        <f t="shared" si="0"/>
        <v>4</v>
      </c>
      <c r="C32" s="6">
        <f t="shared" si="1"/>
        <v>2016</v>
      </c>
      <c r="D32" s="6" t="str">
        <f t="shared" si="2"/>
        <v>42016</v>
      </c>
      <c r="E32" s="9">
        <v>7.4370000000000006E-2</v>
      </c>
      <c r="F32" s="8">
        <f>G31/G32-1</f>
        <v>1.2440387391120966E-2</v>
      </c>
      <c r="G32" s="7">
        <f>VLOOKUP(D32,SENSEX!$D:$E,2,0)</f>
        <v>26667.960938</v>
      </c>
    </row>
    <row r="33" spans="1:7">
      <c r="A33" s="5">
        <v>42430</v>
      </c>
      <c r="B33" s="6">
        <f t="shared" si="0"/>
        <v>3</v>
      </c>
      <c r="C33" s="6">
        <f t="shared" si="1"/>
        <v>2016</v>
      </c>
      <c r="D33" s="6" t="str">
        <f t="shared" si="2"/>
        <v>32016</v>
      </c>
      <c r="E33" s="9">
        <v>7.4630000000000002E-2</v>
      </c>
      <c r="F33" s="8">
        <f>G32/G33-1</f>
        <v>4.1447947156000531E-2</v>
      </c>
      <c r="G33" s="7">
        <f>VLOOKUP(D33,SENSEX!$D:$E,2,0)</f>
        <v>25606.619140999999</v>
      </c>
    </row>
    <row r="34" spans="1:7">
      <c r="A34" s="5">
        <v>42401</v>
      </c>
      <c r="B34" s="6">
        <f t="shared" si="0"/>
        <v>2</v>
      </c>
      <c r="C34" s="6">
        <f t="shared" si="1"/>
        <v>2016</v>
      </c>
      <c r="D34" s="6" t="str">
        <f t="shared" si="2"/>
        <v>22016</v>
      </c>
      <c r="E34" s="9">
        <v>7.6260000000000008E-2</v>
      </c>
      <c r="F34" s="8">
        <f>G33/G34-1</f>
        <v>1.044752723476905E-2</v>
      </c>
      <c r="G34" s="7">
        <f>VLOOKUP(D34,SENSEX!$D:$E,2,0)</f>
        <v>25341.859375</v>
      </c>
    </row>
    <row r="35" spans="1:7">
      <c r="A35" s="5">
        <v>42370</v>
      </c>
      <c r="B35" s="6">
        <f t="shared" si="0"/>
        <v>1</v>
      </c>
      <c r="C35" s="6">
        <f t="shared" si="1"/>
        <v>2016</v>
      </c>
      <c r="D35" s="6" t="str">
        <f t="shared" si="2"/>
        <v>12016</v>
      </c>
      <c r="E35" s="10">
        <v>7.783000000000001E-2</v>
      </c>
      <c r="F35" s="8">
        <f>G34/G35-1</f>
        <v>0.10172417072428486</v>
      </c>
      <c r="G35" s="7">
        <f>VLOOKUP(D35,SENSEX!$D:$E,2,0)</f>
        <v>23002</v>
      </c>
    </row>
    <row r="36" spans="1:7">
      <c r="A36" s="5">
        <v>42339</v>
      </c>
      <c r="B36" s="6">
        <f t="shared" si="0"/>
        <v>12</v>
      </c>
      <c r="C36" s="6">
        <f t="shared" si="1"/>
        <v>2015</v>
      </c>
      <c r="D36" s="6" t="str">
        <f t="shared" si="2"/>
        <v>122015</v>
      </c>
      <c r="E36" s="9">
        <v>7.7579999999999996E-2</v>
      </c>
      <c r="F36" s="8">
        <f>G35/G36-1</f>
        <v>-7.5136214318923589E-2</v>
      </c>
      <c r="G36" s="7">
        <f>VLOOKUP(D36,SENSEX!$D:$E,2,0)</f>
        <v>24870.689452999999</v>
      </c>
    </row>
    <row r="37" spans="1:7">
      <c r="A37" s="5">
        <v>42309</v>
      </c>
      <c r="B37" s="6">
        <f t="shared" si="0"/>
        <v>11</v>
      </c>
      <c r="C37" s="6">
        <f t="shared" si="1"/>
        <v>2015</v>
      </c>
      <c r="D37" s="6" t="str">
        <f t="shared" si="2"/>
        <v>112015</v>
      </c>
      <c r="E37" s="10">
        <v>7.7859999999999999E-2</v>
      </c>
      <c r="F37" s="8">
        <f>G36/G37-1</f>
        <v>-4.7739934723267208E-2</v>
      </c>
      <c r="G37" s="7">
        <f>VLOOKUP(D37,SENSEX!$D:$E,2,0)</f>
        <v>26117.539063</v>
      </c>
    </row>
    <row r="38" spans="1:7">
      <c r="A38" s="5">
        <v>42278</v>
      </c>
      <c r="B38" s="6">
        <f t="shared" si="0"/>
        <v>10</v>
      </c>
      <c r="C38" s="6">
        <f t="shared" si="1"/>
        <v>2015</v>
      </c>
      <c r="D38" s="6" t="str">
        <f t="shared" si="2"/>
        <v>102015</v>
      </c>
      <c r="E38" s="10">
        <v>7.6410000000000006E-2</v>
      </c>
      <c r="F38" s="8">
        <f>G37/G38-1</f>
        <v>-1.0759280249434955E-3</v>
      </c>
      <c r="G38" s="7">
        <f>VLOOKUP(D38,SENSEX!$D:$E,2,0)</f>
        <v>26145.669922000001</v>
      </c>
    </row>
    <row r="39" spans="1:7">
      <c r="A39" s="5">
        <v>42248</v>
      </c>
      <c r="B39" s="6">
        <f t="shared" si="0"/>
        <v>9</v>
      </c>
      <c r="C39" s="6">
        <f t="shared" si="1"/>
        <v>2015</v>
      </c>
      <c r="D39" s="6" t="str">
        <f t="shared" si="2"/>
        <v>92015</v>
      </c>
      <c r="E39" s="9">
        <v>7.5410000000000005E-2</v>
      </c>
      <c r="F39" s="8">
        <f>G38/G39-1</f>
        <v>-1.9175579185683467E-2</v>
      </c>
      <c r="G39" s="7">
        <f>VLOOKUP(D39,SENSEX!$D:$E,2,0)</f>
        <v>26656.830077999999</v>
      </c>
    </row>
    <row r="40" spans="1:7">
      <c r="A40" s="5">
        <v>42217</v>
      </c>
      <c r="B40" s="6">
        <f t="shared" si="0"/>
        <v>8</v>
      </c>
      <c r="C40" s="6">
        <f t="shared" si="1"/>
        <v>2015</v>
      </c>
      <c r="D40" s="6" t="str">
        <f t="shared" si="2"/>
        <v>82015</v>
      </c>
      <c r="E40" s="9">
        <v>7.7869999999999995E-2</v>
      </c>
      <c r="F40" s="8">
        <f>G39/G40-1</f>
        <v>1.9193395579436556E-2</v>
      </c>
      <c r="G40" s="7">
        <f>VLOOKUP(D40,SENSEX!$D:$E,2,0)</f>
        <v>26154.830077999999</v>
      </c>
    </row>
    <row r="41" spans="1:7">
      <c r="A41" s="5">
        <v>42186</v>
      </c>
      <c r="B41" s="6">
        <f t="shared" si="0"/>
        <v>7</v>
      </c>
      <c r="C41" s="6">
        <f t="shared" si="1"/>
        <v>2015</v>
      </c>
      <c r="D41" s="6" t="str">
        <f t="shared" si="2"/>
        <v>72015</v>
      </c>
      <c r="E41" s="9">
        <v>7.8079999999999997E-2</v>
      </c>
      <c r="F41" s="8">
        <f>G40/G41-1</f>
        <v>-4.8799348463696157E-3</v>
      </c>
      <c r="G41" s="7">
        <f>VLOOKUP(D41,SENSEX!$D:$E,2,0)</f>
        <v>26283.089843999998</v>
      </c>
    </row>
    <row r="42" spans="1:7">
      <c r="A42" s="5">
        <v>42156</v>
      </c>
      <c r="B42" s="6">
        <f t="shared" si="0"/>
        <v>6</v>
      </c>
      <c r="C42" s="6">
        <f t="shared" si="1"/>
        <v>2015</v>
      </c>
      <c r="D42" s="6" t="str">
        <f t="shared" si="2"/>
        <v>62015</v>
      </c>
      <c r="E42" s="10">
        <v>7.8600000000000003E-2</v>
      </c>
      <c r="F42" s="8">
        <f>G41/G42-1</f>
        <v>-6.5143138194825201E-2</v>
      </c>
      <c r="G42" s="7">
        <f>VLOOKUP(D42,SENSEX!$D:$E,2,0)</f>
        <v>28114.560547000001</v>
      </c>
    </row>
    <row r="43" spans="1:7">
      <c r="A43" s="5">
        <v>42125</v>
      </c>
      <c r="B43" s="6">
        <f t="shared" si="0"/>
        <v>5</v>
      </c>
      <c r="C43" s="6">
        <f t="shared" si="1"/>
        <v>2015</v>
      </c>
      <c r="D43" s="6" t="str">
        <f t="shared" si="2"/>
        <v>52015</v>
      </c>
      <c r="E43" s="9">
        <v>7.8159999999999993E-2</v>
      </c>
      <c r="F43" s="8">
        <f>G42/G43-1</f>
        <v>1.2012976864369751E-2</v>
      </c>
      <c r="G43" s="7">
        <f>VLOOKUP(D43,SENSEX!$D:$E,2,0)</f>
        <v>27780.830077999999</v>
      </c>
    </row>
    <row r="44" spans="1:7">
      <c r="A44" s="5">
        <v>42095</v>
      </c>
      <c r="B44" s="6">
        <f t="shared" si="0"/>
        <v>4</v>
      </c>
      <c r="C44" s="6">
        <f t="shared" si="1"/>
        <v>2015</v>
      </c>
      <c r="D44" s="6" t="str">
        <f t="shared" si="2"/>
        <v>42015</v>
      </c>
      <c r="E44" s="10">
        <v>7.8600000000000003E-2</v>
      </c>
      <c r="F44" s="8">
        <f>G43/G44-1</f>
        <v>-1.7108172767074104E-3</v>
      </c>
      <c r="G44" s="7">
        <f>VLOOKUP(D44,SENSEX!$D:$E,2,0)</f>
        <v>27828.439452999999</v>
      </c>
    </row>
    <row r="45" spans="1:7">
      <c r="A45" s="5">
        <v>42064</v>
      </c>
      <c r="B45" s="6">
        <f t="shared" si="0"/>
        <v>3</v>
      </c>
      <c r="C45" s="6">
        <f t="shared" si="1"/>
        <v>2015</v>
      </c>
      <c r="D45" s="6" t="str">
        <f t="shared" si="2"/>
        <v>32015</v>
      </c>
      <c r="E45" s="10">
        <v>7.7359999999999998E-2</v>
      </c>
      <c r="F45" s="8">
        <f>G44/G45-1</f>
        <v>3.0251360983695408E-2</v>
      </c>
      <c r="G45" s="7">
        <f>VLOOKUP(D45,SENSEX!$D:$E,2,0)</f>
        <v>27011.310547000001</v>
      </c>
    </row>
    <row r="46" spans="1:7">
      <c r="A46" s="5">
        <v>42036</v>
      </c>
      <c r="B46" s="6">
        <f t="shared" si="0"/>
        <v>2</v>
      </c>
      <c r="C46" s="6">
        <f t="shared" si="1"/>
        <v>2015</v>
      </c>
      <c r="D46" s="6" t="str">
        <f t="shared" si="2"/>
        <v>22015</v>
      </c>
      <c r="E46" s="10">
        <v>7.7280000000000001E-2</v>
      </c>
      <c r="F46" s="8">
        <f>G45/G46-1</f>
        <v>-3.3843513100804801E-2</v>
      </c>
      <c r="G46" s="7">
        <f>VLOOKUP(D46,SENSEX!$D:$E,2,0)</f>
        <v>27957.490234000001</v>
      </c>
    </row>
    <row r="47" spans="1:7">
      <c r="A47" s="5">
        <v>42005</v>
      </c>
      <c r="B47" s="6">
        <f t="shared" si="0"/>
        <v>1</v>
      </c>
      <c r="C47" s="6">
        <f t="shared" si="1"/>
        <v>2015</v>
      </c>
      <c r="D47" s="6" t="str">
        <f t="shared" si="2"/>
        <v>12015</v>
      </c>
      <c r="E47" s="9">
        <v>7.6929999999999998E-2</v>
      </c>
      <c r="F47" s="8">
        <f>G46/G47-1</f>
        <v>-4.321094314870022E-2</v>
      </c>
      <c r="G47" s="7">
        <f>VLOOKUP(D47,SENSEX!$D:$E,2,0)</f>
        <v>29220.119140999999</v>
      </c>
    </row>
    <row r="48" spans="1:7">
      <c r="A48" s="5">
        <v>41974</v>
      </c>
      <c r="B48" s="6">
        <f t="shared" si="0"/>
        <v>12</v>
      </c>
      <c r="C48" s="6">
        <f t="shared" si="1"/>
        <v>2014</v>
      </c>
      <c r="D48" s="6" t="str">
        <f t="shared" si="2"/>
        <v>122014</v>
      </c>
      <c r="E48" s="9">
        <v>7.8570000000000001E-2</v>
      </c>
      <c r="F48" s="8">
        <f>G47/G48-1</f>
        <v>1.2736862789659575E-3</v>
      </c>
      <c r="G48" s="7">
        <f>VLOOKUP(D48,SENSEX!$D:$E,2,0)</f>
        <v>29182.949218999998</v>
      </c>
    </row>
    <row r="49" spans="1:7">
      <c r="A49" s="5">
        <v>41944</v>
      </c>
      <c r="B49" s="6">
        <f t="shared" si="0"/>
        <v>11</v>
      </c>
      <c r="C49" s="6">
        <f t="shared" si="1"/>
        <v>2014</v>
      </c>
      <c r="D49" s="6" t="str">
        <f t="shared" si="2"/>
        <v>112014</v>
      </c>
      <c r="E49" s="9">
        <v>8.0869999999999997E-2</v>
      </c>
      <c r="F49" s="8">
        <f>G48/G49-1</f>
        <v>6.1220538534092706E-2</v>
      </c>
      <c r="G49" s="7">
        <f>VLOOKUP(D49,SENSEX!$D:$E,2,0)</f>
        <v>27499.419922000001</v>
      </c>
    </row>
    <row r="50" spans="1:7">
      <c r="A50" s="5">
        <v>41913</v>
      </c>
      <c r="B50" s="6">
        <f t="shared" si="0"/>
        <v>10</v>
      </c>
      <c r="C50" s="6">
        <f t="shared" si="1"/>
        <v>2014</v>
      </c>
      <c r="D50" s="6" t="str">
        <f t="shared" si="2"/>
        <v>102014</v>
      </c>
      <c r="E50" s="9">
        <v>8.2769999999999996E-2</v>
      </c>
      <c r="F50" s="8">
        <f>G49/G50-1</f>
        <v>-4.1631376544644327E-2</v>
      </c>
      <c r="G50" s="7">
        <f>VLOOKUP(D50,SENSEX!$D:$E,2,0)</f>
        <v>28693.990234000001</v>
      </c>
    </row>
    <row r="51" spans="1:7">
      <c r="A51" s="5">
        <v>41883</v>
      </c>
      <c r="B51" s="6">
        <f t="shared" si="0"/>
        <v>9</v>
      </c>
      <c r="C51" s="6">
        <f t="shared" si="1"/>
        <v>2014</v>
      </c>
      <c r="D51" s="6" t="str">
        <f t="shared" si="2"/>
        <v>92014</v>
      </c>
      <c r="E51" s="9">
        <v>8.516E-2</v>
      </c>
      <c r="F51" s="8">
        <f>G50/G51-1</f>
        <v>2.971955809971849E-2</v>
      </c>
      <c r="G51" s="7">
        <f>VLOOKUP(D51,SENSEX!$D:$E,2,0)</f>
        <v>27865.830077999999</v>
      </c>
    </row>
    <row r="52" spans="1:7">
      <c r="A52" s="5">
        <v>41852</v>
      </c>
      <c r="B52" s="6">
        <f t="shared" si="0"/>
        <v>8</v>
      </c>
      <c r="C52" s="6">
        <f t="shared" si="1"/>
        <v>2014</v>
      </c>
      <c r="D52" s="6" t="str">
        <f t="shared" si="2"/>
        <v>82014</v>
      </c>
      <c r="E52" s="9">
        <v>8.564999999999999E-2</v>
      </c>
      <c r="F52" s="8">
        <f>G51/G52-1</f>
        <v>4.6387407633374345E-2</v>
      </c>
      <c r="G52" s="7">
        <f>VLOOKUP(D52,SENSEX!$D:$E,2,0)</f>
        <v>26630.509765999999</v>
      </c>
    </row>
    <row r="53" spans="1:7">
      <c r="A53" s="5">
        <v>41821</v>
      </c>
      <c r="B53" s="6">
        <f t="shared" si="0"/>
        <v>7</v>
      </c>
      <c r="C53" s="6">
        <f t="shared" si="1"/>
        <v>2014</v>
      </c>
      <c r="D53" s="6" t="str">
        <f t="shared" si="2"/>
        <v>72014</v>
      </c>
      <c r="E53" s="9">
        <v>8.7219999999999992E-2</v>
      </c>
      <c r="F53" s="8">
        <f>G52/G53-1</f>
        <v>-2.8529085503092855E-4</v>
      </c>
      <c r="G53" s="7">
        <f>VLOOKUP(D53,SENSEX!$D:$E,2,0)</f>
        <v>26638.109375</v>
      </c>
    </row>
    <row r="54" spans="1:7">
      <c r="A54" s="5">
        <v>41791</v>
      </c>
      <c r="B54" s="6">
        <f t="shared" si="0"/>
        <v>6</v>
      </c>
      <c r="C54" s="6">
        <f t="shared" si="1"/>
        <v>2014</v>
      </c>
      <c r="D54" s="6" t="str">
        <f t="shared" si="2"/>
        <v>62014</v>
      </c>
      <c r="E54" s="10">
        <v>8.7469999999999992E-2</v>
      </c>
      <c r="F54" s="8">
        <f>G53/G54-1</f>
        <v>2.8698185470968918E-2</v>
      </c>
      <c r="G54" s="7">
        <f>VLOOKUP(D54,SENSEX!$D:$E,2,0)</f>
        <v>25894.970702999999</v>
      </c>
    </row>
    <row r="55" spans="1:7">
      <c r="A55" s="5">
        <v>41760</v>
      </c>
      <c r="B55" s="6">
        <f t="shared" si="0"/>
        <v>5</v>
      </c>
      <c r="C55" s="6">
        <f t="shared" si="1"/>
        <v>2014</v>
      </c>
      <c r="D55" s="6" t="str">
        <f t="shared" si="2"/>
        <v>52014</v>
      </c>
      <c r="E55" s="9">
        <v>8.6460000000000009E-2</v>
      </c>
      <c r="F55" s="8">
        <f>G54/G55-1</f>
        <v>1.8934271852152351E-2</v>
      </c>
      <c r="G55" s="7">
        <f>VLOOKUP(D55,SENSEX!$D:$E,2,0)</f>
        <v>25413.779297000001</v>
      </c>
    </row>
    <row r="56" spans="1:7">
      <c r="A56" s="5">
        <v>41730</v>
      </c>
      <c r="B56" s="6">
        <f t="shared" si="0"/>
        <v>4</v>
      </c>
      <c r="C56" s="6">
        <f t="shared" si="1"/>
        <v>2014</v>
      </c>
      <c r="D56" s="6" t="str">
        <f t="shared" si="2"/>
        <v>42014</v>
      </c>
      <c r="E56" s="10">
        <v>8.8300000000000003E-2</v>
      </c>
      <c r="F56" s="8">
        <f>G55/G56-1</f>
        <v>4.9404247564227344E-2</v>
      </c>
      <c r="G56" s="7">
        <f>VLOOKUP(D56,SENSEX!$D:$E,2,0)</f>
        <v>24217.339843999998</v>
      </c>
    </row>
    <row r="57" spans="1:7">
      <c r="A57" s="5">
        <v>41699</v>
      </c>
      <c r="B57" s="6">
        <f t="shared" si="0"/>
        <v>3</v>
      </c>
      <c r="C57" s="6">
        <f t="shared" si="1"/>
        <v>2014</v>
      </c>
      <c r="D57" s="6" t="str">
        <f t="shared" si="2"/>
        <v>32014</v>
      </c>
      <c r="E57" s="9">
        <v>8.8100000000000012E-2</v>
      </c>
      <c r="F57" s="8">
        <f>G56/G57-1</f>
        <v>8.027277432696156E-2</v>
      </c>
      <c r="G57" s="7">
        <f>VLOOKUP(D57,SENSEX!$D:$E,2,0)</f>
        <v>22417.800781000002</v>
      </c>
    </row>
    <row r="58" spans="1:7">
      <c r="A58" s="5">
        <v>41671</v>
      </c>
      <c r="B58" s="6">
        <f t="shared" si="0"/>
        <v>2</v>
      </c>
      <c r="C58" s="6">
        <f t="shared" si="1"/>
        <v>2014</v>
      </c>
      <c r="D58" s="6" t="str">
        <f t="shared" si="2"/>
        <v>22014</v>
      </c>
      <c r="E58" s="10">
        <v>8.8610000000000008E-2</v>
      </c>
      <c r="F58" s="8">
        <f>G57/G58-1</f>
        <v>1.4085084590058639E-3</v>
      </c>
      <c r="G58" s="7">
        <f>VLOOKUP(D58,SENSEX!$D:$E,2,0)</f>
        <v>22386.269531000002</v>
      </c>
    </row>
    <row r="59" spans="1:7">
      <c r="A59" s="5">
        <v>41640</v>
      </c>
      <c r="B59" s="6">
        <f t="shared" si="0"/>
        <v>1</v>
      </c>
      <c r="C59" s="6">
        <f t="shared" si="1"/>
        <v>2014</v>
      </c>
      <c r="D59" s="6" t="str">
        <f t="shared" si="2"/>
        <v>12014</v>
      </c>
      <c r="E59" s="9">
        <v>8.788E-2</v>
      </c>
      <c r="F59" s="8">
        <f>G58/G59-1</f>
        <v>5.9949964370326514E-2</v>
      </c>
      <c r="G59" s="7">
        <f>VLOOKUP(D59,SENSEX!$D:$E,2,0)</f>
        <v>21120.119140999999</v>
      </c>
    </row>
    <row r="60" spans="1:7">
      <c r="A60" s="5">
        <v>41609</v>
      </c>
      <c r="B60" s="6">
        <f t="shared" si="0"/>
        <v>12</v>
      </c>
      <c r="C60" s="6">
        <f t="shared" si="1"/>
        <v>2013</v>
      </c>
      <c r="D60" s="6" t="str">
        <f t="shared" si="2"/>
        <v>122013</v>
      </c>
      <c r="E60" s="9">
        <v>8.8249999999999995E-2</v>
      </c>
      <c r="F60" s="8">
        <f>G59/G60-1</f>
        <v>2.9554156999084702E-2</v>
      </c>
      <c r="G60" s="7">
        <f>VLOOKUP(D60,SENSEX!$D:$E,2,0)</f>
        <v>20513.849609000001</v>
      </c>
    </row>
    <row r="61" spans="1:7">
      <c r="A61" s="5">
        <v>41579</v>
      </c>
      <c r="B61" s="6">
        <f t="shared" si="0"/>
        <v>11</v>
      </c>
      <c r="C61" s="6">
        <f t="shared" si="1"/>
        <v>2013</v>
      </c>
      <c r="D61" s="6" t="str">
        <f t="shared" si="2"/>
        <v>112013</v>
      </c>
      <c r="E61" s="10">
        <v>9.06E-2</v>
      </c>
      <c r="F61" s="8">
        <f>G60/G61-1</f>
        <v>-3.1025460149600392E-2</v>
      </c>
      <c r="G61" s="7">
        <f>VLOOKUP(D61,SENSEX!$D:$E,2,0)</f>
        <v>21170.679688</v>
      </c>
    </row>
    <row r="62" spans="1:7">
      <c r="A62" s="5">
        <v>41548</v>
      </c>
      <c r="B62" s="6">
        <f t="shared" si="0"/>
        <v>10</v>
      </c>
      <c r="C62" s="6">
        <f t="shared" si="1"/>
        <v>2013</v>
      </c>
      <c r="D62" s="6" t="str">
        <f t="shared" si="2"/>
        <v>102013</v>
      </c>
      <c r="E62" s="9">
        <v>8.6300000000000002E-2</v>
      </c>
      <c r="F62" s="8">
        <f>G61/G62-1</f>
        <v>1.8216202424856887E-2</v>
      </c>
      <c r="G62" s="7">
        <f>VLOOKUP(D62,SENSEX!$D:$E,2,0)</f>
        <v>20791.929688</v>
      </c>
    </row>
    <row r="63" spans="1:7">
      <c r="A63" s="5">
        <v>41518</v>
      </c>
      <c r="B63" s="6">
        <f t="shared" si="0"/>
        <v>9</v>
      </c>
      <c r="C63" s="6">
        <f t="shared" si="1"/>
        <v>2013</v>
      </c>
      <c r="D63" s="6" t="str">
        <f t="shared" si="2"/>
        <v>92013</v>
      </c>
      <c r="E63" s="10">
        <v>8.7609999999999993E-2</v>
      </c>
      <c r="F63" s="8">
        <f>G62/G63-1</f>
        <v>-1.7604455534852237E-2</v>
      </c>
      <c r="G63" s="7">
        <f>VLOOKUP(D63,SENSEX!$D:$E,2,0)</f>
        <v>21164.519531000002</v>
      </c>
    </row>
    <row r="64" spans="1:7">
      <c r="A64" s="5">
        <v>41487</v>
      </c>
      <c r="B64" s="6">
        <f t="shared" si="0"/>
        <v>8</v>
      </c>
      <c r="C64" s="6">
        <f t="shared" si="1"/>
        <v>2013</v>
      </c>
      <c r="D64" s="6" t="str">
        <f t="shared" si="2"/>
        <v>82013</v>
      </c>
      <c r="E64" s="10">
        <v>8.6019999999999999E-2</v>
      </c>
      <c r="F64" s="8">
        <f>G63/G64-1</f>
        <v>9.2093458446195875E-2</v>
      </c>
      <c r="G64" s="7">
        <f>VLOOKUP(D64,SENSEX!$D:$E,2,0)</f>
        <v>19379.769531000002</v>
      </c>
    </row>
    <row r="65" spans="1:7">
      <c r="A65" s="5">
        <v>41456</v>
      </c>
      <c r="B65" s="6">
        <f t="shared" si="0"/>
        <v>7</v>
      </c>
      <c r="C65" s="6">
        <f t="shared" si="1"/>
        <v>2013</v>
      </c>
      <c r="D65" s="6" t="str">
        <f t="shared" si="2"/>
        <v>72013</v>
      </c>
      <c r="E65" s="10">
        <v>8.1699999999999995E-2</v>
      </c>
      <c r="F65" s="8">
        <f>G64/G65-1</f>
        <v>4.0819561159021189E-2</v>
      </c>
      <c r="G65" s="7">
        <f>VLOOKUP(D65,SENSEX!$D:$E,2,0)</f>
        <v>18619.720702999999</v>
      </c>
    </row>
    <row r="66" spans="1:7">
      <c r="A66" s="5">
        <v>41426</v>
      </c>
      <c r="B66" s="6">
        <f t="shared" si="0"/>
        <v>6</v>
      </c>
      <c r="C66" s="6">
        <f t="shared" si="1"/>
        <v>2013</v>
      </c>
      <c r="D66" s="6" t="str">
        <f t="shared" si="2"/>
        <v>62013</v>
      </c>
      <c r="E66" s="9">
        <v>7.4490000000000001E-2</v>
      </c>
      <c r="F66" s="8">
        <f>G65/G66-1</f>
        <v>-3.7526610322101694E-2</v>
      </c>
      <c r="G66" s="7">
        <f>VLOOKUP(D66,SENSEX!$D:$E,2,0)</f>
        <v>19345.699218999998</v>
      </c>
    </row>
    <row r="67" spans="1:7">
      <c r="A67" s="5">
        <v>41395</v>
      </c>
      <c r="B67" s="6">
        <f t="shared" ref="B67:B130" si="3">MONTH(A67)</f>
        <v>5</v>
      </c>
      <c r="C67" s="6">
        <f t="shared" ref="C67:C130" si="4">YEAR(A67)</f>
        <v>2013</v>
      </c>
      <c r="D67" s="6" t="str">
        <f t="shared" ref="D67:D130" si="5">B67&amp;C67</f>
        <v>52013</v>
      </c>
      <c r="E67" s="9">
        <v>7.4490000000000001E-2</v>
      </c>
      <c r="F67" s="8">
        <f>G66/G67-1</f>
        <v>-2.5836160792853669E-3</v>
      </c>
      <c r="G67" s="7">
        <f>VLOOKUP(D67,SENSEX!$D:$E,2,0)</f>
        <v>19395.810547000001</v>
      </c>
    </row>
    <row r="68" spans="1:7">
      <c r="A68" s="5">
        <v>41365</v>
      </c>
      <c r="B68" s="6">
        <f t="shared" si="3"/>
        <v>4</v>
      </c>
      <c r="C68" s="6">
        <f t="shared" si="4"/>
        <v>2013</v>
      </c>
      <c r="D68" s="6" t="str">
        <f t="shared" si="5"/>
        <v>42013</v>
      </c>
      <c r="E68" s="9">
        <v>7.7310000000000004E-2</v>
      </c>
      <c r="F68" s="8">
        <f>G67/G68-1</f>
        <v>-1.8445581271235856E-2</v>
      </c>
      <c r="G68" s="7">
        <f>VLOOKUP(D68,SENSEX!$D:$E,2,0)</f>
        <v>19760.300781000002</v>
      </c>
    </row>
    <row r="69" spans="1:7">
      <c r="A69" s="5">
        <v>41334</v>
      </c>
      <c r="B69" s="6">
        <f t="shared" si="3"/>
        <v>3</v>
      </c>
      <c r="C69" s="6">
        <f t="shared" si="4"/>
        <v>2013</v>
      </c>
      <c r="D69" s="6" t="str">
        <f t="shared" si="5"/>
        <v>32013</v>
      </c>
      <c r="E69" s="10">
        <v>7.9600000000000004E-2</v>
      </c>
      <c r="F69" s="8">
        <f>G68/G69-1</f>
        <v>1.3131600359362006E-2</v>
      </c>
      <c r="G69" s="7">
        <f>VLOOKUP(D69,SENSEX!$D:$E,2,0)</f>
        <v>19504.179688</v>
      </c>
    </row>
    <row r="70" spans="1:7">
      <c r="A70" s="5">
        <v>41306</v>
      </c>
      <c r="B70" s="6">
        <f t="shared" si="3"/>
        <v>2</v>
      </c>
      <c r="C70" s="6">
        <f t="shared" si="4"/>
        <v>2013</v>
      </c>
      <c r="D70" s="6" t="str">
        <f t="shared" si="5"/>
        <v>22013</v>
      </c>
      <c r="E70" s="9">
        <v>7.8730000000000008E-2</v>
      </c>
      <c r="F70" s="8">
        <f>G69/G70-1</f>
        <v>3.5486214454892639E-2</v>
      </c>
      <c r="G70" s="7">
        <f>VLOOKUP(D70,SENSEX!$D:$E,2,0)</f>
        <v>18835.769531000002</v>
      </c>
    </row>
    <row r="71" spans="1:7">
      <c r="A71" s="5">
        <v>41275</v>
      </c>
      <c r="B71" s="6">
        <f t="shared" si="3"/>
        <v>1</v>
      </c>
      <c r="C71" s="6">
        <f t="shared" si="4"/>
        <v>2013</v>
      </c>
      <c r="D71" s="6" t="str">
        <f t="shared" si="5"/>
        <v>12013</v>
      </c>
      <c r="E71" s="9">
        <v>7.9119999999999996E-2</v>
      </c>
      <c r="F71" s="8">
        <f>G70/G71-1</f>
        <v>-1.3662475747034941E-3</v>
      </c>
      <c r="G71" s="7">
        <f>VLOOKUP(D71,SENSEX!$D:$E,2,0)</f>
        <v>18861.539063</v>
      </c>
    </row>
    <row r="72" spans="1:7">
      <c r="A72" s="5">
        <v>41244</v>
      </c>
      <c r="B72" s="6">
        <f t="shared" si="3"/>
        <v>12</v>
      </c>
      <c r="C72" s="6">
        <f t="shared" si="4"/>
        <v>2012</v>
      </c>
      <c r="D72" s="6" t="str">
        <f t="shared" si="5"/>
        <v>122012</v>
      </c>
      <c r="E72" s="9">
        <v>8.0489999999999992E-2</v>
      </c>
      <c r="F72" s="8">
        <f>G71/G72-1</f>
        <v>-5.1944831391530499E-2</v>
      </c>
      <c r="G72" s="7">
        <f>VLOOKUP(D72,SENSEX!$D:$E,2,0)</f>
        <v>19894.980468999998</v>
      </c>
    </row>
    <row r="73" spans="1:7">
      <c r="A73" s="5">
        <v>41214</v>
      </c>
      <c r="B73" s="6">
        <f t="shared" si="3"/>
        <v>11</v>
      </c>
      <c r="C73" s="6">
        <f t="shared" si="4"/>
        <v>2012</v>
      </c>
      <c r="D73" s="6" t="str">
        <f t="shared" si="5"/>
        <v>112012</v>
      </c>
      <c r="E73" s="9">
        <v>8.1769999999999995E-2</v>
      </c>
      <c r="F73" s="8">
        <f>G72/G73-1</f>
        <v>2.4104416465271505E-2</v>
      </c>
      <c r="G73" s="7">
        <f>VLOOKUP(D73,SENSEX!$D:$E,2,0)</f>
        <v>19426.710938</v>
      </c>
    </row>
    <row r="74" spans="1:7">
      <c r="A74" s="5">
        <v>41183</v>
      </c>
      <c r="B74" s="6">
        <f t="shared" si="3"/>
        <v>10</v>
      </c>
      <c r="C74" s="6">
        <f t="shared" si="4"/>
        <v>2012</v>
      </c>
      <c r="D74" s="6" t="str">
        <f t="shared" si="5"/>
        <v>102012</v>
      </c>
      <c r="E74" s="10">
        <v>8.2170000000000007E-2</v>
      </c>
      <c r="F74" s="8">
        <f>G73/G74-1</f>
        <v>4.4886760140914195E-3</v>
      </c>
      <c r="G74" s="7">
        <f>VLOOKUP(D74,SENSEX!$D:$E,2,0)</f>
        <v>19339.900390999999</v>
      </c>
    </row>
    <row r="75" spans="1:7">
      <c r="A75" s="5">
        <v>41153</v>
      </c>
      <c r="B75" s="6">
        <f t="shared" si="3"/>
        <v>9</v>
      </c>
      <c r="C75" s="6">
        <f t="shared" si="4"/>
        <v>2012</v>
      </c>
      <c r="D75" s="6" t="str">
        <f t="shared" si="5"/>
        <v>92012</v>
      </c>
      <c r="E75" s="9">
        <v>8.1519999999999995E-2</v>
      </c>
      <c r="F75" s="8">
        <f>G74/G75-1</f>
        <v>4.509604737986983E-2</v>
      </c>
      <c r="G75" s="7">
        <f>VLOOKUP(D75,SENSEX!$D:$E,2,0)</f>
        <v>18505.380859000001</v>
      </c>
    </row>
    <row r="76" spans="1:7">
      <c r="A76" s="5">
        <v>41122</v>
      </c>
      <c r="B76" s="6">
        <f t="shared" si="3"/>
        <v>8</v>
      </c>
      <c r="C76" s="6">
        <f t="shared" si="4"/>
        <v>2012</v>
      </c>
      <c r="D76" s="6" t="str">
        <f t="shared" si="5"/>
        <v>82012</v>
      </c>
      <c r="E76" s="9">
        <v>8.2409999999999997E-2</v>
      </c>
      <c r="F76" s="8">
        <f>G75/G76-1</f>
        <v>-1.3716513248615891E-2</v>
      </c>
      <c r="G76" s="7">
        <f>VLOOKUP(D76,SENSEX!$D:$E,2,0)</f>
        <v>18762.740234000001</v>
      </c>
    </row>
    <row r="77" spans="1:7">
      <c r="A77" s="5">
        <v>41091</v>
      </c>
      <c r="B77" s="6">
        <f t="shared" si="3"/>
        <v>7</v>
      </c>
      <c r="C77" s="6">
        <f t="shared" si="4"/>
        <v>2012</v>
      </c>
      <c r="D77" s="6" t="str">
        <f t="shared" si="5"/>
        <v>72012</v>
      </c>
      <c r="E77" s="9">
        <v>8.2470000000000002E-2</v>
      </c>
      <c r="F77" s="8">
        <f>G76/G77-1</f>
        <v>7.9512692720394629E-2</v>
      </c>
      <c r="G77" s="7">
        <f>VLOOKUP(D77,SENSEX!$D:$E,2,0)</f>
        <v>17380.75</v>
      </c>
    </row>
    <row r="78" spans="1:7">
      <c r="A78" s="5">
        <v>41061</v>
      </c>
      <c r="B78" s="6">
        <f t="shared" si="3"/>
        <v>6</v>
      </c>
      <c r="C78" s="6">
        <f t="shared" si="4"/>
        <v>2012</v>
      </c>
      <c r="D78" s="6" t="str">
        <f t="shared" si="5"/>
        <v>62012</v>
      </c>
      <c r="E78" s="10">
        <v>8.3900000000000002E-2</v>
      </c>
      <c r="F78" s="8">
        <f>G77/G78-1</f>
        <v>8.3876076147344492E-3</v>
      </c>
      <c r="G78" s="7">
        <f>VLOOKUP(D78,SENSEX!$D:$E,2,0)</f>
        <v>17236.179688</v>
      </c>
    </row>
    <row r="79" spans="1:7">
      <c r="A79" s="5">
        <v>41030</v>
      </c>
      <c r="B79" s="6">
        <f t="shared" si="3"/>
        <v>5</v>
      </c>
      <c r="C79" s="6">
        <f t="shared" si="4"/>
        <v>2012</v>
      </c>
      <c r="D79" s="6" t="str">
        <f t="shared" si="5"/>
        <v>52012</v>
      </c>
      <c r="E79" s="9">
        <v>8.3770000000000011E-2</v>
      </c>
      <c r="F79" s="8">
        <f>G78/G79-1</f>
        <v>-1.1118818024190125E-2</v>
      </c>
      <c r="G79" s="7">
        <f>VLOOKUP(D79,SENSEX!$D:$E,2,0)</f>
        <v>17429.980468999998</v>
      </c>
    </row>
    <row r="80" spans="1:7">
      <c r="A80" s="5">
        <v>41000</v>
      </c>
      <c r="B80" s="6">
        <f t="shared" si="3"/>
        <v>4</v>
      </c>
      <c r="C80" s="6">
        <f t="shared" si="4"/>
        <v>2012</v>
      </c>
      <c r="D80" s="6" t="str">
        <f t="shared" si="5"/>
        <v>42012</v>
      </c>
      <c r="E80" s="10">
        <v>8.6750000000000008E-2</v>
      </c>
      <c r="F80" s="8">
        <f>G79/G80-1</f>
        <v>7.4695436368656276E-2</v>
      </c>
      <c r="G80" s="7">
        <f>VLOOKUP(D80,SENSEX!$D:$E,2,0)</f>
        <v>16218.530273</v>
      </c>
    </row>
    <row r="81" spans="1:7">
      <c r="A81" s="5">
        <v>40969</v>
      </c>
      <c r="B81" s="6">
        <f t="shared" si="3"/>
        <v>3</v>
      </c>
      <c r="C81" s="6">
        <f t="shared" si="4"/>
        <v>2012</v>
      </c>
      <c r="D81" s="6" t="str">
        <f t="shared" si="5"/>
        <v>32012</v>
      </c>
      <c r="E81" s="10">
        <v>8.5879999999999998E-2</v>
      </c>
      <c r="F81" s="8">
        <f>G80/G81-1</f>
        <v>-6.3530937705799539E-2</v>
      </c>
      <c r="G81" s="7">
        <f>VLOOKUP(D81,SENSEX!$D:$E,2,0)</f>
        <v>17318.810547000001</v>
      </c>
    </row>
    <row r="82" spans="1:7">
      <c r="A82" s="5">
        <v>40940</v>
      </c>
      <c r="B82" s="6">
        <f t="shared" si="3"/>
        <v>2</v>
      </c>
      <c r="C82" s="6">
        <f t="shared" si="4"/>
        <v>2012</v>
      </c>
      <c r="D82" s="6" t="str">
        <f t="shared" si="5"/>
        <v>22012</v>
      </c>
      <c r="E82" s="9">
        <v>8.2029999999999992E-2</v>
      </c>
      <c r="F82" s="8">
        <f>G81/G82-1</f>
        <v>-4.9062109049394786E-3</v>
      </c>
      <c r="G82" s="7">
        <f>VLOOKUP(D82,SENSEX!$D:$E,2,0)</f>
        <v>17404.199218999998</v>
      </c>
    </row>
    <row r="83" spans="1:7">
      <c r="A83" s="5">
        <v>40909</v>
      </c>
      <c r="B83" s="6">
        <f t="shared" si="3"/>
        <v>1</v>
      </c>
      <c r="C83" s="6">
        <f t="shared" si="4"/>
        <v>2012</v>
      </c>
      <c r="D83" s="6" t="str">
        <f t="shared" si="5"/>
        <v>12012</v>
      </c>
      <c r="E83" s="9">
        <v>8.269E-2</v>
      </c>
      <c r="F83" s="8">
        <f>G82/G83-1</f>
        <v>-1.9629739009799141E-2</v>
      </c>
      <c r="G83" s="7">
        <f>VLOOKUP(D83,SENSEX!$D:$E,2,0)</f>
        <v>17752.679688</v>
      </c>
    </row>
    <row r="84" spans="1:7">
      <c r="A84" s="5">
        <v>40878</v>
      </c>
      <c r="B84" s="6">
        <f t="shared" si="3"/>
        <v>12</v>
      </c>
      <c r="C84" s="6">
        <f t="shared" si="4"/>
        <v>2011</v>
      </c>
      <c r="D84" s="6" t="str">
        <f t="shared" si="5"/>
        <v>122011</v>
      </c>
      <c r="E84" s="9">
        <v>8.5719999999999991E-2</v>
      </c>
      <c r="F84" s="8">
        <f>G83/G84-1</f>
        <v>3.2519687999402302E-2</v>
      </c>
      <c r="G84" s="7">
        <f>VLOOKUP(D84,SENSEX!$D:$E,2,0)</f>
        <v>17193.550781000002</v>
      </c>
    </row>
    <row r="85" spans="1:7">
      <c r="A85" s="5">
        <v>40848</v>
      </c>
      <c r="B85" s="6">
        <f t="shared" si="3"/>
        <v>11</v>
      </c>
      <c r="C85" s="6">
        <f t="shared" si="4"/>
        <v>2011</v>
      </c>
      <c r="D85" s="6" t="str">
        <f t="shared" si="5"/>
        <v>112011</v>
      </c>
      <c r="E85" s="9">
        <v>8.7379999999999999E-2</v>
      </c>
      <c r="F85" s="8">
        <f>G84/G85-1</f>
        <v>0.11249691798953099</v>
      </c>
      <c r="G85" s="7">
        <f>VLOOKUP(D85,SENSEX!$D:$E,2,0)</f>
        <v>15454.919921999999</v>
      </c>
    </row>
    <row r="86" spans="1:7">
      <c r="A86" s="5">
        <v>40817</v>
      </c>
      <c r="B86" s="6">
        <f t="shared" si="3"/>
        <v>10</v>
      </c>
      <c r="C86" s="6">
        <f t="shared" si="4"/>
        <v>2011</v>
      </c>
      <c r="D86" s="6" t="str">
        <f t="shared" si="5"/>
        <v>102011</v>
      </c>
      <c r="E86" s="10">
        <v>8.8789999999999994E-2</v>
      </c>
      <c r="F86" s="8">
        <f>G85/G86-1</f>
        <v>-4.1463807434451994E-2</v>
      </c>
      <c r="G86" s="7">
        <f>VLOOKUP(D86,SENSEX!$D:$E,2,0)</f>
        <v>16123.459961</v>
      </c>
    </row>
    <row r="87" spans="1:7">
      <c r="A87" s="5">
        <v>40787</v>
      </c>
      <c r="B87" s="6">
        <f t="shared" si="3"/>
        <v>9</v>
      </c>
      <c r="C87" s="6">
        <f t="shared" si="4"/>
        <v>2011</v>
      </c>
      <c r="D87" s="6" t="str">
        <f t="shared" si="5"/>
        <v>92011</v>
      </c>
      <c r="E87" s="10">
        <v>8.4419999999999995E-2</v>
      </c>
      <c r="F87" s="8">
        <f>G86/G87-1</f>
        <v>-8.9327813195401062E-2</v>
      </c>
      <c r="G87" s="7">
        <f>VLOOKUP(D87,SENSEX!$D:$E,2,0)</f>
        <v>17705.009765999999</v>
      </c>
    </row>
    <row r="88" spans="1:7">
      <c r="A88" s="5">
        <v>40756</v>
      </c>
      <c r="B88" s="6">
        <f t="shared" si="3"/>
        <v>8</v>
      </c>
      <c r="C88" s="6">
        <f t="shared" si="4"/>
        <v>2011</v>
      </c>
      <c r="D88" s="6" t="str">
        <f t="shared" si="5"/>
        <v>82011</v>
      </c>
      <c r="E88" s="9">
        <v>8.3190000000000014E-2</v>
      </c>
      <c r="F88" s="8">
        <f>G87/G88-1</f>
        <v>7.6046448823543722E-2</v>
      </c>
      <c r="G88" s="7">
        <f>VLOOKUP(D88,SENSEX!$D:$E,2,0)</f>
        <v>16453.759765999999</v>
      </c>
    </row>
    <row r="89" spans="1:7">
      <c r="A89" s="5">
        <v>40725</v>
      </c>
      <c r="B89" s="6">
        <f t="shared" si="3"/>
        <v>7</v>
      </c>
      <c r="C89" s="6">
        <f t="shared" si="4"/>
        <v>2011</v>
      </c>
      <c r="D89" s="6" t="str">
        <f t="shared" si="5"/>
        <v>72011</v>
      </c>
      <c r="E89" s="10">
        <v>8.4540000000000004E-2</v>
      </c>
      <c r="F89" s="8">
        <f>G88/G89-1</f>
        <v>-1.3371324388744887E-2</v>
      </c>
      <c r="G89" s="7">
        <f>VLOOKUP(D89,SENSEX!$D:$E,2,0)</f>
        <v>16676.75</v>
      </c>
    </row>
    <row r="90" spans="1:7">
      <c r="A90" s="5">
        <v>40695</v>
      </c>
      <c r="B90" s="6">
        <f t="shared" si="3"/>
        <v>6</v>
      </c>
      <c r="C90" s="6">
        <f t="shared" si="4"/>
        <v>2011</v>
      </c>
      <c r="D90" s="6" t="str">
        <f t="shared" si="5"/>
        <v>62011</v>
      </c>
      <c r="E90" s="9">
        <v>8.3260000000000001E-2</v>
      </c>
      <c r="F90" s="8">
        <f>G89/G90-1</f>
        <v>-8.3554023929818366E-2</v>
      </c>
      <c r="G90" s="7">
        <f>VLOOKUP(D90,SENSEX!$D:$E,2,0)</f>
        <v>18197.199218999998</v>
      </c>
    </row>
    <row r="91" spans="1:7">
      <c r="A91" s="5">
        <v>40664</v>
      </c>
      <c r="B91" s="6">
        <f t="shared" si="3"/>
        <v>5</v>
      </c>
      <c r="C91" s="6">
        <f t="shared" si="4"/>
        <v>2011</v>
      </c>
      <c r="D91" s="6" t="str">
        <f t="shared" si="5"/>
        <v>52011</v>
      </c>
      <c r="E91" s="10">
        <v>8.410999999999999E-2</v>
      </c>
      <c r="F91" s="8">
        <f>G90/G91-1</f>
        <v>-3.441974032329409E-2</v>
      </c>
      <c r="G91" s="7">
        <f>VLOOKUP(D91,SENSEX!$D:$E,2,0)</f>
        <v>18845.869140999999</v>
      </c>
    </row>
    <row r="92" spans="1:7">
      <c r="A92" s="5">
        <v>40634</v>
      </c>
      <c r="B92" s="6">
        <f t="shared" si="3"/>
        <v>4</v>
      </c>
      <c r="C92" s="6">
        <f t="shared" si="4"/>
        <v>2011</v>
      </c>
      <c r="D92" s="6" t="str">
        <f t="shared" si="5"/>
        <v>42011</v>
      </c>
      <c r="E92" s="10">
        <v>8.1349999999999992E-2</v>
      </c>
      <c r="F92" s="8">
        <f>G91/G92-1</f>
        <v>1.8515087974461997E-2</v>
      </c>
      <c r="G92" s="7">
        <f>VLOOKUP(D92,SENSEX!$D:$E,2,0)</f>
        <v>18503.279297000001</v>
      </c>
    </row>
    <row r="93" spans="1:7">
      <c r="A93" s="5">
        <v>40603</v>
      </c>
      <c r="B93" s="6">
        <f t="shared" si="3"/>
        <v>3</v>
      </c>
      <c r="C93" s="6">
        <f t="shared" si="4"/>
        <v>2011</v>
      </c>
      <c r="D93" s="6" t="str">
        <f t="shared" si="5"/>
        <v>32011</v>
      </c>
      <c r="E93" s="9">
        <v>7.9850000000000004E-2</v>
      </c>
      <c r="F93" s="8">
        <f>G92/G93-1</f>
        <v>-3.3062444214318254E-2</v>
      </c>
      <c r="G93" s="7">
        <f>VLOOKUP(D93,SENSEX!$D:$E,2,0)</f>
        <v>19135.960938</v>
      </c>
    </row>
    <row r="94" spans="1:7">
      <c r="A94" s="5">
        <v>40575</v>
      </c>
      <c r="B94" s="6">
        <f t="shared" si="3"/>
        <v>2</v>
      </c>
      <c r="C94" s="6">
        <f t="shared" si="4"/>
        <v>2011</v>
      </c>
      <c r="D94" s="6" t="str">
        <f t="shared" si="5"/>
        <v>22011</v>
      </c>
      <c r="E94" s="9">
        <v>7.9920000000000005E-2</v>
      </c>
      <c r="F94" s="8">
        <f>G93/G94-1</f>
        <v>-1.5904152990780185E-2</v>
      </c>
      <c r="G94" s="7">
        <f>VLOOKUP(D94,SENSEX!$D:$E,2,0)</f>
        <v>19445.220702999999</v>
      </c>
    </row>
    <row r="95" spans="1:7">
      <c r="A95" s="5">
        <v>40544</v>
      </c>
      <c r="B95" s="6">
        <f t="shared" si="3"/>
        <v>1</v>
      </c>
      <c r="C95" s="6">
        <f t="shared" si="4"/>
        <v>2011</v>
      </c>
      <c r="D95" s="6" t="str">
        <f t="shared" si="5"/>
        <v>12011</v>
      </c>
      <c r="E95" s="10">
        <v>8.1479999999999997E-2</v>
      </c>
      <c r="F95" s="8">
        <f>G94/G95-1</f>
        <v>9.0993877510541887E-2</v>
      </c>
      <c r="G95" s="7">
        <f>VLOOKUP(D95,SENSEX!$D:$E,2,0)</f>
        <v>17823.400390999999</v>
      </c>
    </row>
    <row r="96" spans="1:7">
      <c r="A96" s="5">
        <v>40513</v>
      </c>
      <c r="B96" s="6">
        <f t="shared" si="3"/>
        <v>12</v>
      </c>
      <c r="C96" s="6">
        <f t="shared" si="4"/>
        <v>2010</v>
      </c>
      <c r="D96" s="6" t="str">
        <f t="shared" si="5"/>
        <v>122010</v>
      </c>
      <c r="E96" s="9">
        <v>7.9130000000000006E-2</v>
      </c>
      <c r="F96" s="8">
        <f>G95/G96-1</f>
        <v>-2.7518877453623247E-2</v>
      </c>
      <c r="G96" s="7">
        <f>VLOOKUP(D96,SENSEX!$D:$E,2,0)</f>
        <v>18327.759765999999</v>
      </c>
    </row>
    <row r="97" spans="1:7">
      <c r="A97" s="5">
        <v>40483</v>
      </c>
      <c r="B97" s="6">
        <f t="shared" si="3"/>
        <v>11</v>
      </c>
      <c r="C97" s="6">
        <f t="shared" si="4"/>
        <v>2010</v>
      </c>
      <c r="D97" s="6" t="str">
        <f t="shared" si="5"/>
        <v>112010</v>
      </c>
      <c r="E97" s="9">
        <v>8.0660000000000009E-2</v>
      </c>
      <c r="F97" s="8">
        <f>G96/G97-1</f>
        <v>-0.10635918485861795</v>
      </c>
      <c r="G97" s="7">
        <f>VLOOKUP(D97,SENSEX!$D:$E,2,0)</f>
        <v>20509.089843999998</v>
      </c>
    </row>
    <row r="98" spans="1:7">
      <c r="A98" s="5">
        <v>40452</v>
      </c>
      <c r="B98" s="6">
        <f t="shared" si="3"/>
        <v>10</v>
      </c>
      <c r="C98" s="6">
        <f t="shared" si="4"/>
        <v>2010</v>
      </c>
      <c r="D98" s="6" t="str">
        <f t="shared" si="5"/>
        <v>102010</v>
      </c>
      <c r="E98" s="10">
        <v>8.1210000000000004E-2</v>
      </c>
      <c r="F98" s="8">
        <f>G97/G98-1</f>
        <v>5.0603308906960187E-2</v>
      </c>
      <c r="G98" s="7">
        <f>VLOOKUP(D98,SENSEX!$D:$E,2,0)</f>
        <v>19521.25</v>
      </c>
    </row>
    <row r="99" spans="1:7">
      <c r="A99" s="5">
        <v>40422</v>
      </c>
      <c r="B99" s="6">
        <f t="shared" si="3"/>
        <v>9</v>
      </c>
      <c r="C99" s="6">
        <f t="shared" si="4"/>
        <v>2010</v>
      </c>
      <c r="D99" s="6" t="str">
        <f t="shared" si="5"/>
        <v>92010</v>
      </c>
      <c r="E99" s="9">
        <v>7.8520000000000006E-2</v>
      </c>
      <c r="F99" s="8">
        <f>G98/G99-1</f>
        <v>-2.5513237493975383E-2</v>
      </c>
      <c r="G99" s="7">
        <f>VLOOKUP(D99,SENSEX!$D:$E,2,0)</f>
        <v>20032.339843999998</v>
      </c>
    </row>
    <row r="100" spans="1:7">
      <c r="A100" s="5">
        <v>40391</v>
      </c>
      <c r="B100" s="6">
        <f t="shared" si="3"/>
        <v>8</v>
      </c>
      <c r="C100" s="6">
        <f t="shared" si="4"/>
        <v>2010</v>
      </c>
      <c r="D100" s="6" t="str">
        <f t="shared" si="5"/>
        <v>82010</v>
      </c>
      <c r="E100" s="10">
        <v>7.936E-2</v>
      </c>
      <c r="F100" s="8">
        <f>G99/G100-1</f>
        <v>-1.8326313547495365E-3</v>
      </c>
      <c r="G100" s="7">
        <f>VLOOKUP(D100,SENSEX!$D:$E,2,0)</f>
        <v>20069.119140999999</v>
      </c>
    </row>
    <row r="101" spans="1:7">
      <c r="A101" s="5">
        <v>40360</v>
      </c>
      <c r="B101" s="6">
        <f t="shared" si="3"/>
        <v>7</v>
      </c>
      <c r="C101" s="6">
        <f t="shared" si="4"/>
        <v>2010</v>
      </c>
      <c r="D101" s="6" t="str">
        <f t="shared" si="5"/>
        <v>72010</v>
      </c>
      <c r="E101" s="10">
        <v>7.8030000000000002E-2</v>
      </c>
      <c r="F101" s="8">
        <f>G100/G101-1</f>
        <v>0.1167428685736962</v>
      </c>
      <c r="G101" s="7">
        <f>VLOOKUP(D101,SENSEX!$D:$E,2,0)</f>
        <v>17971.119140999999</v>
      </c>
    </row>
    <row r="102" spans="1:7">
      <c r="A102" s="5">
        <v>40330</v>
      </c>
      <c r="B102" s="6">
        <f t="shared" si="3"/>
        <v>6</v>
      </c>
      <c r="C102" s="6">
        <f t="shared" si="4"/>
        <v>2010</v>
      </c>
      <c r="D102" s="6" t="str">
        <f t="shared" si="5"/>
        <v>62010</v>
      </c>
      <c r="E102" s="9">
        <v>7.5609999999999997E-2</v>
      </c>
      <c r="F102" s="8">
        <f>G101/G102-1</f>
        <v>5.7548922360413091E-3</v>
      </c>
      <c r="G102" s="7">
        <f>VLOOKUP(D102,SENSEX!$D:$E,2,0)</f>
        <v>17868.289063</v>
      </c>
    </row>
    <row r="103" spans="1:7">
      <c r="A103" s="5">
        <v>40299</v>
      </c>
      <c r="B103" s="6">
        <f t="shared" si="3"/>
        <v>5</v>
      </c>
      <c r="C103" s="6">
        <f t="shared" si="4"/>
        <v>2010</v>
      </c>
      <c r="D103" s="6" t="str">
        <f t="shared" si="5"/>
        <v>52010</v>
      </c>
      <c r="E103" s="9">
        <v>7.5639999999999999E-2</v>
      </c>
      <c r="F103" s="8">
        <f>G102/G103-1</f>
        <v>9.4565060704543402E-3</v>
      </c>
      <c r="G103" s="7">
        <f>VLOOKUP(D103,SENSEX!$D:$E,2,0)</f>
        <v>17700.900390999999</v>
      </c>
    </row>
    <row r="104" spans="1:7">
      <c r="A104" s="5">
        <v>40269</v>
      </c>
      <c r="B104" s="6">
        <f t="shared" si="3"/>
        <v>4</v>
      </c>
      <c r="C104" s="6">
        <f t="shared" si="4"/>
        <v>2010</v>
      </c>
      <c r="D104" s="6" t="str">
        <f t="shared" si="5"/>
        <v>42010</v>
      </c>
      <c r="E104" s="10">
        <v>8.0610000000000001E-2</v>
      </c>
      <c r="F104" s="8">
        <f>G103/G104-1</f>
        <v>4.4631809231672426E-2</v>
      </c>
      <c r="G104" s="7">
        <f>VLOOKUP(D104,SENSEX!$D:$E,2,0)</f>
        <v>16944.630859000001</v>
      </c>
    </row>
    <row r="105" spans="1:7">
      <c r="A105" s="5">
        <v>40238</v>
      </c>
      <c r="B105" s="6">
        <f t="shared" si="3"/>
        <v>3</v>
      </c>
      <c r="C105" s="6">
        <f t="shared" si="4"/>
        <v>2010</v>
      </c>
      <c r="D105" s="6" t="str">
        <f t="shared" si="5"/>
        <v>32010</v>
      </c>
      <c r="E105" s="9">
        <v>7.85E-2</v>
      </c>
      <c r="F105" s="8">
        <f>G104/G105-1</f>
        <v>-3.4972959072469667E-2</v>
      </c>
      <c r="G105" s="7">
        <f>VLOOKUP(D105,SENSEX!$D:$E,2,0)</f>
        <v>17558.710938</v>
      </c>
    </row>
    <row r="106" spans="1:7">
      <c r="A106" s="5">
        <v>40210</v>
      </c>
      <c r="B106" s="6">
        <f t="shared" si="3"/>
        <v>2</v>
      </c>
      <c r="C106" s="6">
        <f t="shared" si="4"/>
        <v>2010</v>
      </c>
      <c r="D106" s="6" t="str">
        <f t="shared" si="5"/>
        <v>22010</v>
      </c>
      <c r="E106" s="10">
        <v>7.8640000000000002E-2</v>
      </c>
      <c r="F106" s="8">
        <f>G105/G106-1</f>
        <v>1.7652792013995722E-3</v>
      </c>
      <c r="G106" s="7">
        <f>VLOOKUP(D106,SENSEX!$D:$E,2,0)</f>
        <v>17527.769531000002</v>
      </c>
    </row>
    <row r="107" spans="1:7">
      <c r="A107" s="5">
        <v>40179</v>
      </c>
      <c r="B107" s="6">
        <f t="shared" si="3"/>
        <v>1</v>
      </c>
      <c r="C107" s="6">
        <f t="shared" si="4"/>
        <v>2010</v>
      </c>
      <c r="D107" s="6" t="str">
        <f t="shared" si="5"/>
        <v>12010</v>
      </c>
      <c r="E107" s="9">
        <v>7.5910000000000005E-2</v>
      </c>
      <c r="F107" s="8">
        <f>G106/G107-1</f>
        <v>6.6844113064249866E-2</v>
      </c>
      <c r="G107" s="7">
        <f>VLOOKUP(D107,SENSEX!$D:$E,2,0)</f>
        <v>16429.550781000002</v>
      </c>
    </row>
    <row r="108" spans="1:7">
      <c r="A108" s="5">
        <v>40148</v>
      </c>
      <c r="B108" s="6">
        <f t="shared" si="3"/>
        <v>12</v>
      </c>
      <c r="C108" s="6">
        <f t="shared" si="4"/>
        <v>2009</v>
      </c>
      <c r="D108" s="6" t="str">
        <f t="shared" si="5"/>
        <v>122009</v>
      </c>
      <c r="E108" s="10">
        <v>7.6789999999999997E-2</v>
      </c>
      <c r="F108" s="8">
        <f>G107/G108-1</f>
        <v>4.376512729624249E-3</v>
      </c>
      <c r="G108" s="7">
        <f>VLOOKUP(D108,SENSEX!$D:$E,2,0)</f>
        <v>16357.959961</v>
      </c>
    </row>
    <row r="109" spans="1:7">
      <c r="A109" s="5">
        <v>40118</v>
      </c>
      <c r="B109" s="6">
        <f t="shared" si="3"/>
        <v>11</v>
      </c>
      <c r="C109" s="6">
        <f t="shared" si="4"/>
        <v>2009</v>
      </c>
      <c r="D109" s="6" t="str">
        <f t="shared" si="5"/>
        <v>112009</v>
      </c>
      <c r="E109" s="9">
        <v>7.2569999999999996E-2</v>
      </c>
      <c r="F109" s="8">
        <f>G108/G109-1</f>
        <v>-6.3376043102289947E-2</v>
      </c>
      <c r="G109" s="7">
        <f>VLOOKUP(D109,SENSEX!$D:$E,2,0)</f>
        <v>17464.810547000001</v>
      </c>
    </row>
    <row r="110" spans="1:7">
      <c r="A110" s="5">
        <v>40087</v>
      </c>
      <c r="B110" s="6">
        <f t="shared" si="3"/>
        <v>10</v>
      </c>
      <c r="C110" s="6">
        <f t="shared" si="4"/>
        <v>2009</v>
      </c>
      <c r="D110" s="6" t="str">
        <f t="shared" si="5"/>
        <v>102009</v>
      </c>
      <c r="E110" s="10">
        <v>7.306E-2</v>
      </c>
      <c r="F110" s="8">
        <f>G109/G110-1</f>
        <v>3.1819852372865665E-2</v>
      </c>
      <c r="G110" s="7">
        <f>VLOOKUP(D110,SENSEX!$D:$E,2,0)</f>
        <v>16926.220702999999</v>
      </c>
    </row>
    <row r="111" spans="1:7">
      <c r="A111" s="5">
        <v>40057</v>
      </c>
      <c r="B111" s="6">
        <f t="shared" si="3"/>
        <v>9</v>
      </c>
      <c r="C111" s="6">
        <f t="shared" si="4"/>
        <v>2009</v>
      </c>
      <c r="D111" s="6" t="str">
        <f t="shared" si="5"/>
        <v>92009</v>
      </c>
      <c r="E111" s="9">
        <v>7.2149999999999992E-2</v>
      </c>
      <c r="F111" s="8">
        <f>G110/G111-1</f>
        <v>6.479128527630218E-2</v>
      </c>
      <c r="G111" s="7">
        <f>VLOOKUP(D111,SENSEX!$D:$E,2,0)</f>
        <v>15896.280273</v>
      </c>
    </row>
    <row r="112" spans="1:7">
      <c r="A112" s="5">
        <v>40026</v>
      </c>
      <c r="B112" s="6">
        <f t="shared" si="3"/>
        <v>8</v>
      </c>
      <c r="C112" s="6">
        <f t="shared" si="4"/>
        <v>2009</v>
      </c>
      <c r="D112" s="6" t="str">
        <f t="shared" si="5"/>
        <v>82009</v>
      </c>
      <c r="E112" s="10">
        <v>7.4340000000000003E-2</v>
      </c>
      <c r="F112" s="8">
        <f>G111/G112-1</f>
        <v>-7.1849773934278716E-2</v>
      </c>
      <c r="G112" s="7">
        <f>VLOOKUP(D112,SENSEX!$D:$E,2,0)</f>
        <v>17126.839843999998</v>
      </c>
    </row>
    <row r="113" spans="1:7">
      <c r="A113" s="5">
        <v>39995</v>
      </c>
      <c r="B113" s="6">
        <f t="shared" si="3"/>
        <v>7</v>
      </c>
      <c r="C113" s="6">
        <f t="shared" si="4"/>
        <v>2009</v>
      </c>
      <c r="D113" s="6" t="str">
        <f t="shared" si="5"/>
        <v>72009</v>
      </c>
      <c r="E113" s="9">
        <v>6.9980000000000001E-2</v>
      </c>
      <c r="F113" s="8">
        <f>G112/G113-1</f>
        <v>9.3204428569747977E-2</v>
      </c>
      <c r="G113" s="7">
        <f>VLOOKUP(D113,SENSEX!$D:$E,2,0)</f>
        <v>15666.639648</v>
      </c>
    </row>
    <row r="114" spans="1:7">
      <c r="A114" s="5">
        <v>39965</v>
      </c>
      <c r="B114" s="6">
        <f t="shared" si="3"/>
        <v>6</v>
      </c>
      <c r="C114" s="6">
        <f t="shared" si="4"/>
        <v>2009</v>
      </c>
      <c r="D114" s="6" t="str">
        <f t="shared" si="5"/>
        <v>62009</v>
      </c>
      <c r="E114" s="10">
        <v>7.0129999999999998E-2</v>
      </c>
      <c r="F114" s="8">
        <f>G113/G114-1</f>
        <v>-2.3419588385320544E-4</v>
      </c>
      <c r="G114" s="7">
        <f>VLOOKUP(D114,SENSEX!$D:$E,2,0)</f>
        <v>15670.309569999999</v>
      </c>
    </row>
    <row r="115" spans="1:7">
      <c r="A115" s="5">
        <v>39934</v>
      </c>
      <c r="B115" s="6">
        <f t="shared" si="3"/>
        <v>5</v>
      </c>
      <c r="C115" s="6">
        <f t="shared" si="4"/>
        <v>2009</v>
      </c>
      <c r="D115" s="6" t="str">
        <f t="shared" si="5"/>
        <v>52009</v>
      </c>
      <c r="E115" s="10">
        <v>6.7099999999999993E-2</v>
      </c>
      <c r="F115" s="8">
        <f>G114/G115-1</f>
        <v>8.1170327439972434E-2</v>
      </c>
      <c r="G115" s="7">
        <f>VLOOKUP(D115,SENSEX!$D:$E,2,0)</f>
        <v>14493.839844</v>
      </c>
    </row>
    <row r="116" spans="1:7">
      <c r="A116" s="5">
        <v>39904</v>
      </c>
      <c r="B116" s="6">
        <f t="shared" si="3"/>
        <v>4</v>
      </c>
      <c r="C116" s="6">
        <f t="shared" si="4"/>
        <v>2009</v>
      </c>
      <c r="D116" s="6" t="str">
        <f t="shared" si="5"/>
        <v>42009</v>
      </c>
      <c r="E116" s="9">
        <v>6.2420000000000003E-2</v>
      </c>
      <c r="F116" s="8">
        <f>G115/G116-1</f>
        <v>-8.9851562195517598E-3</v>
      </c>
      <c r="G116" s="7">
        <f>VLOOKUP(D116,SENSEX!$D:$E,2,0)</f>
        <v>14625.25</v>
      </c>
    </row>
    <row r="117" spans="1:7">
      <c r="A117" s="5">
        <v>39873</v>
      </c>
      <c r="B117" s="6">
        <f t="shared" si="3"/>
        <v>3</v>
      </c>
      <c r="C117" s="6">
        <f t="shared" si="4"/>
        <v>2009</v>
      </c>
      <c r="D117" s="6" t="str">
        <f t="shared" si="5"/>
        <v>32009</v>
      </c>
      <c r="E117" s="10">
        <v>7.0140000000000008E-2</v>
      </c>
      <c r="F117" s="8">
        <f>G116/G117-1</f>
        <v>0.28255102711946156</v>
      </c>
      <c r="G117" s="7">
        <f>VLOOKUP(D117,SENSEX!$D:$E,2,0)</f>
        <v>11403.25</v>
      </c>
    </row>
    <row r="118" spans="1:7">
      <c r="A118" s="5">
        <v>39845</v>
      </c>
      <c r="B118" s="6">
        <f t="shared" si="3"/>
        <v>2</v>
      </c>
      <c r="C118" s="6">
        <f t="shared" si="4"/>
        <v>2009</v>
      </c>
      <c r="D118" s="6" t="str">
        <f t="shared" si="5"/>
        <v>22009</v>
      </c>
      <c r="E118" s="10">
        <v>6.3280000000000003E-2</v>
      </c>
      <c r="F118" s="8">
        <f>G117/G118-1</f>
        <v>0.17456352680640674</v>
      </c>
      <c r="G118" s="7">
        <f>VLOOKUP(D118,SENSEX!$D:$E,2,0)</f>
        <v>9708.5</v>
      </c>
    </row>
    <row r="119" spans="1:7">
      <c r="A119" s="5">
        <v>39814</v>
      </c>
      <c r="B119" s="6">
        <f t="shared" si="3"/>
        <v>1</v>
      </c>
      <c r="C119" s="6">
        <f t="shared" si="4"/>
        <v>2009</v>
      </c>
      <c r="D119" s="6" t="str">
        <f t="shared" si="5"/>
        <v>12009</v>
      </c>
      <c r="E119" s="10">
        <v>6.1870000000000001E-2</v>
      </c>
      <c r="F119" s="8">
        <f>G118/G119-1</f>
        <v>9.1871957458893316E-2</v>
      </c>
      <c r="G119" s="7">
        <f>VLOOKUP(D119,SENSEX!$D:$E,2,0)</f>
        <v>8891.6103519999997</v>
      </c>
    </row>
    <row r="120" spans="1:7">
      <c r="A120" s="5">
        <v>39783</v>
      </c>
      <c r="B120" s="6">
        <f t="shared" si="3"/>
        <v>12</v>
      </c>
      <c r="C120" s="6">
        <f t="shared" si="4"/>
        <v>2008</v>
      </c>
      <c r="D120" s="6" t="str">
        <f t="shared" si="5"/>
        <v>122008</v>
      </c>
      <c r="E120" s="9">
        <v>5.2600000000000001E-2</v>
      </c>
      <c r="F120" s="8">
        <f>G119/G120-1</f>
        <v>-5.6517010260246026E-2</v>
      </c>
      <c r="G120" s="7">
        <f>VLOOKUP(D120,SENSEX!$D:$E,2,0)</f>
        <v>9424.2402340000008</v>
      </c>
    </row>
    <row r="121" spans="1:7">
      <c r="A121" s="5">
        <v>39753</v>
      </c>
      <c r="B121" s="6">
        <f t="shared" si="3"/>
        <v>11</v>
      </c>
      <c r="C121" s="6">
        <f t="shared" si="4"/>
        <v>2008</v>
      </c>
      <c r="D121" s="6" t="str">
        <f t="shared" si="5"/>
        <v>112008</v>
      </c>
      <c r="E121" s="9">
        <v>7.0800000000000002E-2</v>
      </c>
      <c r="F121" s="8">
        <f>G120/G121-1</f>
        <v>-2.312243992808849E-2</v>
      </c>
      <c r="G121" s="7">
        <f>VLOOKUP(D121,SENSEX!$D:$E,2,0)</f>
        <v>9647.3095699999994</v>
      </c>
    </row>
    <row r="122" spans="1:7">
      <c r="A122" s="5">
        <v>39722</v>
      </c>
      <c r="B122" s="6">
        <f t="shared" si="3"/>
        <v>10</v>
      </c>
      <c r="C122" s="6">
        <f t="shared" si="4"/>
        <v>2008</v>
      </c>
      <c r="D122" s="6" t="str">
        <f t="shared" si="5"/>
        <v>102008</v>
      </c>
      <c r="E122" s="9">
        <v>7.4779999999999999E-2</v>
      </c>
      <c r="F122" s="8">
        <f>G121/G122-1</f>
        <v>6.0992734808837934E-2</v>
      </c>
      <c r="G122" s="7">
        <f>VLOOKUP(D122,SENSEX!$D:$E,2,0)</f>
        <v>9092.7197269999997</v>
      </c>
    </row>
    <row r="123" spans="1:7">
      <c r="A123" s="5">
        <v>39692</v>
      </c>
      <c r="B123" s="6">
        <f t="shared" si="3"/>
        <v>9</v>
      </c>
      <c r="C123" s="6">
        <f t="shared" si="4"/>
        <v>2008</v>
      </c>
      <c r="D123" s="6" t="str">
        <f t="shared" si="5"/>
        <v>92008</v>
      </c>
      <c r="E123" s="9">
        <v>8.617000000000001E-2</v>
      </c>
      <c r="F123" s="8">
        <f>G122/G123-1</f>
        <v>-7.1039600650897983E-2</v>
      </c>
      <c r="G123" s="7">
        <f>VLOOKUP(D123,SENSEX!$D:$E,2,0)</f>
        <v>9788.0595699999994</v>
      </c>
    </row>
    <row r="124" spans="1:7">
      <c r="A124" s="5">
        <v>39661</v>
      </c>
      <c r="B124" s="6">
        <f t="shared" si="3"/>
        <v>8</v>
      </c>
      <c r="C124" s="6">
        <f t="shared" si="4"/>
        <v>2008</v>
      </c>
      <c r="D124" s="6" t="str">
        <f t="shared" si="5"/>
        <v>82008</v>
      </c>
      <c r="E124" s="9">
        <v>8.6999999999999994E-2</v>
      </c>
      <c r="F124" s="8">
        <f>G123/G124-1</f>
        <v>-0.23890104705185811</v>
      </c>
      <c r="G124" s="7">
        <f>VLOOKUP(D124,SENSEX!$D:$E,2,0)</f>
        <v>12860.429688</v>
      </c>
    </row>
    <row r="125" spans="1:7">
      <c r="A125" s="5">
        <v>39630</v>
      </c>
      <c r="B125" s="6">
        <f t="shared" si="3"/>
        <v>7</v>
      </c>
      <c r="C125" s="6">
        <f t="shared" si="4"/>
        <v>2008</v>
      </c>
      <c r="D125" s="6" t="str">
        <f t="shared" si="5"/>
        <v>72008</v>
      </c>
      <c r="E125" s="10">
        <v>9.3160000000000007E-2</v>
      </c>
      <c r="F125" s="8">
        <f>G124/G125-1</f>
        <v>-0.11700347028418034</v>
      </c>
      <c r="G125" s="7">
        <f>VLOOKUP(D125,SENSEX!$D:$E,2,0)</f>
        <v>14564.530273</v>
      </c>
    </row>
    <row r="126" spans="1:7">
      <c r="A126" s="5">
        <v>39600</v>
      </c>
      <c r="B126" s="6">
        <f t="shared" si="3"/>
        <v>6</v>
      </c>
      <c r="C126" s="6">
        <f t="shared" si="4"/>
        <v>2008</v>
      </c>
      <c r="D126" s="6" t="str">
        <f t="shared" si="5"/>
        <v>62008</v>
      </c>
      <c r="E126" s="10">
        <v>8.7129999999999985E-2</v>
      </c>
      <c r="F126" s="8">
        <f>G125/G126-1</f>
        <v>1.4543320481340327E-2</v>
      </c>
      <c r="G126" s="7">
        <f>VLOOKUP(D126,SENSEX!$D:$E,2,0)</f>
        <v>14355.75</v>
      </c>
    </row>
    <row r="127" spans="1:7">
      <c r="A127" s="5">
        <v>39569</v>
      </c>
      <c r="B127" s="6">
        <f t="shared" si="3"/>
        <v>5</v>
      </c>
      <c r="C127" s="6">
        <f t="shared" si="4"/>
        <v>2008</v>
      </c>
      <c r="D127" s="6" t="str">
        <f t="shared" si="5"/>
        <v>52008</v>
      </c>
      <c r="E127" s="10">
        <v>8.1010000000000013E-2</v>
      </c>
      <c r="F127" s="8">
        <f>G126/G127-1</f>
        <v>6.6422298758774367E-2</v>
      </c>
      <c r="G127" s="7">
        <f>VLOOKUP(D127,SENSEX!$D:$E,2,0)</f>
        <v>13461.599609000001</v>
      </c>
    </row>
    <row r="128" spans="1:7">
      <c r="A128" s="5">
        <v>39539</v>
      </c>
      <c r="B128" s="6">
        <f t="shared" si="3"/>
        <v>4</v>
      </c>
      <c r="C128" s="6">
        <f t="shared" si="4"/>
        <v>2008</v>
      </c>
      <c r="D128" s="6" t="str">
        <f t="shared" si="5"/>
        <v>42008</v>
      </c>
      <c r="E128" s="10">
        <v>7.9560000000000006E-2</v>
      </c>
      <c r="F128" s="8">
        <f>G127/G128-1</f>
        <v>-0.17994931931549518</v>
      </c>
      <c r="G128" s="7">
        <f>VLOOKUP(D128,SENSEX!$D:$E,2,0)</f>
        <v>16415.570313</v>
      </c>
    </row>
    <row r="129" spans="1:7">
      <c r="A129" s="5">
        <v>39508</v>
      </c>
      <c r="B129" s="6">
        <f t="shared" si="3"/>
        <v>3</v>
      </c>
      <c r="C129" s="6">
        <f t="shared" si="4"/>
        <v>2008</v>
      </c>
      <c r="D129" s="6" t="str">
        <f t="shared" si="5"/>
        <v>32008</v>
      </c>
      <c r="E129" s="10">
        <v>7.9379999999999992E-2</v>
      </c>
      <c r="F129" s="8">
        <f>G128/G129-1</f>
        <v>-5.0426596527548329E-2</v>
      </c>
      <c r="G129" s="7">
        <f>VLOOKUP(D129,SENSEX!$D:$E,2,0)</f>
        <v>17287.310547000001</v>
      </c>
    </row>
    <row r="130" spans="1:7">
      <c r="A130" s="5">
        <v>39479</v>
      </c>
      <c r="B130" s="6">
        <f t="shared" si="3"/>
        <v>2</v>
      </c>
      <c r="C130" s="6">
        <f t="shared" si="4"/>
        <v>2008</v>
      </c>
      <c r="D130" s="6" t="str">
        <f t="shared" si="5"/>
        <v>22008</v>
      </c>
      <c r="E130" s="10">
        <v>7.5679999999999997E-2</v>
      </c>
      <c r="F130" s="8">
        <f>G129/G130-1</f>
        <v>0.10501303158466491</v>
      </c>
      <c r="G130" s="7">
        <f>VLOOKUP(D130,SENSEX!$D:$E,2,0)</f>
        <v>15644.440430000001</v>
      </c>
    </row>
    <row r="131" spans="1:7">
      <c r="A131" s="5">
        <v>39448</v>
      </c>
      <c r="B131" s="6">
        <f t="shared" ref="B131:B194" si="6">MONTH(A131)</f>
        <v>1</v>
      </c>
      <c r="C131" s="6">
        <f t="shared" ref="C131:C194" si="7">YEAR(A131)</f>
        <v>2008</v>
      </c>
      <c r="D131" s="6" t="str">
        <f t="shared" ref="D131:D194" si="8">B131&amp;C131</f>
        <v>12008</v>
      </c>
      <c r="E131" s="9">
        <v>7.5289999999999996E-2</v>
      </c>
      <c r="F131" s="8">
        <f>G130/G131-1</f>
        <v>-0.11003532655649351</v>
      </c>
      <c r="G131" s="7">
        <f>VLOOKUP(D131,SENSEX!$D:$E,2,0)</f>
        <v>17578.720702999999</v>
      </c>
    </row>
    <row r="132" spans="1:7">
      <c r="A132" s="5">
        <v>39417</v>
      </c>
      <c r="B132" s="6">
        <f t="shared" si="6"/>
        <v>12</v>
      </c>
      <c r="C132" s="6">
        <f t="shared" si="7"/>
        <v>2007</v>
      </c>
      <c r="D132" s="6" t="str">
        <f t="shared" si="8"/>
        <v>122007</v>
      </c>
      <c r="E132" s="9">
        <v>7.7910000000000007E-2</v>
      </c>
      <c r="F132" s="8">
        <f>G131/G132-1</f>
        <v>-3.9657420446103098E-3</v>
      </c>
      <c r="G132" s="7">
        <f>VLOOKUP(D132,SENSEX!$D:$E,2,0)</f>
        <v>17648.710938</v>
      </c>
    </row>
    <row r="133" spans="1:7">
      <c r="A133" s="5">
        <v>39387</v>
      </c>
      <c r="B133" s="6">
        <f t="shared" si="6"/>
        <v>11</v>
      </c>
      <c r="C133" s="6">
        <f t="shared" si="7"/>
        <v>2007</v>
      </c>
      <c r="D133" s="6" t="str">
        <f t="shared" si="8"/>
        <v>112007</v>
      </c>
      <c r="E133" s="10">
        <v>7.9050000000000009E-2</v>
      </c>
      <c r="F133" s="8">
        <f>G132/G133-1</f>
        <v>-0.13004784177291973</v>
      </c>
      <c r="G133" s="7">
        <f>VLOOKUP(D133,SENSEX!$D:$E,2,0)</f>
        <v>20286.990234000001</v>
      </c>
    </row>
    <row r="134" spans="1:7">
      <c r="A134" s="5">
        <v>39356</v>
      </c>
      <c r="B134" s="6">
        <f t="shared" si="6"/>
        <v>10</v>
      </c>
      <c r="C134" s="6">
        <f t="shared" si="7"/>
        <v>2007</v>
      </c>
      <c r="D134" s="6" t="str">
        <f t="shared" si="8"/>
        <v>102007</v>
      </c>
      <c r="E134" s="9">
        <v>7.8390000000000001E-2</v>
      </c>
      <c r="F134" s="8">
        <f>G133/G134-1</f>
        <v>4.7709122675390292E-2</v>
      </c>
      <c r="G134" s="7">
        <f>VLOOKUP(D134,SENSEX!$D:$E,2,0)</f>
        <v>19363.189452999999</v>
      </c>
    </row>
    <row r="135" spans="1:7">
      <c r="A135" s="5">
        <v>39326</v>
      </c>
      <c r="B135" s="6">
        <f t="shared" si="6"/>
        <v>9</v>
      </c>
      <c r="C135" s="6">
        <f t="shared" si="7"/>
        <v>2007</v>
      </c>
      <c r="D135" s="6" t="str">
        <f t="shared" si="8"/>
        <v>92007</v>
      </c>
      <c r="E135" s="9">
        <v>7.9250000000000001E-2</v>
      </c>
      <c r="F135" s="8">
        <f>G134/G135-1</f>
        <v>-2.3933915452093002E-2</v>
      </c>
      <c r="G135" s="7">
        <f>VLOOKUP(D135,SENSEX!$D:$E,2,0)</f>
        <v>19837.990234000001</v>
      </c>
    </row>
    <row r="136" spans="1:7">
      <c r="A136" s="5">
        <v>39295</v>
      </c>
      <c r="B136" s="6">
        <f t="shared" si="6"/>
        <v>8</v>
      </c>
      <c r="C136" s="6">
        <f t="shared" si="7"/>
        <v>2007</v>
      </c>
      <c r="D136" s="6" t="str">
        <f t="shared" si="8"/>
        <v>82007</v>
      </c>
      <c r="E136" s="10">
        <v>7.9299999999999995E-2</v>
      </c>
      <c r="F136" s="8">
        <f>G135/G136-1</f>
        <v>0.14729489058488476</v>
      </c>
      <c r="G136" s="7">
        <f>VLOOKUP(D136,SENSEX!$D:$E,2,0)</f>
        <v>17291.099609000001</v>
      </c>
    </row>
    <row r="137" spans="1:7">
      <c r="A137" s="5">
        <v>39264</v>
      </c>
      <c r="B137" s="6">
        <f t="shared" si="6"/>
        <v>7</v>
      </c>
      <c r="C137" s="6">
        <f t="shared" si="7"/>
        <v>2007</v>
      </c>
      <c r="D137" s="6" t="str">
        <f t="shared" si="8"/>
        <v>72007</v>
      </c>
      <c r="E137" s="9">
        <v>7.8449999999999992E-2</v>
      </c>
      <c r="F137" s="8">
        <f>G136/G137-1</f>
        <v>0.12876503403360151</v>
      </c>
      <c r="G137" s="7">
        <f>VLOOKUP(D137,SENSEX!$D:$E,2,0)</f>
        <v>15318.599609000001</v>
      </c>
    </row>
    <row r="138" spans="1:7">
      <c r="A138" s="5">
        <v>39234</v>
      </c>
      <c r="B138" s="6">
        <f t="shared" si="6"/>
        <v>6</v>
      </c>
      <c r="C138" s="6">
        <f t="shared" si="7"/>
        <v>2007</v>
      </c>
      <c r="D138" s="6" t="str">
        <f t="shared" si="8"/>
        <v>62007</v>
      </c>
      <c r="E138" s="10">
        <v>8.1869999999999998E-2</v>
      </c>
      <c r="F138" s="8">
        <f>G137/G138-1</f>
        <v>-1.4943783096970309E-2</v>
      </c>
      <c r="G138" s="7">
        <f>VLOOKUP(D138,SENSEX!$D:$E,2,0)</f>
        <v>15550.990234000001</v>
      </c>
    </row>
    <row r="139" spans="1:7">
      <c r="A139" s="5">
        <v>39203</v>
      </c>
      <c r="B139" s="6">
        <f t="shared" si="6"/>
        <v>5</v>
      </c>
      <c r="C139" s="6">
        <f t="shared" si="7"/>
        <v>2007</v>
      </c>
      <c r="D139" s="6" t="str">
        <f t="shared" si="8"/>
        <v>52007</v>
      </c>
      <c r="E139" s="9">
        <v>8.0799999999999997E-2</v>
      </c>
      <c r="F139" s="8">
        <f>G138/G139-1</f>
        <v>6.1464104825197374E-2</v>
      </c>
      <c r="G139" s="7">
        <f>VLOOKUP(D139,SENSEX!$D:$E,2,0)</f>
        <v>14650.509765999999</v>
      </c>
    </row>
    <row r="140" spans="1:7">
      <c r="A140" s="5">
        <v>39173</v>
      </c>
      <c r="B140" s="6">
        <f t="shared" si="6"/>
        <v>4</v>
      </c>
      <c r="C140" s="6">
        <f t="shared" si="7"/>
        <v>2007</v>
      </c>
      <c r="D140" s="6" t="str">
        <f t="shared" si="8"/>
        <v>42007</v>
      </c>
      <c r="E140" s="10">
        <v>8.1729999999999997E-2</v>
      </c>
      <c r="F140" s="8">
        <f>G139/G140-1</f>
        <v>7.2914226643248092E-3</v>
      </c>
      <c r="G140" s="7">
        <f>VLOOKUP(D140,SENSEX!$D:$E,2,0)</f>
        <v>14544.459961</v>
      </c>
    </row>
    <row r="141" spans="1:7">
      <c r="A141" s="5">
        <v>39142</v>
      </c>
      <c r="B141" s="6">
        <f t="shared" si="6"/>
        <v>3</v>
      </c>
      <c r="C141" s="6">
        <f t="shared" si="7"/>
        <v>2007</v>
      </c>
      <c r="D141" s="6" t="str">
        <f t="shared" si="8"/>
        <v>32007</v>
      </c>
      <c r="E141" s="10">
        <v>8.022E-2</v>
      </c>
      <c r="F141" s="8">
        <f>G140/G141-1</f>
        <v>4.8448090580886616E-2</v>
      </c>
      <c r="G141" s="7">
        <f>VLOOKUP(D141,SENSEX!$D:$E,2,0)</f>
        <v>13872.370117</v>
      </c>
    </row>
    <row r="142" spans="1:7">
      <c r="A142" s="5">
        <v>39114</v>
      </c>
      <c r="B142" s="6">
        <f t="shared" si="6"/>
        <v>2</v>
      </c>
      <c r="C142" s="6">
        <f t="shared" si="7"/>
        <v>2007</v>
      </c>
      <c r="D142" s="6" t="str">
        <f t="shared" si="8"/>
        <v>22007</v>
      </c>
      <c r="E142" s="10">
        <v>0.08</v>
      </c>
      <c r="F142" s="8">
        <f>G141/G142-1</f>
        <v>6.1219737604280677E-2</v>
      </c>
      <c r="G142" s="7">
        <f>VLOOKUP(D142,SENSEX!$D:$E,2,0)</f>
        <v>13072.099609000001</v>
      </c>
    </row>
    <row r="143" spans="1:7">
      <c r="A143" s="5">
        <v>39083</v>
      </c>
      <c r="B143" s="6">
        <f t="shared" si="6"/>
        <v>1</v>
      </c>
      <c r="C143" s="6">
        <f t="shared" si="7"/>
        <v>2007</v>
      </c>
      <c r="D143" s="6" t="str">
        <f t="shared" si="8"/>
        <v>12007</v>
      </c>
      <c r="E143" s="10">
        <v>7.7380000000000004E-2</v>
      </c>
      <c r="F143" s="8">
        <f>G142/G143-1</f>
        <v>1.0357770475843964E-2</v>
      </c>
      <c r="G143" s="7">
        <f>VLOOKUP(D143,SENSEX!$D:$E,2,0)</f>
        <v>12938.089844</v>
      </c>
    </row>
    <row r="144" spans="1:7">
      <c r="A144" s="5">
        <v>39052</v>
      </c>
      <c r="B144" s="6">
        <f t="shared" si="6"/>
        <v>12</v>
      </c>
      <c r="C144" s="6">
        <f t="shared" si="7"/>
        <v>2006</v>
      </c>
      <c r="D144" s="6" t="str">
        <f t="shared" si="8"/>
        <v>122006</v>
      </c>
      <c r="E144" s="10">
        <v>7.6189999999999994E-2</v>
      </c>
      <c r="F144" s="8">
        <f>G143/G144-1</f>
        <v>-8.1813684584219226E-2</v>
      </c>
      <c r="G144" s="7">
        <f>VLOOKUP(D144,SENSEX!$D:$E,2,0)</f>
        <v>14090.919921999999</v>
      </c>
    </row>
    <row r="145" spans="1:7">
      <c r="A145" s="5">
        <v>39022</v>
      </c>
      <c r="B145" s="6">
        <f t="shared" si="6"/>
        <v>11</v>
      </c>
      <c r="C145" s="6">
        <f t="shared" si="7"/>
        <v>2006</v>
      </c>
      <c r="D145" s="6" t="str">
        <f t="shared" si="8"/>
        <v>112006</v>
      </c>
      <c r="E145" s="9">
        <v>7.424E-2</v>
      </c>
      <c r="F145" s="8">
        <f>G144/G145-1</f>
        <v>2.2050609060340953E-2</v>
      </c>
      <c r="G145" s="7">
        <f>VLOOKUP(D145,SENSEX!$D:$E,2,0)</f>
        <v>13786.910156</v>
      </c>
    </row>
    <row r="146" spans="1:7">
      <c r="A146" s="5">
        <v>38991</v>
      </c>
      <c r="B146" s="6">
        <f t="shared" si="6"/>
        <v>10</v>
      </c>
      <c r="C146" s="6">
        <f t="shared" si="7"/>
        <v>2006</v>
      </c>
      <c r="D146" s="6" t="str">
        <f t="shared" si="8"/>
        <v>102006</v>
      </c>
      <c r="E146" s="9">
        <v>7.6249999999999998E-2</v>
      </c>
      <c r="F146" s="8">
        <f>G145/G146-1</f>
        <v>6.6149633619883019E-3</v>
      </c>
      <c r="G146" s="7">
        <f>VLOOKUP(D146,SENSEX!$D:$E,2,0)</f>
        <v>13696.309569999999</v>
      </c>
    </row>
    <row r="147" spans="1:7">
      <c r="A147" s="5">
        <v>38961</v>
      </c>
      <c r="B147" s="6">
        <f t="shared" si="6"/>
        <v>9</v>
      </c>
      <c r="C147" s="6">
        <f t="shared" si="7"/>
        <v>2006</v>
      </c>
      <c r="D147" s="6" t="str">
        <f t="shared" si="8"/>
        <v>92006</v>
      </c>
      <c r="E147" s="9">
        <v>7.6420000000000002E-2</v>
      </c>
      <c r="F147" s="8">
        <f>G146/G147-1</f>
        <v>5.6659066714471296E-2</v>
      </c>
      <c r="G147" s="7">
        <f>VLOOKUP(D147,SENSEX!$D:$E,2,0)</f>
        <v>12961.900390999999</v>
      </c>
    </row>
    <row r="148" spans="1:7">
      <c r="A148" s="5">
        <v>38930</v>
      </c>
      <c r="B148" s="6">
        <f t="shared" si="6"/>
        <v>8</v>
      </c>
      <c r="C148" s="6">
        <f t="shared" si="7"/>
        <v>2006</v>
      </c>
      <c r="D148" s="6" t="str">
        <f t="shared" si="8"/>
        <v>82006</v>
      </c>
      <c r="E148" s="9">
        <v>7.8909999999999994E-2</v>
      </c>
      <c r="F148" s="8">
        <f>G147/G148-1</f>
        <v>4.0747017699601207E-2</v>
      </c>
      <c r="G148" s="7">
        <f>VLOOKUP(D148,SENSEX!$D:$E,2,0)</f>
        <v>12454.419921999999</v>
      </c>
    </row>
    <row r="149" spans="1:7">
      <c r="A149" s="5">
        <v>38899</v>
      </c>
      <c r="B149" s="6">
        <f t="shared" si="6"/>
        <v>7</v>
      </c>
      <c r="C149" s="6">
        <f t="shared" si="7"/>
        <v>2006</v>
      </c>
      <c r="D149" s="6" t="str">
        <f t="shared" si="8"/>
        <v>72006</v>
      </c>
      <c r="E149" s="10">
        <v>8.2379999999999995E-2</v>
      </c>
      <c r="F149" s="8">
        <f>G148/G149-1</f>
        <v>6.4566792140432261E-2</v>
      </c>
      <c r="G149" s="7">
        <f>VLOOKUP(D149,SENSEX!$D:$E,2,0)</f>
        <v>11699.049805000001</v>
      </c>
    </row>
    <row r="150" spans="1:7">
      <c r="A150" s="5">
        <v>38869</v>
      </c>
      <c r="B150" s="6">
        <f t="shared" si="6"/>
        <v>6</v>
      </c>
      <c r="C150" s="6">
        <f t="shared" si="7"/>
        <v>2006</v>
      </c>
      <c r="D150" s="6" t="str">
        <f t="shared" si="8"/>
        <v>62006</v>
      </c>
      <c r="E150" s="10">
        <v>8.1509999999999999E-2</v>
      </c>
      <c r="F150" s="8">
        <f>G149/G150-1</f>
        <v>8.8903630010920276E-2</v>
      </c>
      <c r="G150" s="7">
        <f>VLOOKUP(D150,SENSEX!$D:$E,2,0)</f>
        <v>10743.879883</v>
      </c>
    </row>
    <row r="151" spans="1:7">
      <c r="A151" s="5">
        <v>38838</v>
      </c>
      <c r="B151" s="6">
        <f t="shared" si="6"/>
        <v>5</v>
      </c>
      <c r="C151" s="6">
        <f t="shared" si="7"/>
        <v>2006</v>
      </c>
      <c r="D151" s="6" t="str">
        <f t="shared" si="8"/>
        <v>52006</v>
      </c>
      <c r="E151" s="10">
        <v>7.6589999999999991E-2</v>
      </c>
      <c r="F151" s="8">
        <f>G150/G151-1</f>
        <v>1.2689858661073972E-2</v>
      </c>
      <c r="G151" s="7">
        <f>VLOOKUP(D151,SENSEX!$D:$E,2,0)</f>
        <v>10609.25</v>
      </c>
    </row>
    <row r="152" spans="1:7">
      <c r="A152" s="5">
        <v>38808</v>
      </c>
      <c r="B152" s="6">
        <f t="shared" si="6"/>
        <v>4</v>
      </c>
      <c r="C152" s="6">
        <f t="shared" si="7"/>
        <v>2006</v>
      </c>
      <c r="D152" s="6" t="str">
        <f t="shared" si="8"/>
        <v>42006</v>
      </c>
      <c r="E152" s="9">
        <v>7.3899999999999993E-2</v>
      </c>
      <c r="F152" s="8">
        <f>G151/G152-1</f>
        <v>2.0256518983758909E-2</v>
      </c>
      <c r="G152" s="7">
        <f>VLOOKUP(D152,SENSEX!$D:$E,2,0)</f>
        <v>10398.610352</v>
      </c>
    </row>
    <row r="153" spans="1:7">
      <c r="A153" s="5">
        <v>38777</v>
      </c>
      <c r="B153" s="6">
        <f t="shared" si="6"/>
        <v>3</v>
      </c>
      <c r="C153" s="6">
        <f t="shared" si="7"/>
        <v>2006</v>
      </c>
      <c r="D153" s="6" t="str">
        <f t="shared" si="8"/>
        <v>32006</v>
      </c>
      <c r="E153" s="10">
        <v>7.5499999999999998E-2</v>
      </c>
      <c r="F153" s="8">
        <f>G152/G153-1</f>
        <v>-0.12262301365755457</v>
      </c>
      <c r="G153" s="7">
        <f>VLOOKUP(D153,SENSEX!$D:$E,2,0)</f>
        <v>11851.929688</v>
      </c>
    </row>
    <row r="154" spans="1:7">
      <c r="A154" s="5">
        <v>38749</v>
      </c>
      <c r="B154" s="6">
        <f t="shared" si="6"/>
        <v>2</v>
      </c>
      <c r="C154" s="6">
        <f t="shared" si="7"/>
        <v>2006</v>
      </c>
      <c r="D154" s="6" t="str">
        <f t="shared" si="8"/>
        <v>22006</v>
      </c>
      <c r="E154" s="10">
        <v>7.3929999999999996E-2</v>
      </c>
      <c r="F154" s="8">
        <f>G153/G154-1</f>
        <v>5.0706716067925983E-2</v>
      </c>
      <c r="G154" s="7">
        <f>VLOOKUP(D154,SENSEX!$D:$E,2,0)</f>
        <v>11279.959961</v>
      </c>
    </row>
    <row r="155" spans="1:7">
      <c r="A155" s="5">
        <v>38718</v>
      </c>
      <c r="B155" s="6">
        <f t="shared" si="6"/>
        <v>1</v>
      </c>
      <c r="C155" s="6">
        <f t="shared" si="7"/>
        <v>2006</v>
      </c>
      <c r="D155" s="6" t="str">
        <f t="shared" si="8"/>
        <v>12006</v>
      </c>
      <c r="E155" s="10">
        <v>7.3719999999999994E-2</v>
      </c>
      <c r="F155" s="8">
        <f>G154/G155-1</f>
        <v>8.7724074512505634E-2</v>
      </c>
      <c r="G155" s="7">
        <f>VLOOKUP(D155,SENSEX!$D:$E,2,0)</f>
        <v>10370.240234000001</v>
      </c>
    </row>
    <row r="156" spans="1:7">
      <c r="A156" s="5">
        <v>38687</v>
      </c>
      <c r="B156" s="6">
        <f t="shared" si="6"/>
        <v>12</v>
      </c>
      <c r="C156" s="6">
        <f t="shared" si="7"/>
        <v>2005</v>
      </c>
      <c r="D156" s="6" t="str">
        <f t="shared" si="8"/>
        <v>122005</v>
      </c>
      <c r="E156" s="10">
        <v>7.1099999999999997E-2</v>
      </c>
      <c r="F156" s="8">
        <f>G155/G156-1</f>
        <v>4.5398749580928932E-2</v>
      </c>
      <c r="G156" s="7">
        <f>VLOOKUP(D156,SENSEX!$D:$E,2,0)</f>
        <v>9919.8896480000003</v>
      </c>
    </row>
    <row r="157" spans="1:7">
      <c r="A157" s="5">
        <v>38657</v>
      </c>
      <c r="B157" s="6">
        <f t="shared" si="6"/>
        <v>11</v>
      </c>
      <c r="C157" s="6">
        <f t="shared" si="7"/>
        <v>2005</v>
      </c>
      <c r="D157" s="6" t="str">
        <f t="shared" si="8"/>
        <v>112005</v>
      </c>
      <c r="E157" s="9">
        <v>7.0830000000000004E-2</v>
      </c>
      <c r="F157" s="8">
        <f>G156/G157-1</f>
        <v>5.5539887754904038E-2</v>
      </c>
      <c r="G157" s="7">
        <f>VLOOKUP(D157,SENSEX!$D:$E,2,0)</f>
        <v>9397.9296880000002</v>
      </c>
    </row>
    <row r="158" spans="1:7">
      <c r="A158" s="5">
        <v>38626</v>
      </c>
      <c r="B158" s="6">
        <f t="shared" si="6"/>
        <v>10</v>
      </c>
      <c r="C158" s="6">
        <f t="shared" si="7"/>
        <v>2005</v>
      </c>
      <c r="D158" s="6" t="str">
        <f t="shared" si="8"/>
        <v>102005</v>
      </c>
      <c r="E158" s="9">
        <v>7.0989999999999998E-2</v>
      </c>
      <c r="F158" s="8">
        <f>G157/G158-1</f>
        <v>6.9306327910345189E-2</v>
      </c>
      <c r="G158" s="7">
        <f>VLOOKUP(D158,SENSEX!$D:$E,2,0)</f>
        <v>8788.8095699999994</v>
      </c>
    </row>
    <row r="159" spans="1:7">
      <c r="A159" s="5">
        <v>38596</v>
      </c>
      <c r="B159" s="6">
        <f t="shared" si="6"/>
        <v>9</v>
      </c>
      <c r="C159" s="6">
        <f t="shared" si="7"/>
        <v>2005</v>
      </c>
      <c r="D159" s="6" t="str">
        <f t="shared" si="8"/>
        <v>92005</v>
      </c>
      <c r="E159" s="10">
        <v>7.1010000000000004E-2</v>
      </c>
      <c r="F159" s="8">
        <f>G158/G159-1</f>
        <v>0.11359014408841306</v>
      </c>
      <c r="G159" s="7">
        <f>VLOOKUP(D159,SENSEX!$D:$E,2,0)</f>
        <v>7892.3198240000002</v>
      </c>
    </row>
    <row r="160" spans="1:7">
      <c r="A160" s="5">
        <v>38565</v>
      </c>
      <c r="B160" s="6">
        <f t="shared" si="6"/>
        <v>8</v>
      </c>
      <c r="C160" s="6">
        <f t="shared" si="7"/>
        <v>2005</v>
      </c>
      <c r="D160" s="6" t="str">
        <f t="shared" si="8"/>
        <v>82005</v>
      </c>
      <c r="E160" s="10">
        <v>7.0940000000000003E-2</v>
      </c>
      <c r="F160" s="8">
        <f>G159/G160-1</f>
        <v>-8.5953132636589658E-2</v>
      </c>
      <c r="G160" s="7">
        <f>VLOOKUP(D160,SENSEX!$D:$E,2,0)</f>
        <v>8634.4804690000001</v>
      </c>
    </row>
    <row r="161" spans="1:7">
      <c r="A161" s="5">
        <v>38534</v>
      </c>
      <c r="B161" s="6">
        <f t="shared" si="6"/>
        <v>7</v>
      </c>
      <c r="C161" s="6">
        <f t="shared" si="7"/>
        <v>2005</v>
      </c>
      <c r="D161" s="6" t="str">
        <f t="shared" si="8"/>
        <v>72005</v>
      </c>
      <c r="E161" s="10">
        <v>6.9940000000000002E-2</v>
      </c>
      <c r="F161" s="8">
        <f>G160/G161-1</f>
        <v>0.10621455503492294</v>
      </c>
      <c r="G161" s="7">
        <f>VLOOKUP(D161,SENSEX!$D:$E,2,0)</f>
        <v>7805.4301759999998</v>
      </c>
    </row>
    <row r="162" spans="1:7">
      <c r="A162" s="5">
        <v>38504</v>
      </c>
      <c r="B162" s="6">
        <f t="shared" si="6"/>
        <v>6</v>
      </c>
      <c r="C162" s="6">
        <f t="shared" si="7"/>
        <v>2005</v>
      </c>
      <c r="D162" s="6" t="str">
        <f t="shared" si="8"/>
        <v>62005</v>
      </c>
      <c r="E162" s="9">
        <v>6.9070000000000006E-2</v>
      </c>
      <c r="F162" s="8">
        <f>G161/G162-1</f>
        <v>2.226599921638206E-2</v>
      </c>
      <c r="G162" s="7">
        <f>VLOOKUP(D162,SENSEX!$D:$E,2,0)</f>
        <v>7635.419922</v>
      </c>
    </row>
    <row r="163" spans="1:7">
      <c r="A163" s="5">
        <v>38473</v>
      </c>
      <c r="B163" s="6">
        <f t="shared" si="6"/>
        <v>5</v>
      </c>
      <c r="C163" s="6">
        <f t="shared" si="7"/>
        <v>2005</v>
      </c>
      <c r="D163" s="6" t="str">
        <f t="shared" si="8"/>
        <v>52005</v>
      </c>
      <c r="E163" s="9">
        <v>6.9790000000000005E-2</v>
      </c>
      <c r="F163" s="8">
        <f>G162/G163-1</f>
        <v>6.1381571479055985E-2</v>
      </c>
      <c r="G163" s="7">
        <f>VLOOKUP(D163,SENSEX!$D:$E,2,0)</f>
        <v>7193.8500979999999</v>
      </c>
    </row>
    <row r="164" spans="1:7">
      <c r="A164" s="5">
        <v>38443</v>
      </c>
      <c r="B164" s="6">
        <f t="shared" si="6"/>
        <v>4</v>
      </c>
      <c r="C164" s="6">
        <f t="shared" si="7"/>
        <v>2005</v>
      </c>
      <c r="D164" s="6" t="str">
        <f t="shared" si="8"/>
        <v>42005</v>
      </c>
      <c r="E164" s="10">
        <v>7.3569999999999997E-2</v>
      </c>
      <c r="F164" s="8">
        <f>G163/G164-1</f>
        <v>7.1292986230625965E-2</v>
      </c>
      <c r="G164" s="7">
        <f>VLOOKUP(D164,SENSEX!$D:$E,2,0)</f>
        <v>6715.1098629999997</v>
      </c>
    </row>
    <row r="165" spans="1:7">
      <c r="A165" s="5">
        <v>38412</v>
      </c>
      <c r="B165" s="6">
        <f t="shared" si="6"/>
        <v>3</v>
      </c>
      <c r="C165" s="6">
        <f t="shared" si="7"/>
        <v>2005</v>
      </c>
      <c r="D165" s="6" t="str">
        <f t="shared" si="8"/>
        <v>32005</v>
      </c>
      <c r="E165" s="10">
        <v>6.676E-2</v>
      </c>
      <c r="F165" s="8">
        <f>G164/G165-1</f>
        <v>9.1100072041469859E-2</v>
      </c>
      <c r="G165" s="7">
        <f>VLOOKUP(D165,SENSEX!$D:$E,2,0)</f>
        <v>6154.4399409999996</v>
      </c>
    </row>
    <row r="166" spans="1:7">
      <c r="A166" s="5">
        <v>38384</v>
      </c>
      <c r="B166" s="6">
        <f t="shared" si="6"/>
        <v>2</v>
      </c>
      <c r="C166" s="6">
        <f t="shared" si="7"/>
        <v>2005</v>
      </c>
      <c r="D166" s="6" t="str">
        <f t="shared" si="8"/>
        <v>22005</v>
      </c>
      <c r="E166" s="9">
        <v>6.5490000000000007E-2</v>
      </c>
      <c r="F166" s="8">
        <f>G165/G166-1</f>
        <v>-5.2116013099457348E-2</v>
      </c>
      <c r="G166" s="7">
        <f>VLOOKUP(D166,SENSEX!$D:$E,2,0)</f>
        <v>6492.8198240000002</v>
      </c>
    </row>
    <row r="167" spans="1:7">
      <c r="A167" s="5">
        <v>38353</v>
      </c>
      <c r="B167" s="6">
        <f t="shared" si="6"/>
        <v>1</v>
      </c>
      <c r="C167" s="6">
        <f t="shared" si="7"/>
        <v>2005</v>
      </c>
      <c r="D167" s="6" t="str">
        <f t="shared" si="8"/>
        <v>12005</v>
      </c>
      <c r="E167" s="9">
        <v>6.7030000000000006E-2</v>
      </c>
      <c r="F167" s="8">
        <f>G166/G167-1</f>
        <v>-3.2922944998919124E-2</v>
      </c>
      <c r="G167" s="7">
        <f>VLOOKUP(D167,SENSEX!$D:$E,2,0)</f>
        <v>6713.8598629999997</v>
      </c>
    </row>
    <row r="168" spans="1:7">
      <c r="A168" s="5">
        <v>38322</v>
      </c>
      <c r="B168" s="6">
        <f t="shared" si="6"/>
        <v>12</v>
      </c>
      <c r="C168" s="6">
        <f t="shared" si="7"/>
        <v>2004</v>
      </c>
      <c r="D168" s="6" t="str">
        <f t="shared" si="8"/>
        <v>122004</v>
      </c>
      <c r="E168" s="9">
        <v>6.7060000000000008E-2</v>
      </c>
      <c r="F168" s="8">
        <f>G167/G168-1</f>
        <v>2.4088067221664122E-2</v>
      </c>
      <c r="G168" s="7">
        <f>VLOOKUP(D168,SENSEX!$D:$E,2,0)</f>
        <v>6555.9399409999996</v>
      </c>
    </row>
    <row r="169" spans="1:7">
      <c r="A169" s="5">
        <v>38292</v>
      </c>
      <c r="B169" s="6">
        <f t="shared" si="6"/>
        <v>11</v>
      </c>
      <c r="C169" s="6">
        <f t="shared" si="7"/>
        <v>2004</v>
      </c>
      <c r="D169" s="6" t="str">
        <f t="shared" si="8"/>
        <v>112004</v>
      </c>
      <c r="E169" s="10">
        <v>7.1970000000000006E-2</v>
      </c>
      <c r="F169" s="8">
        <f>G168/G169-1</f>
        <v>-7.0804475778427634E-3</v>
      </c>
      <c r="G169" s="7">
        <f>VLOOKUP(D169,SENSEX!$D:$E,2,0)</f>
        <v>6602.6899409999996</v>
      </c>
    </row>
    <row r="170" spans="1:7">
      <c r="A170" s="5">
        <v>38261</v>
      </c>
      <c r="B170" s="6">
        <f t="shared" si="6"/>
        <v>10</v>
      </c>
      <c r="C170" s="6">
        <f t="shared" si="7"/>
        <v>2004</v>
      </c>
      <c r="D170" s="6" t="str">
        <f t="shared" si="8"/>
        <v>102004</v>
      </c>
      <c r="E170" s="10">
        <v>6.9320000000000007E-2</v>
      </c>
      <c r="F170" s="8">
        <f>G169/G170-1</f>
        <v>5.9092518906786573E-2</v>
      </c>
      <c r="G170" s="7">
        <f>VLOOKUP(D170,SENSEX!$D:$E,2,0)</f>
        <v>6234.2900390000004</v>
      </c>
    </row>
    <row r="171" spans="1:7">
      <c r="A171" s="5">
        <v>38231</v>
      </c>
      <c r="B171" s="6">
        <f t="shared" si="6"/>
        <v>9</v>
      </c>
      <c r="C171" s="6">
        <f t="shared" si="7"/>
        <v>2004</v>
      </c>
      <c r="D171" s="6" t="str">
        <f t="shared" si="8"/>
        <v>92004</v>
      </c>
      <c r="E171" s="10">
        <v>6.2439999999999996E-2</v>
      </c>
      <c r="F171" s="8">
        <f>G170/G171-1</f>
        <v>9.9082028362253549E-2</v>
      </c>
      <c r="G171" s="7">
        <f>VLOOKUP(D171,SENSEX!$D:$E,2,0)</f>
        <v>5672.2700199999999</v>
      </c>
    </row>
    <row r="172" spans="1:7">
      <c r="A172" s="5">
        <v>38200</v>
      </c>
      <c r="B172" s="6">
        <f t="shared" si="6"/>
        <v>8</v>
      </c>
      <c r="C172" s="6">
        <f t="shared" si="7"/>
        <v>2004</v>
      </c>
      <c r="D172" s="6" t="str">
        <f t="shared" si="8"/>
        <v>82004</v>
      </c>
      <c r="E172" s="9">
        <v>6.0890000000000007E-2</v>
      </c>
      <c r="F172" s="8">
        <f>G171/G172-1</f>
        <v>1.5878644671704301E-2</v>
      </c>
      <c r="G172" s="7">
        <f>VLOOKUP(D172,SENSEX!$D:$E,2,0)</f>
        <v>5583.6098629999997</v>
      </c>
    </row>
    <row r="173" spans="1:7">
      <c r="A173" s="5">
        <v>38169</v>
      </c>
      <c r="B173" s="6">
        <f t="shared" si="6"/>
        <v>7</v>
      </c>
      <c r="C173" s="6">
        <f t="shared" si="7"/>
        <v>2004</v>
      </c>
      <c r="D173" s="6" t="str">
        <f t="shared" si="8"/>
        <v>72004</v>
      </c>
      <c r="E173" s="10">
        <v>6.1369999999999994E-2</v>
      </c>
      <c r="F173" s="8">
        <f>G172/G173-1</f>
        <v>7.5409042063699694E-2</v>
      </c>
      <c r="G173" s="7">
        <f>VLOOKUP(D173,SENSEX!$D:$E,2,0)</f>
        <v>5192.080078</v>
      </c>
    </row>
    <row r="174" spans="1:7">
      <c r="A174" s="5">
        <v>38139</v>
      </c>
      <c r="B174" s="6">
        <f t="shared" si="6"/>
        <v>6</v>
      </c>
      <c r="C174" s="6">
        <f t="shared" si="7"/>
        <v>2004</v>
      </c>
      <c r="D174" s="6" t="str">
        <f t="shared" si="8"/>
        <v>62004</v>
      </c>
      <c r="E174" s="10">
        <v>5.8499999999999996E-2</v>
      </c>
      <c r="F174" s="8">
        <f>G173/G174-1</f>
        <v>4.2086862594052921E-3</v>
      </c>
      <c r="G174" s="7">
        <f>VLOOKUP(D174,SENSEX!$D:$E,2,0)</f>
        <v>5170.3198240000002</v>
      </c>
    </row>
    <row r="175" spans="1:7">
      <c r="A175" s="5">
        <v>38108</v>
      </c>
      <c r="B175" s="6">
        <f t="shared" si="6"/>
        <v>5</v>
      </c>
      <c r="C175" s="6">
        <f t="shared" si="7"/>
        <v>2004</v>
      </c>
      <c r="D175" s="6" t="str">
        <f t="shared" si="8"/>
        <v>52004</v>
      </c>
      <c r="E175" s="10">
        <v>5.2740000000000002E-2</v>
      </c>
      <c r="F175" s="8">
        <f>G174/G175-1</f>
        <v>7.8169740973466739E-2</v>
      </c>
      <c r="G175" s="7">
        <f>VLOOKUP(D175,SENSEX!$D:$E,2,0)</f>
        <v>4795.4599609999996</v>
      </c>
    </row>
    <row r="176" spans="1:7">
      <c r="A176" s="5">
        <v>38078</v>
      </c>
      <c r="B176" s="6">
        <f t="shared" si="6"/>
        <v>4</v>
      </c>
      <c r="C176" s="6">
        <f t="shared" si="7"/>
        <v>2004</v>
      </c>
      <c r="D176" s="6" t="str">
        <f t="shared" si="8"/>
        <v>42004</v>
      </c>
      <c r="E176" s="9">
        <v>5.117E-2</v>
      </c>
      <c r="F176" s="8">
        <f>G175/G176-1</f>
        <v>7.5299799393631073E-3</v>
      </c>
      <c r="G176" s="7">
        <f>VLOOKUP(D176,SENSEX!$D:$E,2,0)</f>
        <v>4759.6201170000004</v>
      </c>
    </row>
    <row r="177" spans="1:7">
      <c r="A177" s="5">
        <v>38047</v>
      </c>
      <c r="B177" s="6">
        <f t="shared" si="6"/>
        <v>3</v>
      </c>
      <c r="C177" s="6">
        <f t="shared" si="7"/>
        <v>2004</v>
      </c>
      <c r="D177" s="6" t="str">
        <f t="shared" si="8"/>
        <v>32004</v>
      </c>
      <c r="E177" s="9">
        <v>5.1470000000000002E-2</v>
      </c>
      <c r="F177" s="8">
        <f>G176/G177-1</f>
        <v>-0.15834756859788623</v>
      </c>
      <c r="G177" s="7">
        <f>VLOOKUP(D177,SENSEX!$D:$E,2,0)</f>
        <v>5655.0898440000001</v>
      </c>
    </row>
    <row r="178" spans="1:7">
      <c r="A178" s="5">
        <v>38018</v>
      </c>
      <c r="B178" s="6">
        <f t="shared" si="6"/>
        <v>2</v>
      </c>
      <c r="C178" s="6">
        <f t="shared" si="7"/>
        <v>2004</v>
      </c>
      <c r="D178" s="6" t="str">
        <f t="shared" si="8"/>
        <v>22004</v>
      </c>
      <c r="E178" s="10">
        <v>5.2610000000000004E-2</v>
      </c>
      <c r="F178" s="8">
        <f>G177/G178-1</f>
        <v>1.1535388843689764E-2</v>
      </c>
      <c r="G178" s="7">
        <f>VLOOKUP(D178,SENSEX!$D:$E,2,0)</f>
        <v>5590.6000979999999</v>
      </c>
    </row>
    <row r="179" spans="1:7">
      <c r="A179" s="5">
        <v>37987</v>
      </c>
      <c r="B179" s="6">
        <f t="shared" si="6"/>
        <v>1</v>
      </c>
      <c r="C179" s="6">
        <f t="shared" si="7"/>
        <v>2004</v>
      </c>
      <c r="D179" s="6" t="str">
        <f t="shared" si="8"/>
        <v>12004</v>
      </c>
      <c r="E179" s="10">
        <v>5.2229999999999999E-2</v>
      </c>
      <c r="F179" s="8">
        <f>G178/G179-1</f>
        <v>-1.3570275337043025E-2</v>
      </c>
      <c r="G179" s="7">
        <f>VLOOKUP(D179,SENSEX!$D:$E,2,0)</f>
        <v>5667.5097660000001</v>
      </c>
    </row>
    <row r="180" spans="1:7">
      <c r="A180" s="5">
        <v>37956</v>
      </c>
      <c r="B180" s="6">
        <f t="shared" si="6"/>
        <v>12</v>
      </c>
      <c r="C180" s="6">
        <f t="shared" si="7"/>
        <v>2003</v>
      </c>
      <c r="D180" s="6" t="str">
        <f t="shared" si="8"/>
        <v>122003</v>
      </c>
      <c r="E180" s="9">
        <v>5.1220000000000002E-2</v>
      </c>
      <c r="F180" s="8">
        <f>G179/G180-1</f>
        <v>-4.9441341204181644E-3</v>
      </c>
      <c r="G180" s="7">
        <f>VLOOKUP(D180,SENSEX!$D:$E,2,0)</f>
        <v>5695.669922</v>
      </c>
    </row>
    <row r="181" spans="1:7">
      <c r="A181" s="5">
        <v>37926</v>
      </c>
      <c r="B181" s="6">
        <f t="shared" si="6"/>
        <v>11</v>
      </c>
      <c r="C181" s="6">
        <f t="shared" si="7"/>
        <v>2003</v>
      </c>
      <c r="D181" s="6" t="str">
        <f t="shared" si="8"/>
        <v>112003</v>
      </c>
      <c r="E181" s="10">
        <v>5.1580000000000001E-2</v>
      </c>
      <c r="F181" s="8">
        <f>G180/G181-1</f>
        <v>-2.4540335942885849E-2</v>
      </c>
      <c r="G181" s="7">
        <f>VLOOKUP(D181,SENSEX!$D:$E,2,0)</f>
        <v>5838.9599609999996</v>
      </c>
    </row>
    <row r="182" spans="1:7">
      <c r="A182" s="5">
        <v>37895</v>
      </c>
      <c r="B182" s="6">
        <f t="shared" si="6"/>
        <v>10</v>
      </c>
      <c r="C182" s="6">
        <f t="shared" si="7"/>
        <v>2003</v>
      </c>
      <c r="D182" s="6" t="str">
        <f t="shared" si="8"/>
        <v>102003</v>
      </c>
      <c r="E182" s="9">
        <v>5.0999999999999997E-2</v>
      </c>
      <c r="F182" s="8">
        <f>G181/G182-1</f>
        <v>0.15741694742436452</v>
      </c>
      <c r="G182" s="7">
        <f>VLOOKUP(D182,SENSEX!$D:$E,2,0)</f>
        <v>5044.8198240000002</v>
      </c>
    </row>
    <row r="183" spans="1:7">
      <c r="A183" s="5">
        <v>37865</v>
      </c>
      <c r="B183" s="6">
        <f t="shared" si="6"/>
        <v>9</v>
      </c>
      <c r="C183" s="6">
        <f t="shared" si="7"/>
        <v>2003</v>
      </c>
      <c r="D183" s="6" t="str">
        <f t="shared" si="8"/>
        <v>92003</v>
      </c>
      <c r="E183" s="9">
        <v>5.1740000000000001E-2</v>
      </c>
      <c r="F183" s="8">
        <f>G182/G183-1</f>
        <v>2.8113584364515498E-2</v>
      </c>
      <c r="G183" s="7">
        <f>VLOOKUP(D183,SENSEX!$D:$E,2,0)</f>
        <v>4906.8701170000004</v>
      </c>
    </row>
    <row r="184" spans="1:7">
      <c r="A184" s="5">
        <v>37834</v>
      </c>
      <c r="B184" s="6">
        <f t="shared" si="6"/>
        <v>8</v>
      </c>
      <c r="C184" s="6">
        <f t="shared" si="7"/>
        <v>2003</v>
      </c>
      <c r="D184" s="6" t="str">
        <f t="shared" si="8"/>
        <v>82003</v>
      </c>
      <c r="E184" s="9">
        <v>5.2639999999999999E-2</v>
      </c>
      <c r="F184" s="8">
        <f>G183/G184-1</f>
        <v>0.10186512722502283</v>
      </c>
      <c r="G184" s="7">
        <f>VLOOKUP(D184,SENSEX!$D:$E,2,0)</f>
        <v>4453.2402339999999</v>
      </c>
    </row>
    <row r="185" spans="1:7">
      <c r="A185" s="5">
        <v>37803</v>
      </c>
      <c r="B185" s="6">
        <f t="shared" si="6"/>
        <v>7</v>
      </c>
      <c r="C185" s="6">
        <f t="shared" si="7"/>
        <v>2003</v>
      </c>
      <c r="D185" s="6" t="str">
        <f t="shared" si="8"/>
        <v>72003</v>
      </c>
      <c r="E185" s="9">
        <v>5.6159999999999995E-2</v>
      </c>
      <c r="F185" s="8">
        <f>G184/G185-1</f>
        <v>4.9122147929890225E-2</v>
      </c>
      <c r="G185" s="7">
        <f>VLOOKUP(D185,SENSEX!$D:$E,2,0)</f>
        <v>4244.7299800000001</v>
      </c>
    </row>
    <row r="186" spans="1:7">
      <c r="A186" s="5">
        <v>37773</v>
      </c>
      <c r="B186" s="6">
        <f t="shared" si="6"/>
        <v>6</v>
      </c>
      <c r="C186" s="6">
        <f t="shared" si="7"/>
        <v>2003</v>
      </c>
      <c r="D186" s="6" t="str">
        <f t="shared" si="8"/>
        <v>62003</v>
      </c>
      <c r="E186" s="9">
        <v>5.7279999999999998E-2</v>
      </c>
      <c r="F186" s="8">
        <f>G185/G186-1</f>
        <v>0.1192107441167034</v>
      </c>
      <c r="G186" s="7">
        <f>VLOOKUP(D186,SENSEX!$D:$E,2,0)</f>
        <v>3792.610107</v>
      </c>
    </row>
    <row r="187" spans="1:7">
      <c r="A187" s="5">
        <v>37742</v>
      </c>
      <c r="B187" s="6">
        <f t="shared" si="6"/>
        <v>5</v>
      </c>
      <c r="C187" s="6">
        <f t="shared" si="7"/>
        <v>2003</v>
      </c>
      <c r="D187" s="6" t="str">
        <f t="shared" si="8"/>
        <v>52003</v>
      </c>
      <c r="E187" s="9">
        <v>5.7969999999999994E-2</v>
      </c>
      <c r="F187" s="8">
        <f>G186/G187-1</f>
        <v>5.1420445067461351E-2</v>
      </c>
      <c r="G187" s="7">
        <f>VLOOKUP(D187,SENSEX!$D:$E,2,0)</f>
        <v>3607.1298830000001</v>
      </c>
    </row>
    <row r="188" spans="1:7">
      <c r="A188" s="5">
        <v>37712</v>
      </c>
      <c r="B188" s="6">
        <f t="shared" si="6"/>
        <v>4</v>
      </c>
      <c r="C188" s="6">
        <f t="shared" si="7"/>
        <v>2003</v>
      </c>
      <c r="D188" s="6" t="str">
        <f t="shared" si="8"/>
        <v>42003</v>
      </c>
      <c r="E188" s="9">
        <v>5.8819999999999997E-2</v>
      </c>
      <c r="F188" s="8">
        <f>G187/G188-1</f>
        <v>0.13405010862218036</v>
      </c>
      <c r="G188" s="7">
        <f>VLOOKUP(D188,SENSEX!$D:$E,2,0)</f>
        <v>3180.75</v>
      </c>
    </row>
    <row r="189" spans="1:7">
      <c r="A189" s="5">
        <v>37681</v>
      </c>
      <c r="B189" s="6">
        <f t="shared" si="6"/>
        <v>3</v>
      </c>
      <c r="C189" s="6">
        <f t="shared" si="7"/>
        <v>2003</v>
      </c>
      <c r="D189" s="6" t="str">
        <f t="shared" si="8"/>
        <v>32003</v>
      </c>
      <c r="E189" s="10">
        <v>6.1269999999999998E-2</v>
      </c>
      <c r="F189" s="8">
        <f>G188/G189-1</f>
        <v>7.4653930883102015E-2</v>
      </c>
      <c r="G189" s="7">
        <f>VLOOKUP(D189,SENSEX!$D:$E,2,0)</f>
        <v>2959.790039</v>
      </c>
    </row>
    <row r="190" spans="1:7">
      <c r="A190" s="5">
        <v>37653</v>
      </c>
      <c r="B190" s="6">
        <f t="shared" si="6"/>
        <v>2</v>
      </c>
      <c r="C190" s="6">
        <f t="shared" si="7"/>
        <v>2003</v>
      </c>
      <c r="D190" s="6" t="str">
        <f t="shared" si="8"/>
        <v>22003</v>
      </c>
      <c r="E190" s="9">
        <v>5.9660000000000005E-2</v>
      </c>
      <c r="F190" s="8">
        <f>G189/G190-1</f>
        <v>-2.9169596698259692E-2</v>
      </c>
      <c r="G190" s="7">
        <f>VLOOKUP(D190,SENSEX!$D:$E,2,0)</f>
        <v>3048.719971</v>
      </c>
    </row>
    <row r="191" spans="1:7">
      <c r="A191" s="5">
        <v>37622</v>
      </c>
      <c r="B191" s="6">
        <f t="shared" si="6"/>
        <v>1</v>
      </c>
      <c r="C191" s="6">
        <f t="shared" si="7"/>
        <v>2003</v>
      </c>
      <c r="D191" s="6" t="str">
        <f t="shared" si="8"/>
        <v>12003</v>
      </c>
      <c r="E191" s="10">
        <v>6.3230000000000008E-2</v>
      </c>
      <c r="F191" s="8">
        <f>G190/G191-1</f>
        <v>-7.1548195396673564E-2</v>
      </c>
      <c r="G191" s="7">
        <f>VLOOKUP(D191,SENSEX!$D:$E,2,0)</f>
        <v>3283.6599120000001</v>
      </c>
    </row>
    <row r="192" spans="1:7">
      <c r="A192" s="5">
        <v>37591</v>
      </c>
      <c r="B192" s="6">
        <f t="shared" si="6"/>
        <v>12</v>
      </c>
      <c r="C192" s="6">
        <f t="shared" si="7"/>
        <v>2002</v>
      </c>
      <c r="D192" s="6" t="str">
        <f t="shared" si="8"/>
        <v>122002</v>
      </c>
      <c r="E192" s="9">
        <v>6.0830000000000002E-2</v>
      </c>
      <c r="F192" s="8">
        <f>G191/G192-1</f>
        <v>1.0238812138254838E-2</v>
      </c>
      <c r="G192" s="7">
        <f>VLOOKUP(D192,SENSEX!$D:$E,2,0)</f>
        <v>3250.3798830000001</v>
      </c>
    </row>
    <row r="193" spans="1:7">
      <c r="A193" s="5">
        <v>37561</v>
      </c>
      <c r="B193" s="6">
        <f t="shared" si="6"/>
        <v>11</v>
      </c>
      <c r="C193" s="6">
        <f t="shared" si="7"/>
        <v>2002</v>
      </c>
      <c r="D193" s="6" t="str">
        <f t="shared" si="8"/>
        <v>112002</v>
      </c>
      <c r="E193" s="9">
        <v>6.4250000000000002E-2</v>
      </c>
      <c r="F193" s="8">
        <f>G192/G193-1</f>
        <v>-3.7574659166647373E-2</v>
      </c>
      <c r="G193" s="7">
        <f>VLOOKUP(D193,SENSEX!$D:$E,2,0)</f>
        <v>3377.280029</v>
      </c>
    </row>
    <row r="194" spans="1:7">
      <c r="A194" s="5">
        <v>37530</v>
      </c>
      <c r="B194" s="6">
        <f t="shared" si="6"/>
        <v>10</v>
      </c>
      <c r="C194" s="6">
        <f t="shared" si="7"/>
        <v>2002</v>
      </c>
      <c r="D194" s="6" t="str">
        <f t="shared" si="8"/>
        <v>102002</v>
      </c>
      <c r="E194" s="9">
        <v>6.9249999999999992E-2</v>
      </c>
      <c r="F194" s="8">
        <f>G193/G194-1</f>
        <v>4.5979632767817691E-2</v>
      </c>
      <c r="G194" s="7">
        <f>VLOOKUP(D194,SENSEX!$D:$E,2,0)</f>
        <v>3228.820068</v>
      </c>
    </row>
    <row r="195" spans="1:7">
      <c r="A195" s="5">
        <v>37500</v>
      </c>
      <c r="B195" s="6">
        <f t="shared" ref="B195:B242" si="9">MONTH(A195)</f>
        <v>9</v>
      </c>
      <c r="C195" s="6">
        <f t="shared" ref="C195:C242" si="10">YEAR(A195)</f>
        <v>2002</v>
      </c>
      <c r="D195" s="6" t="str">
        <f t="shared" ref="D195:D242" si="11">B195&amp;C195</f>
        <v>92002</v>
      </c>
      <c r="E195" s="10">
        <v>7.1680000000000008E-2</v>
      </c>
      <c r="F195" s="8">
        <f>G194/G195-1</f>
        <v>9.476760526351935E-2</v>
      </c>
      <c r="G195" s="7">
        <f>VLOOKUP(D195,SENSEX!$D:$E,2,0)</f>
        <v>2949.320068</v>
      </c>
    </row>
    <row r="196" spans="1:7">
      <c r="A196" s="5">
        <v>37469</v>
      </c>
      <c r="B196" s="6">
        <f t="shared" si="9"/>
        <v>8</v>
      </c>
      <c r="C196" s="6">
        <f t="shared" si="10"/>
        <v>2002</v>
      </c>
      <c r="D196" s="6" t="str">
        <f t="shared" si="11"/>
        <v>82002</v>
      </c>
      <c r="E196" s="9">
        <v>7.1609999999999993E-2</v>
      </c>
      <c r="F196" s="8">
        <f>G195/G196-1</f>
        <v>-1.4053820836088304E-2</v>
      </c>
      <c r="G196" s="7">
        <f>VLOOKUP(D196,SENSEX!$D:$E,2,0)</f>
        <v>2991.360107</v>
      </c>
    </row>
    <row r="197" spans="1:7">
      <c r="A197" s="5">
        <v>37438</v>
      </c>
      <c r="B197" s="6">
        <f t="shared" si="9"/>
        <v>7</v>
      </c>
      <c r="C197" s="6">
        <f t="shared" si="10"/>
        <v>2002</v>
      </c>
      <c r="D197" s="6" t="str">
        <f t="shared" si="11"/>
        <v>72002</v>
      </c>
      <c r="E197" s="9">
        <v>7.3079999999999992E-2</v>
      </c>
      <c r="F197" s="8">
        <f>G196/G197-1</f>
        <v>-5.9684422124049008E-2</v>
      </c>
      <c r="G197" s="7">
        <f>VLOOKUP(D197,SENSEX!$D:$E,2,0)</f>
        <v>3181.2299800000001</v>
      </c>
    </row>
    <row r="198" spans="1:7">
      <c r="A198" s="5">
        <v>37408</v>
      </c>
      <c r="B198" s="6">
        <f t="shared" si="9"/>
        <v>6</v>
      </c>
      <c r="C198" s="6">
        <f t="shared" si="10"/>
        <v>2002</v>
      </c>
      <c r="D198" s="6" t="str">
        <f t="shared" si="11"/>
        <v>62002</v>
      </c>
      <c r="E198" s="9">
        <v>7.485E-2</v>
      </c>
      <c r="F198" s="8">
        <f>G197/G198-1</f>
        <v>6.4793427727396491E-2</v>
      </c>
      <c r="G198" s="7">
        <f>VLOOKUP(D198,SENSEX!$D:$E,2,0)</f>
        <v>2987.6499020000001</v>
      </c>
    </row>
    <row r="199" spans="1:7">
      <c r="A199" s="5">
        <v>37377</v>
      </c>
      <c r="B199" s="6">
        <f t="shared" si="9"/>
        <v>5</v>
      </c>
      <c r="C199" s="6">
        <f t="shared" si="10"/>
        <v>2002</v>
      </c>
      <c r="D199" s="6" t="str">
        <f t="shared" si="11"/>
        <v>52002</v>
      </c>
      <c r="E199" s="10">
        <v>7.7229999999999993E-2</v>
      </c>
      <c r="F199" s="8">
        <f>G198/G199-1</f>
        <v>-7.9221515974313261E-2</v>
      </c>
      <c r="G199" s="7">
        <f>VLOOKUP(D199,SENSEX!$D:$E,2,0)</f>
        <v>3244.6999510000001</v>
      </c>
    </row>
    <row r="200" spans="1:7">
      <c r="A200" s="5">
        <v>37347</v>
      </c>
      <c r="B200" s="6">
        <f t="shared" si="9"/>
        <v>4</v>
      </c>
      <c r="C200" s="6">
        <f t="shared" si="10"/>
        <v>2002</v>
      </c>
      <c r="D200" s="6" t="str">
        <f t="shared" si="11"/>
        <v>42002</v>
      </c>
      <c r="E200" s="10">
        <v>7.4099999999999999E-2</v>
      </c>
      <c r="F200" s="8">
        <f>G199/G200-1</f>
        <v>3.806149979724105E-2</v>
      </c>
      <c r="G200" s="7">
        <f>VLOOKUP(D200,SENSEX!$D:$E,2,0)</f>
        <v>3125.7299800000001</v>
      </c>
    </row>
    <row r="201" spans="1:7">
      <c r="A201" s="5">
        <v>37316</v>
      </c>
      <c r="B201" s="6">
        <f t="shared" si="9"/>
        <v>3</v>
      </c>
      <c r="C201" s="6">
        <f t="shared" si="10"/>
        <v>2002</v>
      </c>
      <c r="D201" s="6" t="str">
        <f t="shared" si="11"/>
        <v>32002</v>
      </c>
      <c r="E201" s="9">
        <v>7.3590000000000003E-2</v>
      </c>
      <c r="F201" s="8">
        <f>G200/G201-1</f>
        <v>-6.3636835142725778E-2</v>
      </c>
      <c r="G201" s="7">
        <f>VLOOKUP(D201,SENSEX!$D:$E,2,0)</f>
        <v>3338.1599120000001</v>
      </c>
    </row>
    <row r="202" spans="1:7">
      <c r="A202" s="5">
        <v>37288</v>
      </c>
      <c r="B202" s="6">
        <f t="shared" si="9"/>
        <v>2</v>
      </c>
      <c r="C202" s="6">
        <f t="shared" si="10"/>
        <v>2002</v>
      </c>
      <c r="D202" s="6" t="str">
        <f t="shared" si="11"/>
        <v>22002</v>
      </c>
      <c r="E202" s="9">
        <v>7.6270000000000004E-2</v>
      </c>
      <c r="F202" s="8">
        <f>G201/G202-1</f>
        <v>-3.7814052284786071E-2</v>
      </c>
      <c r="G202" s="7">
        <f>VLOOKUP(D202,SENSEX!$D:$E,2,0)</f>
        <v>3469.3500979999999</v>
      </c>
    </row>
    <row r="203" spans="1:7">
      <c r="A203" s="5">
        <v>37257</v>
      </c>
      <c r="B203" s="6">
        <f t="shared" si="9"/>
        <v>1</v>
      </c>
      <c r="C203" s="6">
        <f t="shared" si="10"/>
        <v>2002</v>
      </c>
      <c r="D203" s="6" t="str">
        <f t="shared" si="11"/>
        <v>12002</v>
      </c>
      <c r="E203" s="9">
        <v>7.6689999999999994E-2</v>
      </c>
      <c r="F203" s="8">
        <f>G202/G203-1</f>
        <v>-2.6095415463665561E-2</v>
      </c>
      <c r="G203" s="7">
        <f>VLOOKUP(D203,SENSEX!$D:$E,2,0)</f>
        <v>3562.3100589999999</v>
      </c>
    </row>
    <row r="204" spans="1:7">
      <c r="A204" s="5">
        <v>37226</v>
      </c>
      <c r="B204" s="6">
        <f t="shared" si="9"/>
        <v>12</v>
      </c>
      <c r="C204" s="6">
        <f t="shared" si="10"/>
        <v>2001</v>
      </c>
      <c r="D204" s="6" t="str">
        <f t="shared" si="11"/>
        <v>122001</v>
      </c>
      <c r="E204" s="10">
        <v>7.9390000000000002E-2</v>
      </c>
      <c r="F204" s="8">
        <f>G203/G204-1</f>
        <v>7.5891800376057583E-2</v>
      </c>
      <c r="G204" s="7">
        <f>VLOOKUP(D204,SENSEX!$D:$E,2,0)</f>
        <v>3311.030029</v>
      </c>
    </row>
    <row r="205" spans="1:7">
      <c r="A205" s="5">
        <v>37196</v>
      </c>
      <c r="B205" s="6">
        <f t="shared" si="9"/>
        <v>11</v>
      </c>
      <c r="C205" s="6">
        <f t="shared" si="10"/>
        <v>2001</v>
      </c>
      <c r="D205" s="6" t="str">
        <f t="shared" si="11"/>
        <v>112001</v>
      </c>
      <c r="E205" s="9">
        <v>7.8799999999999995E-2</v>
      </c>
      <c r="F205" s="8">
        <f>G204/G205-1</f>
        <v>1.4927965544754507E-2</v>
      </c>
      <c r="G205" s="7">
        <f>VLOOKUP(D205,SENSEX!$D:$E,2,0)</f>
        <v>3262.330078</v>
      </c>
    </row>
    <row r="206" spans="1:7">
      <c r="A206" s="5">
        <v>37165</v>
      </c>
      <c r="B206" s="6">
        <f t="shared" si="9"/>
        <v>10</v>
      </c>
      <c r="C206" s="6">
        <f t="shared" si="10"/>
        <v>2001</v>
      </c>
      <c r="D206" s="6" t="str">
        <f t="shared" si="11"/>
        <v>102001</v>
      </c>
      <c r="E206" s="9">
        <v>8.8000000000000009E-2</v>
      </c>
      <c r="F206" s="8">
        <f>G205/G206-1</f>
        <v>-7.674378732923981E-3</v>
      </c>
      <c r="G206" s="7">
        <f>VLOOKUP(D206,SENSEX!$D:$E,2,0)</f>
        <v>3287.5600589999999</v>
      </c>
    </row>
    <row r="207" spans="1:7">
      <c r="A207" s="5">
        <v>37135</v>
      </c>
      <c r="B207" s="6">
        <f t="shared" si="9"/>
        <v>9</v>
      </c>
      <c r="C207" s="6">
        <f t="shared" si="10"/>
        <v>2001</v>
      </c>
      <c r="D207" s="6" t="str">
        <f t="shared" si="11"/>
        <v>92001</v>
      </c>
      <c r="E207" s="10">
        <v>9.1219999999999996E-2</v>
      </c>
      <c r="F207" s="8">
        <f>G206/G207-1</f>
        <v>9.9757456043544357E-2</v>
      </c>
      <c r="G207" s="7">
        <f>VLOOKUP(D207,SENSEX!$D:$E,2,0)</f>
        <v>2989.3500979999999</v>
      </c>
    </row>
    <row r="208" spans="1:7">
      <c r="A208" s="5">
        <v>37104</v>
      </c>
      <c r="B208" s="6">
        <f t="shared" si="9"/>
        <v>8</v>
      </c>
      <c r="C208" s="6">
        <f t="shared" si="10"/>
        <v>2001</v>
      </c>
      <c r="D208" s="6" t="str">
        <f t="shared" si="11"/>
        <v>82001</v>
      </c>
      <c r="E208" s="9">
        <v>9.1140000000000013E-2</v>
      </c>
      <c r="F208" s="8">
        <f>G207/G208-1</f>
        <v>6.3220228270172818E-2</v>
      </c>
      <c r="G208" s="7">
        <f>VLOOKUP(D208,SENSEX!$D:$E,2,0)</f>
        <v>2811.6000979999999</v>
      </c>
    </row>
    <row r="209" spans="1:7">
      <c r="A209" s="5">
        <v>37073</v>
      </c>
      <c r="B209" s="6">
        <f t="shared" si="9"/>
        <v>7</v>
      </c>
      <c r="C209" s="6">
        <f t="shared" si="10"/>
        <v>2001</v>
      </c>
      <c r="D209" s="6" t="str">
        <f t="shared" si="11"/>
        <v>72001</v>
      </c>
      <c r="E209" s="9">
        <v>9.3629999999999991E-2</v>
      </c>
      <c r="F209" s="8">
        <f>G208/G209-1</f>
        <v>-0.13354592814796862</v>
      </c>
      <c r="G209" s="7">
        <f>VLOOKUP(D209,SENSEX!$D:$E,2,0)</f>
        <v>3244.9499510000001</v>
      </c>
    </row>
    <row r="210" spans="1:7">
      <c r="A210" s="5">
        <v>37043</v>
      </c>
      <c r="B210" s="6">
        <f t="shared" si="9"/>
        <v>6</v>
      </c>
      <c r="C210" s="6">
        <f t="shared" si="10"/>
        <v>2001</v>
      </c>
      <c r="D210" s="6" t="str">
        <f t="shared" si="11"/>
        <v>62001</v>
      </c>
      <c r="E210" s="9">
        <v>9.5009999999999997E-2</v>
      </c>
      <c r="F210" s="8">
        <f>G209/G210-1</f>
        <v>-2.5329824245913568E-2</v>
      </c>
      <c r="G210" s="7">
        <f>VLOOKUP(D210,SENSEX!$D:$E,2,0)</f>
        <v>3329.280029</v>
      </c>
    </row>
    <row r="211" spans="1:7">
      <c r="A211" s="5">
        <v>37012</v>
      </c>
      <c r="B211" s="6">
        <f t="shared" si="9"/>
        <v>5</v>
      </c>
      <c r="C211" s="6">
        <f t="shared" si="10"/>
        <v>2001</v>
      </c>
      <c r="D211" s="6" t="str">
        <f t="shared" si="11"/>
        <v>52001</v>
      </c>
      <c r="E211" s="9">
        <v>9.7619999999999998E-2</v>
      </c>
      <c r="F211" s="8">
        <f>G210/G211-1</f>
        <v>-3.6884036279532628E-2</v>
      </c>
      <c r="G211" s="7">
        <f>VLOOKUP(D211,SENSEX!$D:$E,2,0)</f>
        <v>3456.780029</v>
      </c>
    </row>
    <row r="212" spans="1:7">
      <c r="A212" s="5">
        <v>36982</v>
      </c>
      <c r="B212" s="6">
        <f t="shared" si="9"/>
        <v>4</v>
      </c>
      <c r="C212" s="6">
        <f t="shared" si="10"/>
        <v>2001</v>
      </c>
      <c r="D212" s="6" t="str">
        <f t="shared" si="11"/>
        <v>42001</v>
      </c>
      <c r="E212" s="9">
        <v>0.10125000000000001</v>
      </c>
      <c r="F212" s="8">
        <f>G211/G212-1</f>
        <v>-4.8219776162773953E-2</v>
      </c>
      <c r="G212" s="7">
        <f>VLOOKUP(D212,SENSEX!$D:$E,2,0)</f>
        <v>3631.9099120000001</v>
      </c>
    </row>
    <row r="213" spans="1:7">
      <c r="A213" s="5">
        <v>36951</v>
      </c>
      <c r="B213" s="6">
        <f t="shared" si="9"/>
        <v>3</v>
      </c>
      <c r="C213" s="6">
        <f t="shared" si="10"/>
        <v>2001</v>
      </c>
      <c r="D213" s="6" t="str">
        <f t="shared" si="11"/>
        <v>32001</v>
      </c>
      <c r="E213" s="10">
        <v>0.10333000000000001</v>
      </c>
      <c r="F213" s="8">
        <f>G212/G213-1</f>
        <v>3.2038896446715315E-2</v>
      </c>
      <c r="G213" s="7">
        <f>VLOOKUP(D213,SENSEX!$D:$E,2,0)</f>
        <v>3519.1599120000001</v>
      </c>
    </row>
    <row r="214" spans="1:7">
      <c r="A214" s="5">
        <v>36923</v>
      </c>
      <c r="B214" s="6">
        <f t="shared" si="9"/>
        <v>2</v>
      </c>
      <c r="C214" s="6">
        <f t="shared" si="10"/>
        <v>2001</v>
      </c>
      <c r="D214" s="6" t="str">
        <f t="shared" si="11"/>
        <v>22001</v>
      </c>
      <c r="E214" s="9">
        <v>0.10077999999999999</v>
      </c>
      <c r="F214" s="8">
        <f>G213/G214-1</f>
        <v>-2.3643448739112838E-2</v>
      </c>
      <c r="G214" s="7">
        <f>VLOOKUP(D214,SENSEX!$D:$E,2,0)</f>
        <v>3604.3798830000001</v>
      </c>
    </row>
    <row r="215" spans="1:7">
      <c r="A215" s="5">
        <v>36892</v>
      </c>
      <c r="B215" s="6">
        <f t="shared" si="9"/>
        <v>1</v>
      </c>
      <c r="C215" s="6">
        <f t="shared" si="10"/>
        <v>2001</v>
      </c>
      <c r="D215" s="6" t="str">
        <f t="shared" si="11"/>
        <v>12001</v>
      </c>
      <c r="E215" s="9">
        <v>0.10424</v>
      </c>
      <c r="F215" s="8">
        <f>G214/G215-1</f>
        <v>-0.15131954257519076</v>
      </c>
      <c r="G215" s="7">
        <f>VLOOKUP(D215,SENSEX!$D:$E,2,0)</f>
        <v>4247.0400390000004</v>
      </c>
    </row>
    <row r="216" spans="1:7">
      <c r="A216" s="5">
        <v>36861</v>
      </c>
      <c r="B216" s="6">
        <f t="shared" si="9"/>
        <v>12</v>
      </c>
      <c r="C216" s="6">
        <f t="shared" si="10"/>
        <v>2000</v>
      </c>
      <c r="D216" s="6" t="str">
        <f t="shared" si="11"/>
        <v>122000</v>
      </c>
      <c r="E216" s="9">
        <v>0.10884000000000001</v>
      </c>
      <c r="F216" s="8">
        <f>G215/G216-1</f>
        <v>-1.8415837410462155E-2</v>
      </c>
      <c r="G216" s="7">
        <f>VLOOKUP(D216,SENSEX!$D:$E,2,0)</f>
        <v>4326.7202150000003</v>
      </c>
    </row>
    <row r="217" spans="1:7">
      <c r="A217" s="5">
        <v>36831</v>
      </c>
      <c r="B217" s="6">
        <f t="shared" si="9"/>
        <v>11</v>
      </c>
      <c r="C217" s="6">
        <f t="shared" si="10"/>
        <v>2000</v>
      </c>
      <c r="D217" s="6" t="str">
        <f t="shared" si="11"/>
        <v>112000</v>
      </c>
      <c r="E217" s="9">
        <v>0.11348000000000001</v>
      </c>
      <c r="F217" s="8">
        <f>G216/G217-1</f>
        <v>8.9272249467575726E-2</v>
      </c>
      <c r="G217" s="7">
        <f>VLOOKUP(D217,SENSEX!$D:$E,2,0)</f>
        <v>3972.1201169999999</v>
      </c>
    </row>
    <row r="218" spans="1:7">
      <c r="A218" s="5">
        <v>36800</v>
      </c>
      <c r="B218" s="6">
        <f t="shared" si="9"/>
        <v>10</v>
      </c>
      <c r="C218" s="6">
        <f t="shared" si="10"/>
        <v>2000</v>
      </c>
      <c r="D218" s="6" t="str">
        <f t="shared" si="11"/>
        <v>102000</v>
      </c>
      <c r="E218" s="10">
        <v>0.11599999999999999</v>
      </c>
      <c r="F218" s="8">
        <f>G217/G218-1</f>
        <v>-6.4707198028777224E-3</v>
      </c>
      <c r="G218" s="7">
        <f>VLOOKUP(D218,SENSEX!$D:$E,2,0)</f>
        <v>3997.98999</v>
      </c>
    </row>
    <row r="219" spans="1:7">
      <c r="A219" s="5">
        <v>36770</v>
      </c>
      <c r="B219" s="6">
        <f t="shared" si="9"/>
        <v>9</v>
      </c>
      <c r="C219" s="6">
        <f t="shared" si="10"/>
        <v>2000</v>
      </c>
      <c r="D219" s="6" t="str">
        <f t="shared" si="11"/>
        <v>92000</v>
      </c>
      <c r="E219" s="10">
        <v>0.11539999999999999</v>
      </c>
      <c r="F219" s="8">
        <f>G218/G219-1</f>
        <v>7.7329135508140023E-2</v>
      </c>
      <c r="G219" s="7">
        <f>VLOOKUP(D219,SENSEX!$D:$E,2,0)</f>
        <v>3711.0200199999999</v>
      </c>
    </row>
    <row r="220" spans="1:7">
      <c r="A220" s="5">
        <v>36739</v>
      </c>
      <c r="B220" s="6">
        <f t="shared" si="9"/>
        <v>8</v>
      </c>
      <c r="C220" s="6">
        <f t="shared" si="10"/>
        <v>2000</v>
      </c>
      <c r="D220" s="6" t="str">
        <f t="shared" si="11"/>
        <v>82000</v>
      </c>
      <c r="E220" s="10">
        <v>0.11505000000000001</v>
      </c>
      <c r="F220" s="8">
        <f>G219/G220-1</f>
        <v>-9.2744408551551638E-2</v>
      </c>
      <c r="G220" s="7">
        <f>VLOOKUP(D220,SENSEX!$D:$E,2,0)</f>
        <v>4090.3798830000001</v>
      </c>
    </row>
    <row r="221" spans="1:7">
      <c r="A221" s="5">
        <v>36708</v>
      </c>
      <c r="B221" s="6">
        <f t="shared" si="9"/>
        <v>7</v>
      </c>
      <c r="C221" s="6">
        <f t="shared" si="10"/>
        <v>2000</v>
      </c>
      <c r="D221" s="6" t="str">
        <f t="shared" si="11"/>
        <v>72000</v>
      </c>
      <c r="E221" s="10">
        <v>0.11353999999999999</v>
      </c>
      <c r="F221" s="8">
        <f>G220/G221-1</f>
        <v>-8.6420232438943589E-2</v>
      </c>
      <c r="G221" s="7">
        <f>VLOOKUP(D221,SENSEX!$D:$E,2,0)</f>
        <v>4477.3100590000004</v>
      </c>
    </row>
    <row r="222" spans="1:7">
      <c r="A222" s="5">
        <v>36678</v>
      </c>
      <c r="B222" s="6">
        <f t="shared" si="9"/>
        <v>6</v>
      </c>
      <c r="C222" s="6">
        <f t="shared" si="10"/>
        <v>2000</v>
      </c>
      <c r="D222" s="6" t="str">
        <f t="shared" si="11"/>
        <v>62000</v>
      </c>
      <c r="E222" s="10">
        <v>0.11058999999999999</v>
      </c>
      <c r="F222" s="8">
        <f>G221/G222-1</f>
        <v>4.6134733921310289E-2</v>
      </c>
      <c r="G222" s="7">
        <f>VLOOKUP(D222,SENSEX!$D:$E,2,0)</f>
        <v>4279.8598629999997</v>
      </c>
    </row>
    <row r="223" spans="1:7">
      <c r="A223" s="5">
        <v>36647</v>
      </c>
      <c r="B223" s="6">
        <f t="shared" si="9"/>
        <v>5</v>
      </c>
      <c r="C223" s="6">
        <f t="shared" si="10"/>
        <v>2000</v>
      </c>
      <c r="D223" s="6" t="str">
        <f t="shared" si="11"/>
        <v>52000</v>
      </c>
      <c r="E223" s="10">
        <v>0.10827000000000001</v>
      </c>
      <c r="F223" s="8">
        <f>G222/G223-1</f>
        <v>-9.874349674234173E-2</v>
      </c>
      <c r="G223" s="7">
        <f>VLOOKUP(D223,SENSEX!$D:$E,2,0)</f>
        <v>4748.7700199999999</v>
      </c>
    </row>
    <row r="224" spans="1:7">
      <c r="A224" s="5">
        <v>36617</v>
      </c>
      <c r="B224" s="6">
        <f t="shared" si="9"/>
        <v>4</v>
      </c>
      <c r="C224" s="6">
        <f t="shared" si="10"/>
        <v>2000</v>
      </c>
      <c r="D224" s="6" t="str">
        <f t="shared" si="11"/>
        <v>42000</v>
      </c>
      <c r="E224" s="9">
        <v>0.10364000000000001</v>
      </c>
      <c r="F224" s="8">
        <f>G223/G224-1</f>
        <v>7.1084323325360632E-2</v>
      </c>
      <c r="G224" s="7">
        <f>VLOOKUP(D224,SENSEX!$D:$E,2,0)</f>
        <v>4433.6098629999997</v>
      </c>
    </row>
    <row r="225" spans="1:7">
      <c r="A225" s="5">
        <v>36586</v>
      </c>
      <c r="B225" s="6">
        <f t="shared" si="9"/>
        <v>3</v>
      </c>
      <c r="C225" s="6">
        <f t="shared" si="10"/>
        <v>2000</v>
      </c>
      <c r="D225" s="6" t="str">
        <f t="shared" si="11"/>
        <v>32000</v>
      </c>
      <c r="E225" s="10">
        <v>0.10756</v>
      </c>
      <c r="F225" s="8">
        <f>G224/G225-1</f>
        <v>-4.8081062227095184E-2</v>
      </c>
      <c r="G225" s="7">
        <f>VLOOKUP(D225,SENSEX!$D:$E,2,0)</f>
        <v>4657.5498049999997</v>
      </c>
    </row>
    <row r="226" spans="1:7">
      <c r="A226" s="5">
        <v>36557</v>
      </c>
      <c r="B226" s="6">
        <f t="shared" si="9"/>
        <v>2</v>
      </c>
      <c r="C226" s="6">
        <f t="shared" si="10"/>
        <v>2000</v>
      </c>
      <c r="D226" s="6" t="str">
        <f t="shared" si="11"/>
        <v>22000</v>
      </c>
      <c r="E226" s="9">
        <v>0.10404999999999999</v>
      </c>
      <c r="F226" s="8">
        <f>G225/G226-1</f>
        <v>-6.8728404483773597E-2</v>
      </c>
      <c r="G226" s="7">
        <f>VLOOKUP(D226,SENSEX!$D:$E,2,0)</f>
        <v>5001.2797849999997</v>
      </c>
    </row>
    <row r="227" spans="1:7">
      <c r="A227" s="5">
        <v>36526</v>
      </c>
      <c r="B227" s="6">
        <f t="shared" si="9"/>
        <v>1</v>
      </c>
      <c r="C227" s="6">
        <f t="shared" si="10"/>
        <v>2000</v>
      </c>
      <c r="D227" s="6" t="str">
        <f t="shared" si="11"/>
        <v>12000</v>
      </c>
      <c r="E227" s="9">
        <v>0.10897</v>
      </c>
      <c r="F227" s="8">
        <f>G226/G227-1</f>
        <v>-8.1907823703447402E-2</v>
      </c>
      <c r="G227" s="7">
        <f>VLOOKUP(D227,SENSEX!$D:$E,2,0)</f>
        <v>5447.4702150000003</v>
      </c>
    </row>
    <row r="228" spans="1:7">
      <c r="A228" s="5">
        <v>36495</v>
      </c>
      <c r="B228" s="6">
        <f t="shared" si="9"/>
        <v>12</v>
      </c>
      <c r="C228" s="6">
        <f t="shared" si="10"/>
        <v>1999</v>
      </c>
      <c r="D228" s="6" t="str">
        <f t="shared" si="11"/>
        <v>121999</v>
      </c>
      <c r="E228" s="9">
        <v>0.11196999999999999</v>
      </c>
      <c r="F228" s="8">
        <f>G227/G228-1</f>
        <v>4.65257793870264E-2</v>
      </c>
      <c r="G228" s="7">
        <f>VLOOKUP(D228,SENSEX!$D:$E,2,0)</f>
        <v>5205.2900390000004</v>
      </c>
    </row>
    <row r="229" spans="1:7">
      <c r="A229" s="5">
        <v>36465</v>
      </c>
      <c r="B229" s="6">
        <f t="shared" si="9"/>
        <v>11</v>
      </c>
      <c r="C229" s="6">
        <f t="shared" si="10"/>
        <v>1999</v>
      </c>
      <c r="D229" s="6" t="str">
        <f t="shared" si="11"/>
        <v>111999</v>
      </c>
      <c r="E229" s="9">
        <v>0.11384</v>
      </c>
      <c r="F229" s="8">
        <f>G228/G229-1</f>
        <v>3.9847661724390582E-2</v>
      </c>
      <c r="G229" s="7">
        <f>VLOOKUP(D229,SENSEX!$D:$E,2,0)</f>
        <v>5005.8198240000002</v>
      </c>
    </row>
    <row r="230" spans="1:7">
      <c r="A230" s="5">
        <v>36434</v>
      </c>
      <c r="B230" s="6">
        <f t="shared" si="9"/>
        <v>10</v>
      </c>
      <c r="C230" s="6">
        <f t="shared" si="10"/>
        <v>1999</v>
      </c>
      <c r="D230" s="6" t="str">
        <f t="shared" si="11"/>
        <v>101999</v>
      </c>
      <c r="E230" s="9">
        <v>0.11521000000000001</v>
      </c>
      <c r="F230" s="8">
        <f>G229/G230-1</f>
        <v>8.2992738589704462E-2</v>
      </c>
      <c r="G230" s="7">
        <f>VLOOKUP(D230,SENSEX!$D:$E,2,0)</f>
        <v>4622.2099609999996</v>
      </c>
    </row>
    <row r="231" spans="1:7">
      <c r="A231" s="5">
        <v>36404</v>
      </c>
      <c r="B231" s="6">
        <f t="shared" si="9"/>
        <v>9</v>
      </c>
      <c r="C231" s="6">
        <f t="shared" si="10"/>
        <v>1999</v>
      </c>
      <c r="D231" s="6" t="str">
        <f t="shared" si="11"/>
        <v>91999</v>
      </c>
      <c r="E231" s="10">
        <v>0.11634</v>
      </c>
      <c r="F231" s="8">
        <f>G230/G231-1</f>
        <v>3.9970188194502487E-2</v>
      </c>
      <c r="G231" s="7">
        <f>VLOOKUP(D231,SENSEX!$D:$E,2,0)</f>
        <v>4444.5600590000004</v>
      </c>
    </row>
    <row r="232" spans="1:7">
      <c r="A232" s="5">
        <v>36373</v>
      </c>
      <c r="B232" s="6">
        <f t="shared" si="9"/>
        <v>8</v>
      </c>
      <c r="C232" s="6">
        <f t="shared" si="10"/>
        <v>1999</v>
      </c>
      <c r="D232" s="6" t="str">
        <f t="shared" si="11"/>
        <v>81999</v>
      </c>
      <c r="E232" s="9">
        <v>0.11588</v>
      </c>
      <c r="F232" s="8">
        <f>G231/G232-1</f>
        <v>-6.7135111563745076E-2</v>
      </c>
      <c r="G232" s="7">
        <f>VLOOKUP(D232,SENSEX!$D:$E,2,0)</f>
        <v>4764.419922</v>
      </c>
    </row>
    <row r="233" spans="1:7">
      <c r="A233" s="5">
        <v>36342</v>
      </c>
      <c r="B233" s="6">
        <f t="shared" si="9"/>
        <v>7</v>
      </c>
      <c r="C233" s="6">
        <f t="shared" si="10"/>
        <v>1999</v>
      </c>
      <c r="D233" s="6" t="str">
        <f t="shared" si="11"/>
        <v>71999</v>
      </c>
      <c r="E233" s="9">
        <v>0.11673</v>
      </c>
      <c r="F233" s="8">
        <f>G232/G233-1</f>
        <v>-2.7314067805432662E-2</v>
      </c>
      <c r="G233" s="7">
        <f>VLOOKUP(D233,SENSEX!$D:$E,2,0)</f>
        <v>4898.2099609999996</v>
      </c>
    </row>
    <row r="234" spans="1:7">
      <c r="A234" s="5">
        <v>36312</v>
      </c>
      <c r="B234" s="6">
        <f t="shared" si="9"/>
        <v>6</v>
      </c>
      <c r="C234" s="6">
        <f t="shared" si="10"/>
        <v>1999</v>
      </c>
      <c r="D234" s="6" t="str">
        <f t="shared" si="11"/>
        <v>61999</v>
      </c>
      <c r="E234" s="10">
        <v>0.11851</v>
      </c>
      <c r="F234" s="8">
        <f>G233/G234-1</f>
        <v>7.8345110498517556E-2</v>
      </c>
      <c r="G234" s="7">
        <f>VLOOKUP(D234,SENSEX!$D:$E,2,0)</f>
        <v>4542.3398440000001</v>
      </c>
    </row>
    <row r="235" spans="1:7">
      <c r="A235" s="5">
        <v>36281</v>
      </c>
      <c r="B235" s="6">
        <f t="shared" si="9"/>
        <v>5</v>
      </c>
      <c r="C235" s="6">
        <f t="shared" si="10"/>
        <v>1999</v>
      </c>
      <c r="D235" s="6" t="str">
        <f t="shared" si="11"/>
        <v>51999</v>
      </c>
      <c r="E235" s="9">
        <v>0.11699999999999999</v>
      </c>
      <c r="F235" s="8">
        <f>G234/G235-1</f>
        <v>9.6990111873945573E-2</v>
      </c>
      <c r="G235" s="7">
        <f>VLOOKUP(D235,SENSEX!$D:$E,2,0)</f>
        <v>4140.7299800000001</v>
      </c>
    </row>
    <row r="236" spans="1:7">
      <c r="A236" s="5">
        <v>36251</v>
      </c>
      <c r="B236" s="6">
        <f t="shared" si="9"/>
        <v>4</v>
      </c>
      <c r="C236" s="6">
        <f t="shared" si="10"/>
        <v>1999</v>
      </c>
      <c r="D236" s="6" t="str">
        <f t="shared" si="11"/>
        <v>41999</v>
      </c>
      <c r="E236" s="9">
        <v>0.11885999999999999</v>
      </c>
      <c r="F236" s="8">
        <f>G235/G236-1</f>
        <v>4.4038534116992434E-2</v>
      </c>
      <c r="G236" s="7">
        <f>VLOOKUP(D236,SENSEX!$D:$E,2,0)</f>
        <v>3966.070068</v>
      </c>
    </row>
    <row r="237" spans="1:7">
      <c r="A237" s="5">
        <v>36220</v>
      </c>
      <c r="B237" s="6">
        <f t="shared" si="9"/>
        <v>3</v>
      </c>
      <c r="C237" s="6">
        <f t="shared" si="10"/>
        <v>1999</v>
      </c>
      <c r="D237" s="6" t="str">
        <f t="shared" si="11"/>
        <v>31999</v>
      </c>
      <c r="E237" s="9">
        <v>0.11993999999999999</v>
      </c>
      <c r="F237" s="8">
        <f>G236/G237-1</f>
        <v>0.19255557143353075</v>
      </c>
      <c r="G237" s="7">
        <f>VLOOKUP(D237,SENSEX!$D:$E,2,0)</f>
        <v>3325.6899410000001</v>
      </c>
    </row>
    <row r="238" spans="1:7">
      <c r="A238" s="5">
        <v>36192</v>
      </c>
      <c r="B238" s="6">
        <f t="shared" si="9"/>
        <v>2</v>
      </c>
      <c r="C238" s="6">
        <f t="shared" si="10"/>
        <v>1999</v>
      </c>
      <c r="D238" s="6" t="str">
        <f t="shared" si="11"/>
        <v>21999</v>
      </c>
      <c r="E238" s="10">
        <v>0.12223000000000001</v>
      </c>
      <c r="F238" s="8">
        <f>G237/G238-1</f>
        <v>-0.11076857087240888</v>
      </c>
      <c r="G238" s="7">
        <f>VLOOKUP(D238,SENSEX!$D:$E,2,0)</f>
        <v>3739.959961</v>
      </c>
    </row>
    <row r="239" spans="1:7">
      <c r="A239" s="5">
        <v>36161</v>
      </c>
      <c r="B239" s="6">
        <f t="shared" si="9"/>
        <v>1</v>
      </c>
      <c r="C239" s="6">
        <f t="shared" si="10"/>
        <v>1999</v>
      </c>
      <c r="D239" s="6" t="str">
        <f t="shared" si="11"/>
        <v>11999</v>
      </c>
      <c r="E239" s="10">
        <v>0.12218999999999999</v>
      </c>
      <c r="F239" s="8">
        <f>G238/G239-1</f>
        <v>0.15650023107199296</v>
      </c>
      <c r="G239" s="7">
        <f>VLOOKUP(D239,SENSEX!$D:$E,2,0)</f>
        <v>3233.860107</v>
      </c>
    </row>
    <row r="240" spans="1:7">
      <c r="A240" s="5">
        <v>36130</v>
      </c>
      <c r="B240" s="6">
        <f t="shared" si="9"/>
        <v>12</v>
      </c>
      <c r="C240" s="6">
        <f t="shared" si="10"/>
        <v>1998</v>
      </c>
      <c r="D240" s="6" t="str">
        <f t="shared" si="11"/>
        <v>121998</v>
      </c>
      <c r="E240" s="9">
        <v>0.12212999999999999</v>
      </c>
      <c r="F240" s="8">
        <f>G239/G240-1</f>
        <v>-2.4644317364491353E-2</v>
      </c>
      <c r="G240" s="7">
        <f>VLOOKUP(D240,SENSEX!$D:$E,2,0)</f>
        <v>3315.570068</v>
      </c>
    </row>
    <row r="241" spans="1:7">
      <c r="A241" s="5">
        <v>36100</v>
      </c>
      <c r="B241" s="6">
        <f t="shared" si="9"/>
        <v>11</v>
      </c>
      <c r="C241" s="6">
        <f t="shared" si="10"/>
        <v>1998</v>
      </c>
      <c r="D241" s="6" t="str">
        <f t="shared" si="11"/>
        <v>111998</v>
      </c>
      <c r="E241" s="9">
        <v>0.12221</v>
      </c>
      <c r="F241" s="8">
        <f>G240/G241-1</f>
        <v>8.5147382345730938E-2</v>
      </c>
      <c r="G241" s="7">
        <f>VLOOKUP(D241,SENSEX!$D:$E,2,0)</f>
        <v>3055.4099120000001</v>
      </c>
    </row>
    <row r="242" spans="1:7">
      <c r="A242" s="5">
        <v>36069</v>
      </c>
      <c r="B242" s="6">
        <f t="shared" si="9"/>
        <v>10</v>
      </c>
      <c r="C242" s="6">
        <f t="shared" si="10"/>
        <v>1998</v>
      </c>
      <c r="D242" s="6" t="str">
        <f t="shared" si="11"/>
        <v>101998</v>
      </c>
      <c r="E242" s="10">
        <v>0.12301999999999999</v>
      </c>
      <c r="F242" s="8">
        <f>G241/G242-1</f>
        <v>8.7079194090700751E-2</v>
      </c>
      <c r="G242" s="7">
        <f>VLOOKUP(D242,SENSEX!$D:$E,2,0)</f>
        <v>2810.6599120000001</v>
      </c>
    </row>
  </sheetData>
  <mergeCells count="2">
    <mergeCell ref="K5:N6"/>
    <mergeCell ref="K7:N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C946-E83E-4F39-9498-DAE856735CAA}">
  <dimension ref="A1:E242"/>
  <sheetViews>
    <sheetView workbookViewId="0"/>
  </sheetViews>
  <sheetFormatPr defaultColWidth="10.28515625" defaultRowHeight="15"/>
  <cols>
    <col min="1" max="1" width="10.42578125" style="1" bestFit="1" customWidth="1"/>
    <col min="2" max="2" width="6.85546875" style="1" bestFit="1" customWidth="1"/>
    <col min="3" max="3" width="5" style="1" bestFit="1" customWidth="1"/>
    <col min="4" max="4" width="12.140625" style="1" bestFit="1" customWidth="1"/>
    <col min="5" max="5" width="12.85546875" style="1" bestFit="1" customWidth="1"/>
    <col min="6" max="16384" width="10.28515625" style="1"/>
  </cols>
  <sheetData>
    <row r="1" spans="1:5">
      <c r="A1" s="1" t="s">
        <v>2</v>
      </c>
      <c r="B1" s="1" t="s">
        <v>4</v>
      </c>
      <c r="C1" s="1" t="s">
        <v>0</v>
      </c>
      <c r="D1" s="1" t="s">
        <v>6</v>
      </c>
      <c r="E1" s="1" t="s">
        <v>3</v>
      </c>
    </row>
    <row r="2" spans="1:5">
      <c r="A2" s="2">
        <v>43378</v>
      </c>
      <c r="B2" s="3">
        <f>MONTH(A2)</f>
        <v>10</v>
      </c>
      <c r="C2" s="3">
        <f>YEAR(A2)</f>
        <v>2018</v>
      </c>
      <c r="D2" s="3" t="str">
        <f>B2&amp;C2</f>
        <v>102018</v>
      </c>
      <c r="E2" s="1">
        <v>34376.988280999998</v>
      </c>
    </row>
    <row r="3" spans="1:5">
      <c r="A3" s="2">
        <v>43373</v>
      </c>
      <c r="B3" s="3">
        <f t="shared" ref="B3:B66" si="0">MONTH(A3)</f>
        <v>9</v>
      </c>
      <c r="C3" s="3">
        <f t="shared" ref="C3:C66" si="1">YEAR(A3)</f>
        <v>2018</v>
      </c>
      <c r="D3" s="3" t="str">
        <f t="shared" ref="D3:D66" si="2">B3&amp;C3</f>
        <v>92018</v>
      </c>
      <c r="E3" s="1">
        <v>34376.988280999998</v>
      </c>
    </row>
    <row r="4" spans="1:5">
      <c r="A4" s="2">
        <v>43343</v>
      </c>
      <c r="B4" s="3">
        <f t="shared" si="0"/>
        <v>8</v>
      </c>
      <c r="C4" s="3">
        <f t="shared" si="1"/>
        <v>2018</v>
      </c>
      <c r="D4" s="3" t="str">
        <f t="shared" si="2"/>
        <v>82018</v>
      </c>
      <c r="E4" s="1">
        <v>36227.140625</v>
      </c>
    </row>
    <row r="5" spans="1:5">
      <c r="A5" s="2">
        <v>43312</v>
      </c>
      <c r="B5" s="3">
        <f t="shared" si="0"/>
        <v>7</v>
      </c>
      <c r="C5" s="3">
        <f t="shared" si="1"/>
        <v>2018</v>
      </c>
      <c r="D5" s="3" t="str">
        <f t="shared" si="2"/>
        <v>72018</v>
      </c>
      <c r="E5" s="1">
        <v>38645.070312999997</v>
      </c>
    </row>
    <row r="6" spans="1:5">
      <c r="A6" s="2">
        <v>43281</v>
      </c>
      <c r="B6" s="3">
        <f t="shared" si="0"/>
        <v>6</v>
      </c>
      <c r="C6" s="3">
        <f t="shared" si="1"/>
        <v>2018</v>
      </c>
      <c r="D6" s="3" t="str">
        <f t="shared" si="2"/>
        <v>62018</v>
      </c>
      <c r="E6" s="1">
        <v>37606.578125</v>
      </c>
    </row>
    <row r="7" spans="1:5">
      <c r="A7" s="2">
        <v>43251</v>
      </c>
      <c r="B7" s="3">
        <f t="shared" si="0"/>
        <v>5</v>
      </c>
      <c r="C7" s="3">
        <f t="shared" si="1"/>
        <v>2018</v>
      </c>
      <c r="D7" s="3" t="str">
        <f t="shared" si="2"/>
        <v>52018</v>
      </c>
      <c r="E7" s="1">
        <v>35423.480469000002</v>
      </c>
    </row>
    <row r="8" spans="1:5">
      <c r="A8" s="2">
        <v>43220</v>
      </c>
      <c r="B8" s="3">
        <f t="shared" si="0"/>
        <v>4</v>
      </c>
      <c r="C8" s="3">
        <f t="shared" si="1"/>
        <v>2018</v>
      </c>
      <c r="D8" s="3" t="str">
        <f t="shared" si="2"/>
        <v>42018</v>
      </c>
      <c r="E8" s="1">
        <v>35322.378905999998</v>
      </c>
    </row>
    <row r="9" spans="1:5">
      <c r="A9" s="2">
        <v>43190</v>
      </c>
      <c r="B9" s="3">
        <f t="shared" si="0"/>
        <v>3</v>
      </c>
      <c r="C9" s="3">
        <f t="shared" si="1"/>
        <v>2018</v>
      </c>
      <c r="D9" s="3" t="str">
        <f t="shared" si="2"/>
        <v>32018</v>
      </c>
      <c r="E9" s="1">
        <v>35160.359375</v>
      </c>
    </row>
    <row r="10" spans="1:5">
      <c r="A10" s="2">
        <v>43159</v>
      </c>
      <c r="B10" s="3">
        <f t="shared" si="0"/>
        <v>2</v>
      </c>
      <c r="C10" s="3">
        <f t="shared" si="1"/>
        <v>2018</v>
      </c>
      <c r="D10" s="3" t="str">
        <f t="shared" si="2"/>
        <v>22018</v>
      </c>
      <c r="E10" s="1">
        <v>32968.679687999997</v>
      </c>
    </row>
    <row r="11" spans="1:5">
      <c r="A11" s="2">
        <v>43131</v>
      </c>
      <c r="B11" s="3">
        <f t="shared" si="0"/>
        <v>1</v>
      </c>
      <c r="C11" s="3">
        <f t="shared" si="1"/>
        <v>2018</v>
      </c>
      <c r="D11" s="3" t="str">
        <f t="shared" si="2"/>
        <v>12018</v>
      </c>
      <c r="E11" s="1">
        <v>34184.039062999997</v>
      </c>
    </row>
    <row r="12" spans="1:5">
      <c r="A12" s="2">
        <v>43100</v>
      </c>
      <c r="B12" s="3">
        <f t="shared" si="0"/>
        <v>12</v>
      </c>
      <c r="C12" s="3">
        <f t="shared" si="1"/>
        <v>2017</v>
      </c>
      <c r="D12" s="3" t="str">
        <f t="shared" si="2"/>
        <v>122017</v>
      </c>
      <c r="E12" s="1">
        <v>35965.019530999998</v>
      </c>
    </row>
    <row r="13" spans="1:5">
      <c r="A13" s="2">
        <v>43069</v>
      </c>
      <c r="B13" s="3">
        <f t="shared" si="0"/>
        <v>11</v>
      </c>
      <c r="C13" s="3">
        <f t="shared" si="1"/>
        <v>2017</v>
      </c>
      <c r="D13" s="3" t="str">
        <f t="shared" si="2"/>
        <v>112017</v>
      </c>
      <c r="E13" s="1">
        <v>34056.828125</v>
      </c>
    </row>
    <row r="14" spans="1:5">
      <c r="A14" s="2">
        <v>43039</v>
      </c>
      <c r="B14" s="3">
        <f t="shared" si="0"/>
        <v>10</v>
      </c>
      <c r="C14" s="3">
        <f t="shared" si="1"/>
        <v>2017</v>
      </c>
      <c r="D14" s="3" t="str">
        <f t="shared" si="2"/>
        <v>102017</v>
      </c>
      <c r="E14" s="1">
        <v>33149.351562999997</v>
      </c>
    </row>
    <row r="15" spans="1:5">
      <c r="A15" s="2">
        <v>43008</v>
      </c>
      <c r="B15" s="3">
        <f t="shared" si="0"/>
        <v>9</v>
      </c>
      <c r="C15" s="3">
        <f t="shared" si="1"/>
        <v>2017</v>
      </c>
      <c r="D15" s="3" t="str">
        <f t="shared" si="2"/>
        <v>92017</v>
      </c>
      <c r="E15" s="1">
        <v>33213.128905999998</v>
      </c>
    </row>
    <row r="16" spans="1:5">
      <c r="A16" s="2">
        <v>42978</v>
      </c>
      <c r="B16" s="3">
        <f t="shared" si="0"/>
        <v>8</v>
      </c>
      <c r="C16" s="3">
        <f t="shared" si="1"/>
        <v>2017</v>
      </c>
      <c r="D16" s="3" t="str">
        <f t="shared" si="2"/>
        <v>82017</v>
      </c>
      <c r="E16" s="1">
        <v>31283.720702999999</v>
      </c>
    </row>
    <row r="17" spans="1:5">
      <c r="A17" s="2">
        <v>42947</v>
      </c>
      <c r="B17" s="3">
        <f t="shared" si="0"/>
        <v>7</v>
      </c>
      <c r="C17" s="3">
        <f t="shared" si="1"/>
        <v>2017</v>
      </c>
      <c r="D17" s="3" t="str">
        <f t="shared" si="2"/>
        <v>72017</v>
      </c>
      <c r="E17" s="1">
        <v>31730.490234000001</v>
      </c>
    </row>
    <row r="18" spans="1:5">
      <c r="A18" s="2">
        <v>42916</v>
      </c>
      <c r="B18" s="3">
        <f t="shared" si="0"/>
        <v>6</v>
      </c>
      <c r="C18" s="3">
        <f t="shared" si="1"/>
        <v>2017</v>
      </c>
      <c r="D18" s="3" t="str">
        <f t="shared" si="2"/>
        <v>62017</v>
      </c>
      <c r="E18" s="1">
        <v>32514.939452999999</v>
      </c>
    </row>
    <row r="19" spans="1:5">
      <c r="A19" s="2">
        <v>42886</v>
      </c>
      <c r="B19" s="3">
        <f t="shared" si="0"/>
        <v>5</v>
      </c>
      <c r="C19" s="3">
        <f t="shared" si="1"/>
        <v>2017</v>
      </c>
      <c r="D19" s="3" t="str">
        <f t="shared" si="2"/>
        <v>52017</v>
      </c>
      <c r="E19" s="1">
        <v>30921.609375</v>
      </c>
    </row>
    <row r="20" spans="1:5">
      <c r="A20" s="2">
        <v>42855</v>
      </c>
      <c r="B20" s="3">
        <f t="shared" si="0"/>
        <v>4</v>
      </c>
      <c r="C20" s="3">
        <f t="shared" si="1"/>
        <v>2017</v>
      </c>
      <c r="D20" s="3" t="str">
        <f t="shared" si="2"/>
        <v>42017</v>
      </c>
      <c r="E20" s="1">
        <v>31145.800781000002</v>
      </c>
    </row>
    <row r="21" spans="1:5">
      <c r="A21" s="2">
        <v>42825</v>
      </c>
      <c r="B21" s="3">
        <f t="shared" si="0"/>
        <v>3</v>
      </c>
      <c r="C21" s="3">
        <f t="shared" si="1"/>
        <v>2017</v>
      </c>
      <c r="D21" s="3" t="str">
        <f t="shared" si="2"/>
        <v>32017</v>
      </c>
      <c r="E21" s="1">
        <v>29918.400390999999</v>
      </c>
    </row>
    <row r="22" spans="1:5">
      <c r="A22" s="2">
        <v>42794</v>
      </c>
      <c r="B22" s="3">
        <f t="shared" si="0"/>
        <v>2</v>
      </c>
      <c r="C22" s="3">
        <f t="shared" si="1"/>
        <v>2017</v>
      </c>
      <c r="D22" s="3" t="str">
        <f t="shared" si="2"/>
        <v>22017</v>
      </c>
      <c r="E22" s="1">
        <v>29620.5</v>
      </c>
    </row>
    <row r="23" spans="1:5">
      <c r="A23" s="2">
        <v>42766</v>
      </c>
      <c r="B23" s="3">
        <f t="shared" si="0"/>
        <v>1</v>
      </c>
      <c r="C23" s="3">
        <f t="shared" si="1"/>
        <v>2017</v>
      </c>
      <c r="D23" s="3" t="str">
        <f t="shared" si="2"/>
        <v>12017</v>
      </c>
      <c r="E23" s="1">
        <v>28743.320313</v>
      </c>
    </row>
    <row r="24" spans="1:5">
      <c r="A24" s="2">
        <v>42735</v>
      </c>
      <c r="B24" s="3">
        <f t="shared" si="0"/>
        <v>12</v>
      </c>
      <c r="C24" s="3">
        <f t="shared" si="1"/>
        <v>2016</v>
      </c>
      <c r="D24" s="3" t="str">
        <f t="shared" si="2"/>
        <v>122016</v>
      </c>
      <c r="E24" s="1">
        <v>27655.960938</v>
      </c>
    </row>
    <row r="25" spans="1:5">
      <c r="A25" s="2">
        <v>42704</v>
      </c>
      <c r="B25" s="3">
        <f t="shared" si="0"/>
        <v>11</v>
      </c>
      <c r="C25" s="3">
        <f t="shared" si="1"/>
        <v>2016</v>
      </c>
      <c r="D25" s="3" t="str">
        <f t="shared" si="2"/>
        <v>112016</v>
      </c>
      <c r="E25" s="1">
        <v>26626.460938</v>
      </c>
    </row>
    <row r="26" spans="1:5">
      <c r="A26" s="2">
        <v>42674</v>
      </c>
      <c r="B26" s="3">
        <f t="shared" si="0"/>
        <v>10</v>
      </c>
      <c r="C26" s="3">
        <f t="shared" si="1"/>
        <v>2016</v>
      </c>
      <c r="D26" s="3" t="str">
        <f t="shared" si="2"/>
        <v>102016</v>
      </c>
      <c r="E26" s="1">
        <v>26652.810547000001</v>
      </c>
    </row>
    <row r="27" spans="1:5">
      <c r="A27" s="2">
        <v>42643</v>
      </c>
      <c r="B27" s="3">
        <f t="shared" si="0"/>
        <v>9</v>
      </c>
      <c r="C27" s="3">
        <f t="shared" si="1"/>
        <v>2016</v>
      </c>
      <c r="D27" s="3" t="str">
        <f t="shared" si="2"/>
        <v>92016</v>
      </c>
      <c r="E27" s="1">
        <v>27941.509765999999</v>
      </c>
    </row>
    <row r="28" spans="1:5">
      <c r="A28" s="2">
        <v>42613</v>
      </c>
      <c r="B28" s="3">
        <f t="shared" si="0"/>
        <v>8</v>
      </c>
      <c r="C28" s="3">
        <f t="shared" si="1"/>
        <v>2016</v>
      </c>
      <c r="D28" s="3" t="str">
        <f t="shared" si="2"/>
        <v>82016</v>
      </c>
      <c r="E28" s="1">
        <v>27865.960938</v>
      </c>
    </row>
    <row r="29" spans="1:5">
      <c r="A29" s="2">
        <v>42582</v>
      </c>
      <c r="B29" s="3">
        <f t="shared" si="0"/>
        <v>7</v>
      </c>
      <c r="C29" s="3">
        <f t="shared" si="1"/>
        <v>2016</v>
      </c>
      <c r="D29" s="3" t="str">
        <f t="shared" si="2"/>
        <v>72016</v>
      </c>
      <c r="E29" s="1">
        <v>28452.169922000001</v>
      </c>
    </row>
    <row r="30" spans="1:5">
      <c r="A30" s="2">
        <v>42551</v>
      </c>
      <c r="B30" s="3">
        <f t="shared" si="0"/>
        <v>6</v>
      </c>
      <c r="C30" s="3">
        <f t="shared" si="1"/>
        <v>2016</v>
      </c>
      <c r="D30" s="3" t="str">
        <f t="shared" si="2"/>
        <v>62016</v>
      </c>
      <c r="E30" s="1">
        <v>28051.859375</v>
      </c>
    </row>
    <row r="31" spans="1:5">
      <c r="A31" s="2">
        <v>42521</v>
      </c>
      <c r="B31" s="3">
        <f t="shared" si="0"/>
        <v>5</v>
      </c>
      <c r="C31" s="3">
        <f t="shared" si="1"/>
        <v>2016</v>
      </c>
      <c r="D31" s="3" t="str">
        <f t="shared" si="2"/>
        <v>52016</v>
      </c>
      <c r="E31" s="1">
        <v>26999.720702999999</v>
      </c>
    </row>
    <row r="32" spans="1:5">
      <c r="A32" s="2">
        <v>42490</v>
      </c>
      <c r="B32" s="3">
        <f t="shared" si="0"/>
        <v>4</v>
      </c>
      <c r="C32" s="3">
        <f t="shared" si="1"/>
        <v>2016</v>
      </c>
      <c r="D32" s="3" t="str">
        <f t="shared" si="2"/>
        <v>42016</v>
      </c>
      <c r="E32" s="1">
        <v>26667.960938</v>
      </c>
    </row>
    <row r="33" spans="1:5">
      <c r="A33" s="2">
        <v>42460</v>
      </c>
      <c r="B33" s="3">
        <f t="shared" si="0"/>
        <v>3</v>
      </c>
      <c r="C33" s="3">
        <f t="shared" si="1"/>
        <v>2016</v>
      </c>
      <c r="D33" s="3" t="str">
        <f t="shared" si="2"/>
        <v>32016</v>
      </c>
      <c r="E33" s="1">
        <v>25606.619140999999</v>
      </c>
    </row>
    <row r="34" spans="1:5">
      <c r="A34" s="2">
        <v>42429</v>
      </c>
      <c r="B34" s="3">
        <f t="shared" si="0"/>
        <v>2</v>
      </c>
      <c r="C34" s="3">
        <f t="shared" si="1"/>
        <v>2016</v>
      </c>
      <c r="D34" s="3" t="str">
        <f t="shared" si="2"/>
        <v>22016</v>
      </c>
      <c r="E34" s="1">
        <v>25341.859375</v>
      </c>
    </row>
    <row r="35" spans="1:5">
      <c r="A35" s="2">
        <v>42400</v>
      </c>
      <c r="B35" s="3">
        <f t="shared" si="0"/>
        <v>1</v>
      </c>
      <c r="C35" s="3">
        <f t="shared" si="1"/>
        <v>2016</v>
      </c>
      <c r="D35" s="3" t="str">
        <f t="shared" si="2"/>
        <v>12016</v>
      </c>
      <c r="E35" s="1">
        <v>23002</v>
      </c>
    </row>
    <row r="36" spans="1:5">
      <c r="A36" s="2">
        <v>42369</v>
      </c>
      <c r="B36" s="3">
        <f t="shared" si="0"/>
        <v>12</v>
      </c>
      <c r="C36" s="3">
        <f t="shared" si="1"/>
        <v>2015</v>
      </c>
      <c r="D36" s="3" t="str">
        <f t="shared" si="2"/>
        <v>122015</v>
      </c>
      <c r="E36" s="1">
        <v>24870.689452999999</v>
      </c>
    </row>
    <row r="37" spans="1:5">
      <c r="A37" s="2">
        <v>42338</v>
      </c>
      <c r="B37" s="3">
        <f t="shared" si="0"/>
        <v>11</v>
      </c>
      <c r="C37" s="3">
        <f t="shared" si="1"/>
        <v>2015</v>
      </c>
      <c r="D37" s="3" t="str">
        <f t="shared" si="2"/>
        <v>112015</v>
      </c>
      <c r="E37" s="1">
        <v>26117.539063</v>
      </c>
    </row>
    <row r="38" spans="1:5">
      <c r="A38" s="2">
        <v>42308</v>
      </c>
      <c r="B38" s="3">
        <f t="shared" si="0"/>
        <v>10</v>
      </c>
      <c r="C38" s="3">
        <f t="shared" si="1"/>
        <v>2015</v>
      </c>
      <c r="D38" s="3" t="str">
        <f t="shared" si="2"/>
        <v>102015</v>
      </c>
      <c r="E38" s="1">
        <v>26145.669922000001</v>
      </c>
    </row>
    <row r="39" spans="1:5">
      <c r="A39" s="2">
        <v>42277</v>
      </c>
      <c r="B39" s="3">
        <f t="shared" si="0"/>
        <v>9</v>
      </c>
      <c r="C39" s="3">
        <f t="shared" si="1"/>
        <v>2015</v>
      </c>
      <c r="D39" s="3" t="str">
        <f t="shared" si="2"/>
        <v>92015</v>
      </c>
      <c r="E39" s="1">
        <v>26656.830077999999</v>
      </c>
    </row>
    <row r="40" spans="1:5">
      <c r="A40" s="2">
        <v>42247</v>
      </c>
      <c r="B40" s="3">
        <f t="shared" si="0"/>
        <v>8</v>
      </c>
      <c r="C40" s="3">
        <f t="shared" si="1"/>
        <v>2015</v>
      </c>
      <c r="D40" s="3" t="str">
        <f t="shared" si="2"/>
        <v>82015</v>
      </c>
      <c r="E40" s="1">
        <v>26154.830077999999</v>
      </c>
    </row>
    <row r="41" spans="1:5">
      <c r="A41" s="2">
        <v>42216</v>
      </c>
      <c r="B41" s="3">
        <f t="shared" si="0"/>
        <v>7</v>
      </c>
      <c r="C41" s="3">
        <f t="shared" si="1"/>
        <v>2015</v>
      </c>
      <c r="D41" s="3" t="str">
        <f t="shared" si="2"/>
        <v>72015</v>
      </c>
      <c r="E41" s="1">
        <v>26283.089843999998</v>
      </c>
    </row>
    <row r="42" spans="1:5">
      <c r="A42" s="2">
        <v>42185</v>
      </c>
      <c r="B42" s="3">
        <f t="shared" si="0"/>
        <v>6</v>
      </c>
      <c r="C42" s="3">
        <f t="shared" si="1"/>
        <v>2015</v>
      </c>
      <c r="D42" s="3" t="str">
        <f t="shared" si="2"/>
        <v>62015</v>
      </c>
      <c r="E42" s="1">
        <v>28114.560547000001</v>
      </c>
    </row>
    <row r="43" spans="1:5">
      <c r="A43" s="2">
        <v>42155</v>
      </c>
      <c r="B43" s="3">
        <f t="shared" si="0"/>
        <v>5</v>
      </c>
      <c r="C43" s="3">
        <f t="shared" si="1"/>
        <v>2015</v>
      </c>
      <c r="D43" s="3" t="str">
        <f t="shared" si="2"/>
        <v>52015</v>
      </c>
      <c r="E43" s="1">
        <v>27780.830077999999</v>
      </c>
    </row>
    <row r="44" spans="1:5">
      <c r="A44" s="2">
        <v>42124</v>
      </c>
      <c r="B44" s="3">
        <f t="shared" si="0"/>
        <v>4</v>
      </c>
      <c r="C44" s="3">
        <f t="shared" si="1"/>
        <v>2015</v>
      </c>
      <c r="D44" s="3" t="str">
        <f t="shared" si="2"/>
        <v>42015</v>
      </c>
      <c r="E44" s="1">
        <v>27828.439452999999</v>
      </c>
    </row>
    <row r="45" spans="1:5">
      <c r="A45" s="2">
        <v>42094</v>
      </c>
      <c r="B45" s="3">
        <f t="shared" si="0"/>
        <v>3</v>
      </c>
      <c r="C45" s="3">
        <f t="shared" si="1"/>
        <v>2015</v>
      </c>
      <c r="D45" s="3" t="str">
        <f t="shared" si="2"/>
        <v>32015</v>
      </c>
      <c r="E45" s="1">
        <v>27011.310547000001</v>
      </c>
    </row>
    <row r="46" spans="1:5">
      <c r="A46" s="2">
        <v>42063</v>
      </c>
      <c r="B46" s="3">
        <f t="shared" si="0"/>
        <v>2</v>
      </c>
      <c r="C46" s="3">
        <f t="shared" si="1"/>
        <v>2015</v>
      </c>
      <c r="D46" s="3" t="str">
        <f t="shared" si="2"/>
        <v>22015</v>
      </c>
      <c r="E46" s="1">
        <v>27957.490234000001</v>
      </c>
    </row>
    <row r="47" spans="1:5">
      <c r="A47" s="2">
        <v>42035</v>
      </c>
      <c r="B47" s="3">
        <f t="shared" si="0"/>
        <v>1</v>
      </c>
      <c r="C47" s="3">
        <f t="shared" si="1"/>
        <v>2015</v>
      </c>
      <c r="D47" s="3" t="str">
        <f t="shared" si="2"/>
        <v>12015</v>
      </c>
      <c r="E47" s="1">
        <v>29220.119140999999</v>
      </c>
    </row>
    <row r="48" spans="1:5">
      <c r="A48" s="2">
        <v>42004</v>
      </c>
      <c r="B48" s="3">
        <f t="shared" si="0"/>
        <v>12</v>
      </c>
      <c r="C48" s="3">
        <f t="shared" si="1"/>
        <v>2014</v>
      </c>
      <c r="D48" s="3" t="str">
        <f t="shared" si="2"/>
        <v>122014</v>
      </c>
      <c r="E48" s="1">
        <v>29182.949218999998</v>
      </c>
    </row>
    <row r="49" spans="1:5">
      <c r="A49" s="2">
        <v>41973</v>
      </c>
      <c r="B49" s="3">
        <f t="shared" si="0"/>
        <v>11</v>
      </c>
      <c r="C49" s="3">
        <f t="shared" si="1"/>
        <v>2014</v>
      </c>
      <c r="D49" s="3" t="str">
        <f t="shared" si="2"/>
        <v>112014</v>
      </c>
      <c r="E49" s="1">
        <v>27499.419922000001</v>
      </c>
    </row>
    <row r="50" spans="1:5">
      <c r="A50" s="2">
        <v>41943</v>
      </c>
      <c r="B50" s="3">
        <f t="shared" si="0"/>
        <v>10</v>
      </c>
      <c r="C50" s="3">
        <f t="shared" si="1"/>
        <v>2014</v>
      </c>
      <c r="D50" s="3" t="str">
        <f t="shared" si="2"/>
        <v>102014</v>
      </c>
      <c r="E50" s="1">
        <v>28693.990234000001</v>
      </c>
    </row>
    <row r="51" spans="1:5">
      <c r="A51" s="2">
        <v>41912</v>
      </c>
      <c r="B51" s="3">
        <f t="shared" si="0"/>
        <v>9</v>
      </c>
      <c r="C51" s="3">
        <f t="shared" si="1"/>
        <v>2014</v>
      </c>
      <c r="D51" s="3" t="str">
        <f t="shared" si="2"/>
        <v>92014</v>
      </c>
      <c r="E51" s="1">
        <v>27865.830077999999</v>
      </c>
    </row>
    <row r="52" spans="1:5">
      <c r="A52" s="2">
        <v>41882</v>
      </c>
      <c r="B52" s="3">
        <f t="shared" si="0"/>
        <v>8</v>
      </c>
      <c r="C52" s="3">
        <f t="shared" si="1"/>
        <v>2014</v>
      </c>
      <c r="D52" s="3" t="str">
        <f t="shared" si="2"/>
        <v>82014</v>
      </c>
      <c r="E52" s="1">
        <v>26630.509765999999</v>
      </c>
    </row>
    <row r="53" spans="1:5">
      <c r="A53" s="2">
        <v>41851</v>
      </c>
      <c r="B53" s="3">
        <f t="shared" si="0"/>
        <v>7</v>
      </c>
      <c r="C53" s="3">
        <f t="shared" si="1"/>
        <v>2014</v>
      </c>
      <c r="D53" s="3" t="str">
        <f t="shared" si="2"/>
        <v>72014</v>
      </c>
      <c r="E53" s="1">
        <v>26638.109375</v>
      </c>
    </row>
    <row r="54" spans="1:5">
      <c r="A54" s="2">
        <v>41820</v>
      </c>
      <c r="B54" s="3">
        <f t="shared" si="0"/>
        <v>6</v>
      </c>
      <c r="C54" s="3">
        <f t="shared" si="1"/>
        <v>2014</v>
      </c>
      <c r="D54" s="3" t="str">
        <f t="shared" si="2"/>
        <v>62014</v>
      </c>
      <c r="E54" s="1">
        <v>25894.970702999999</v>
      </c>
    </row>
    <row r="55" spans="1:5">
      <c r="A55" s="2">
        <v>41790</v>
      </c>
      <c r="B55" s="3">
        <f t="shared" si="0"/>
        <v>5</v>
      </c>
      <c r="C55" s="3">
        <f t="shared" si="1"/>
        <v>2014</v>
      </c>
      <c r="D55" s="3" t="str">
        <f t="shared" si="2"/>
        <v>52014</v>
      </c>
      <c r="E55" s="1">
        <v>25413.779297000001</v>
      </c>
    </row>
    <row r="56" spans="1:5">
      <c r="A56" s="2">
        <v>41759</v>
      </c>
      <c r="B56" s="3">
        <f t="shared" si="0"/>
        <v>4</v>
      </c>
      <c r="C56" s="3">
        <f t="shared" si="1"/>
        <v>2014</v>
      </c>
      <c r="D56" s="3" t="str">
        <f t="shared" si="2"/>
        <v>42014</v>
      </c>
      <c r="E56" s="1">
        <v>24217.339843999998</v>
      </c>
    </row>
    <row r="57" spans="1:5">
      <c r="A57" s="2">
        <v>41729</v>
      </c>
      <c r="B57" s="3">
        <f t="shared" si="0"/>
        <v>3</v>
      </c>
      <c r="C57" s="3">
        <f t="shared" si="1"/>
        <v>2014</v>
      </c>
      <c r="D57" s="3" t="str">
        <f t="shared" si="2"/>
        <v>32014</v>
      </c>
      <c r="E57" s="1">
        <v>22417.800781000002</v>
      </c>
    </row>
    <row r="58" spans="1:5">
      <c r="A58" s="2">
        <v>41698</v>
      </c>
      <c r="B58" s="3">
        <f t="shared" si="0"/>
        <v>2</v>
      </c>
      <c r="C58" s="3">
        <f t="shared" si="1"/>
        <v>2014</v>
      </c>
      <c r="D58" s="3" t="str">
        <f t="shared" si="2"/>
        <v>22014</v>
      </c>
      <c r="E58" s="1">
        <v>22386.269531000002</v>
      </c>
    </row>
    <row r="59" spans="1:5">
      <c r="A59" s="2">
        <v>41670</v>
      </c>
      <c r="B59" s="3">
        <f t="shared" si="0"/>
        <v>1</v>
      </c>
      <c r="C59" s="3">
        <f t="shared" si="1"/>
        <v>2014</v>
      </c>
      <c r="D59" s="3" t="str">
        <f t="shared" si="2"/>
        <v>12014</v>
      </c>
      <c r="E59" s="1">
        <v>21120.119140999999</v>
      </c>
    </row>
    <row r="60" spans="1:5">
      <c r="A60" s="2">
        <v>41639</v>
      </c>
      <c r="B60" s="3">
        <f t="shared" si="0"/>
        <v>12</v>
      </c>
      <c r="C60" s="3">
        <f t="shared" si="1"/>
        <v>2013</v>
      </c>
      <c r="D60" s="3" t="str">
        <f t="shared" si="2"/>
        <v>122013</v>
      </c>
      <c r="E60" s="1">
        <v>20513.849609000001</v>
      </c>
    </row>
    <row r="61" spans="1:5">
      <c r="A61" s="2">
        <v>41608</v>
      </c>
      <c r="B61" s="3">
        <f t="shared" si="0"/>
        <v>11</v>
      </c>
      <c r="C61" s="3">
        <f t="shared" si="1"/>
        <v>2013</v>
      </c>
      <c r="D61" s="3" t="str">
        <f t="shared" si="2"/>
        <v>112013</v>
      </c>
      <c r="E61" s="1">
        <v>21170.679688</v>
      </c>
    </row>
    <row r="62" spans="1:5">
      <c r="A62" s="2">
        <v>41578</v>
      </c>
      <c r="B62" s="3">
        <f t="shared" si="0"/>
        <v>10</v>
      </c>
      <c r="C62" s="3">
        <f t="shared" si="1"/>
        <v>2013</v>
      </c>
      <c r="D62" s="3" t="str">
        <f t="shared" si="2"/>
        <v>102013</v>
      </c>
      <c r="E62" s="1">
        <v>20791.929688</v>
      </c>
    </row>
    <row r="63" spans="1:5">
      <c r="A63" s="2">
        <v>41547</v>
      </c>
      <c r="B63" s="3">
        <f t="shared" si="0"/>
        <v>9</v>
      </c>
      <c r="C63" s="3">
        <f t="shared" si="1"/>
        <v>2013</v>
      </c>
      <c r="D63" s="3" t="str">
        <f t="shared" si="2"/>
        <v>92013</v>
      </c>
      <c r="E63" s="1">
        <v>21164.519531000002</v>
      </c>
    </row>
    <row r="64" spans="1:5">
      <c r="A64" s="2">
        <v>41517</v>
      </c>
      <c r="B64" s="3">
        <f t="shared" si="0"/>
        <v>8</v>
      </c>
      <c r="C64" s="3">
        <f t="shared" si="1"/>
        <v>2013</v>
      </c>
      <c r="D64" s="3" t="str">
        <f t="shared" si="2"/>
        <v>82013</v>
      </c>
      <c r="E64" s="1">
        <v>19379.769531000002</v>
      </c>
    </row>
    <row r="65" spans="1:5">
      <c r="A65" s="2">
        <v>41486</v>
      </c>
      <c r="B65" s="3">
        <f t="shared" si="0"/>
        <v>7</v>
      </c>
      <c r="C65" s="3">
        <f t="shared" si="1"/>
        <v>2013</v>
      </c>
      <c r="D65" s="3" t="str">
        <f t="shared" si="2"/>
        <v>72013</v>
      </c>
      <c r="E65" s="1">
        <v>18619.720702999999</v>
      </c>
    </row>
    <row r="66" spans="1:5">
      <c r="A66" s="2">
        <v>41455</v>
      </c>
      <c r="B66" s="3">
        <f t="shared" si="0"/>
        <v>6</v>
      </c>
      <c r="C66" s="3">
        <f t="shared" si="1"/>
        <v>2013</v>
      </c>
      <c r="D66" s="3" t="str">
        <f t="shared" si="2"/>
        <v>62013</v>
      </c>
      <c r="E66" s="1">
        <v>19345.699218999998</v>
      </c>
    </row>
    <row r="67" spans="1:5">
      <c r="A67" s="2">
        <v>41425</v>
      </c>
      <c r="B67" s="3">
        <f t="shared" ref="B67:B130" si="3">MONTH(A67)</f>
        <v>5</v>
      </c>
      <c r="C67" s="3">
        <f t="shared" ref="C67:C130" si="4">YEAR(A67)</f>
        <v>2013</v>
      </c>
      <c r="D67" s="3" t="str">
        <f t="shared" ref="D67:D130" si="5">B67&amp;C67</f>
        <v>52013</v>
      </c>
      <c r="E67" s="1">
        <v>19395.810547000001</v>
      </c>
    </row>
    <row r="68" spans="1:5">
      <c r="A68" s="2">
        <v>41394</v>
      </c>
      <c r="B68" s="3">
        <f t="shared" si="3"/>
        <v>4</v>
      </c>
      <c r="C68" s="3">
        <f t="shared" si="4"/>
        <v>2013</v>
      </c>
      <c r="D68" s="3" t="str">
        <f t="shared" si="5"/>
        <v>42013</v>
      </c>
      <c r="E68" s="1">
        <v>19760.300781000002</v>
      </c>
    </row>
    <row r="69" spans="1:5">
      <c r="A69" s="2">
        <v>41364</v>
      </c>
      <c r="B69" s="3">
        <f t="shared" si="3"/>
        <v>3</v>
      </c>
      <c r="C69" s="3">
        <f t="shared" si="4"/>
        <v>2013</v>
      </c>
      <c r="D69" s="3" t="str">
        <f t="shared" si="5"/>
        <v>32013</v>
      </c>
      <c r="E69" s="1">
        <v>19504.179688</v>
      </c>
    </row>
    <row r="70" spans="1:5">
      <c r="A70" s="2">
        <v>41333</v>
      </c>
      <c r="B70" s="3">
        <f t="shared" si="3"/>
        <v>2</v>
      </c>
      <c r="C70" s="3">
        <f t="shared" si="4"/>
        <v>2013</v>
      </c>
      <c r="D70" s="3" t="str">
        <f t="shared" si="5"/>
        <v>22013</v>
      </c>
      <c r="E70" s="1">
        <v>18835.769531000002</v>
      </c>
    </row>
    <row r="71" spans="1:5">
      <c r="A71" s="2">
        <v>41305</v>
      </c>
      <c r="B71" s="3">
        <f t="shared" si="3"/>
        <v>1</v>
      </c>
      <c r="C71" s="3">
        <f t="shared" si="4"/>
        <v>2013</v>
      </c>
      <c r="D71" s="3" t="str">
        <f t="shared" si="5"/>
        <v>12013</v>
      </c>
      <c r="E71" s="1">
        <v>18861.539063</v>
      </c>
    </row>
    <row r="72" spans="1:5">
      <c r="A72" s="2">
        <v>41274</v>
      </c>
      <c r="B72" s="3">
        <f t="shared" si="3"/>
        <v>12</v>
      </c>
      <c r="C72" s="3">
        <f t="shared" si="4"/>
        <v>2012</v>
      </c>
      <c r="D72" s="3" t="str">
        <f t="shared" si="5"/>
        <v>122012</v>
      </c>
      <c r="E72" s="1">
        <v>19894.980468999998</v>
      </c>
    </row>
    <row r="73" spans="1:5">
      <c r="A73" s="2">
        <v>41243</v>
      </c>
      <c r="B73" s="3">
        <f t="shared" si="3"/>
        <v>11</v>
      </c>
      <c r="C73" s="3">
        <f t="shared" si="4"/>
        <v>2012</v>
      </c>
      <c r="D73" s="3" t="str">
        <f t="shared" si="5"/>
        <v>112012</v>
      </c>
      <c r="E73" s="1">
        <v>19426.710938</v>
      </c>
    </row>
    <row r="74" spans="1:5">
      <c r="A74" s="2">
        <v>41213</v>
      </c>
      <c r="B74" s="3">
        <f t="shared" si="3"/>
        <v>10</v>
      </c>
      <c r="C74" s="3">
        <f t="shared" si="4"/>
        <v>2012</v>
      </c>
      <c r="D74" s="3" t="str">
        <f t="shared" si="5"/>
        <v>102012</v>
      </c>
      <c r="E74" s="1">
        <v>19339.900390999999</v>
      </c>
    </row>
    <row r="75" spans="1:5">
      <c r="A75" s="2">
        <v>41182</v>
      </c>
      <c r="B75" s="3">
        <f t="shared" si="3"/>
        <v>9</v>
      </c>
      <c r="C75" s="3">
        <f t="shared" si="4"/>
        <v>2012</v>
      </c>
      <c r="D75" s="3" t="str">
        <f t="shared" si="5"/>
        <v>92012</v>
      </c>
      <c r="E75" s="1">
        <v>18505.380859000001</v>
      </c>
    </row>
    <row r="76" spans="1:5">
      <c r="A76" s="2">
        <v>41152</v>
      </c>
      <c r="B76" s="3">
        <f t="shared" si="3"/>
        <v>8</v>
      </c>
      <c r="C76" s="3">
        <f t="shared" si="4"/>
        <v>2012</v>
      </c>
      <c r="D76" s="3" t="str">
        <f t="shared" si="5"/>
        <v>82012</v>
      </c>
      <c r="E76" s="1">
        <v>18762.740234000001</v>
      </c>
    </row>
    <row r="77" spans="1:5">
      <c r="A77" s="2">
        <v>41121</v>
      </c>
      <c r="B77" s="3">
        <f t="shared" si="3"/>
        <v>7</v>
      </c>
      <c r="C77" s="3">
        <f t="shared" si="4"/>
        <v>2012</v>
      </c>
      <c r="D77" s="3" t="str">
        <f t="shared" si="5"/>
        <v>72012</v>
      </c>
      <c r="E77" s="1">
        <v>17380.75</v>
      </c>
    </row>
    <row r="78" spans="1:5">
      <c r="A78" s="2">
        <v>41090</v>
      </c>
      <c r="B78" s="3">
        <f t="shared" si="3"/>
        <v>6</v>
      </c>
      <c r="C78" s="3">
        <f t="shared" si="4"/>
        <v>2012</v>
      </c>
      <c r="D78" s="3" t="str">
        <f t="shared" si="5"/>
        <v>62012</v>
      </c>
      <c r="E78" s="1">
        <v>17236.179688</v>
      </c>
    </row>
    <row r="79" spans="1:5">
      <c r="A79" s="2">
        <v>41060</v>
      </c>
      <c r="B79" s="3">
        <f t="shared" si="3"/>
        <v>5</v>
      </c>
      <c r="C79" s="3">
        <f t="shared" si="4"/>
        <v>2012</v>
      </c>
      <c r="D79" s="3" t="str">
        <f t="shared" si="5"/>
        <v>52012</v>
      </c>
      <c r="E79" s="1">
        <v>17429.980468999998</v>
      </c>
    </row>
    <row r="80" spans="1:5">
      <c r="A80" s="2">
        <v>41029</v>
      </c>
      <c r="B80" s="3">
        <f t="shared" si="3"/>
        <v>4</v>
      </c>
      <c r="C80" s="3">
        <f t="shared" si="4"/>
        <v>2012</v>
      </c>
      <c r="D80" s="3" t="str">
        <f t="shared" si="5"/>
        <v>42012</v>
      </c>
      <c r="E80" s="1">
        <v>16218.530273</v>
      </c>
    </row>
    <row r="81" spans="1:5">
      <c r="A81" s="2">
        <v>40999</v>
      </c>
      <c r="B81" s="3">
        <f t="shared" si="3"/>
        <v>3</v>
      </c>
      <c r="C81" s="3">
        <f t="shared" si="4"/>
        <v>2012</v>
      </c>
      <c r="D81" s="3" t="str">
        <f t="shared" si="5"/>
        <v>32012</v>
      </c>
      <c r="E81" s="1">
        <v>17318.810547000001</v>
      </c>
    </row>
    <row r="82" spans="1:5">
      <c r="A82" s="2">
        <v>40968</v>
      </c>
      <c r="B82" s="3">
        <f t="shared" si="3"/>
        <v>2</v>
      </c>
      <c r="C82" s="3">
        <f t="shared" si="4"/>
        <v>2012</v>
      </c>
      <c r="D82" s="3" t="str">
        <f t="shared" si="5"/>
        <v>22012</v>
      </c>
      <c r="E82" s="1">
        <v>17404.199218999998</v>
      </c>
    </row>
    <row r="83" spans="1:5">
      <c r="A83" s="2">
        <v>40939</v>
      </c>
      <c r="B83" s="3">
        <f t="shared" si="3"/>
        <v>1</v>
      </c>
      <c r="C83" s="3">
        <f t="shared" si="4"/>
        <v>2012</v>
      </c>
      <c r="D83" s="3" t="str">
        <f t="shared" si="5"/>
        <v>12012</v>
      </c>
      <c r="E83" s="1">
        <v>17752.679688</v>
      </c>
    </row>
    <row r="84" spans="1:5">
      <c r="A84" s="2">
        <v>40908</v>
      </c>
      <c r="B84" s="3">
        <f t="shared" si="3"/>
        <v>12</v>
      </c>
      <c r="C84" s="3">
        <f t="shared" si="4"/>
        <v>2011</v>
      </c>
      <c r="D84" s="3" t="str">
        <f t="shared" si="5"/>
        <v>122011</v>
      </c>
      <c r="E84" s="1">
        <v>17193.550781000002</v>
      </c>
    </row>
    <row r="85" spans="1:5">
      <c r="A85" s="2">
        <v>40877</v>
      </c>
      <c r="B85" s="3">
        <f t="shared" si="3"/>
        <v>11</v>
      </c>
      <c r="C85" s="3">
        <f t="shared" si="4"/>
        <v>2011</v>
      </c>
      <c r="D85" s="3" t="str">
        <f t="shared" si="5"/>
        <v>112011</v>
      </c>
      <c r="E85" s="1">
        <v>15454.919921999999</v>
      </c>
    </row>
    <row r="86" spans="1:5">
      <c r="A86" s="2">
        <v>40847</v>
      </c>
      <c r="B86" s="3">
        <f t="shared" si="3"/>
        <v>10</v>
      </c>
      <c r="C86" s="3">
        <f t="shared" si="4"/>
        <v>2011</v>
      </c>
      <c r="D86" s="3" t="str">
        <f t="shared" si="5"/>
        <v>102011</v>
      </c>
      <c r="E86" s="1">
        <v>16123.459961</v>
      </c>
    </row>
    <row r="87" spans="1:5">
      <c r="A87" s="2">
        <v>40816</v>
      </c>
      <c r="B87" s="3">
        <f t="shared" si="3"/>
        <v>9</v>
      </c>
      <c r="C87" s="3">
        <f t="shared" si="4"/>
        <v>2011</v>
      </c>
      <c r="D87" s="3" t="str">
        <f t="shared" si="5"/>
        <v>92011</v>
      </c>
      <c r="E87" s="1">
        <v>17705.009765999999</v>
      </c>
    </row>
    <row r="88" spans="1:5">
      <c r="A88" s="2">
        <v>40786</v>
      </c>
      <c r="B88" s="3">
        <f t="shared" si="3"/>
        <v>8</v>
      </c>
      <c r="C88" s="3">
        <f t="shared" si="4"/>
        <v>2011</v>
      </c>
      <c r="D88" s="3" t="str">
        <f t="shared" si="5"/>
        <v>82011</v>
      </c>
      <c r="E88" s="1">
        <v>16453.759765999999</v>
      </c>
    </row>
    <row r="89" spans="1:5">
      <c r="A89" s="2">
        <v>40755</v>
      </c>
      <c r="B89" s="3">
        <f t="shared" si="3"/>
        <v>7</v>
      </c>
      <c r="C89" s="3">
        <f t="shared" si="4"/>
        <v>2011</v>
      </c>
      <c r="D89" s="3" t="str">
        <f t="shared" si="5"/>
        <v>72011</v>
      </c>
      <c r="E89" s="1">
        <v>16676.75</v>
      </c>
    </row>
    <row r="90" spans="1:5">
      <c r="A90" s="2">
        <v>40724</v>
      </c>
      <c r="B90" s="3">
        <f t="shared" si="3"/>
        <v>6</v>
      </c>
      <c r="C90" s="3">
        <f t="shared" si="4"/>
        <v>2011</v>
      </c>
      <c r="D90" s="3" t="str">
        <f t="shared" si="5"/>
        <v>62011</v>
      </c>
      <c r="E90" s="1">
        <v>18197.199218999998</v>
      </c>
    </row>
    <row r="91" spans="1:5">
      <c r="A91" s="2">
        <v>40694</v>
      </c>
      <c r="B91" s="3">
        <f t="shared" si="3"/>
        <v>5</v>
      </c>
      <c r="C91" s="3">
        <f t="shared" si="4"/>
        <v>2011</v>
      </c>
      <c r="D91" s="3" t="str">
        <f t="shared" si="5"/>
        <v>52011</v>
      </c>
      <c r="E91" s="1">
        <v>18845.869140999999</v>
      </c>
    </row>
    <row r="92" spans="1:5">
      <c r="A92" s="2">
        <v>40663</v>
      </c>
      <c r="B92" s="3">
        <f t="shared" si="3"/>
        <v>4</v>
      </c>
      <c r="C92" s="3">
        <f t="shared" si="4"/>
        <v>2011</v>
      </c>
      <c r="D92" s="3" t="str">
        <f t="shared" si="5"/>
        <v>42011</v>
      </c>
      <c r="E92" s="1">
        <v>18503.279297000001</v>
      </c>
    </row>
    <row r="93" spans="1:5">
      <c r="A93" s="2">
        <v>40633</v>
      </c>
      <c r="B93" s="3">
        <f t="shared" si="3"/>
        <v>3</v>
      </c>
      <c r="C93" s="3">
        <f t="shared" si="4"/>
        <v>2011</v>
      </c>
      <c r="D93" s="3" t="str">
        <f t="shared" si="5"/>
        <v>32011</v>
      </c>
      <c r="E93" s="1">
        <v>19135.960938</v>
      </c>
    </row>
    <row r="94" spans="1:5">
      <c r="A94" s="2">
        <v>40602</v>
      </c>
      <c r="B94" s="3">
        <f t="shared" si="3"/>
        <v>2</v>
      </c>
      <c r="C94" s="3">
        <f t="shared" si="4"/>
        <v>2011</v>
      </c>
      <c r="D94" s="3" t="str">
        <f t="shared" si="5"/>
        <v>22011</v>
      </c>
      <c r="E94" s="1">
        <v>19445.220702999999</v>
      </c>
    </row>
    <row r="95" spans="1:5">
      <c r="A95" s="2">
        <v>40574</v>
      </c>
      <c r="B95" s="3">
        <f t="shared" si="3"/>
        <v>1</v>
      </c>
      <c r="C95" s="3">
        <f t="shared" si="4"/>
        <v>2011</v>
      </c>
      <c r="D95" s="3" t="str">
        <f t="shared" si="5"/>
        <v>12011</v>
      </c>
      <c r="E95" s="1">
        <v>17823.400390999999</v>
      </c>
    </row>
    <row r="96" spans="1:5">
      <c r="A96" s="2">
        <v>40543</v>
      </c>
      <c r="B96" s="3">
        <f t="shared" si="3"/>
        <v>12</v>
      </c>
      <c r="C96" s="3">
        <f t="shared" si="4"/>
        <v>2010</v>
      </c>
      <c r="D96" s="3" t="str">
        <f t="shared" si="5"/>
        <v>122010</v>
      </c>
      <c r="E96" s="1">
        <v>18327.759765999999</v>
      </c>
    </row>
    <row r="97" spans="1:5">
      <c r="A97" s="2">
        <v>40512</v>
      </c>
      <c r="B97" s="3">
        <f t="shared" si="3"/>
        <v>11</v>
      </c>
      <c r="C97" s="3">
        <f t="shared" si="4"/>
        <v>2010</v>
      </c>
      <c r="D97" s="3" t="str">
        <f t="shared" si="5"/>
        <v>112010</v>
      </c>
      <c r="E97" s="1">
        <v>20509.089843999998</v>
      </c>
    </row>
    <row r="98" spans="1:5">
      <c r="A98" s="2">
        <v>40482</v>
      </c>
      <c r="B98" s="3">
        <f t="shared" si="3"/>
        <v>10</v>
      </c>
      <c r="C98" s="3">
        <f t="shared" si="4"/>
        <v>2010</v>
      </c>
      <c r="D98" s="3" t="str">
        <f t="shared" si="5"/>
        <v>102010</v>
      </c>
      <c r="E98" s="1">
        <v>19521.25</v>
      </c>
    </row>
    <row r="99" spans="1:5">
      <c r="A99" s="2">
        <v>40451</v>
      </c>
      <c r="B99" s="3">
        <f t="shared" si="3"/>
        <v>9</v>
      </c>
      <c r="C99" s="3">
        <f t="shared" si="4"/>
        <v>2010</v>
      </c>
      <c r="D99" s="3" t="str">
        <f t="shared" si="5"/>
        <v>92010</v>
      </c>
      <c r="E99" s="1">
        <v>20032.339843999998</v>
      </c>
    </row>
    <row r="100" spans="1:5">
      <c r="A100" s="2">
        <v>40421</v>
      </c>
      <c r="B100" s="3">
        <f t="shared" si="3"/>
        <v>8</v>
      </c>
      <c r="C100" s="3">
        <f t="shared" si="4"/>
        <v>2010</v>
      </c>
      <c r="D100" s="3" t="str">
        <f t="shared" si="5"/>
        <v>82010</v>
      </c>
      <c r="E100" s="1">
        <v>20069.119140999999</v>
      </c>
    </row>
    <row r="101" spans="1:5">
      <c r="A101" s="2">
        <v>40390</v>
      </c>
      <c r="B101" s="3">
        <f t="shared" si="3"/>
        <v>7</v>
      </c>
      <c r="C101" s="3">
        <f t="shared" si="4"/>
        <v>2010</v>
      </c>
      <c r="D101" s="3" t="str">
        <f t="shared" si="5"/>
        <v>72010</v>
      </c>
      <c r="E101" s="1">
        <v>17971.119140999999</v>
      </c>
    </row>
    <row r="102" spans="1:5">
      <c r="A102" s="2">
        <v>40359</v>
      </c>
      <c r="B102" s="3">
        <f t="shared" si="3"/>
        <v>6</v>
      </c>
      <c r="C102" s="3">
        <f t="shared" si="4"/>
        <v>2010</v>
      </c>
      <c r="D102" s="3" t="str">
        <f t="shared" si="5"/>
        <v>62010</v>
      </c>
      <c r="E102" s="1">
        <v>17868.289063</v>
      </c>
    </row>
    <row r="103" spans="1:5">
      <c r="A103" s="2">
        <v>40329</v>
      </c>
      <c r="B103" s="3">
        <f t="shared" si="3"/>
        <v>5</v>
      </c>
      <c r="C103" s="3">
        <f t="shared" si="4"/>
        <v>2010</v>
      </c>
      <c r="D103" s="3" t="str">
        <f t="shared" si="5"/>
        <v>52010</v>
      </c>
      <c r="E103" s="1">
        <v>17700.900390999999</v>
      </c>
    </row>
    <row r="104" spans="1:5">
      <c r="A104" s="2">
        <v>40298</v>
      </c>
      <c r="B104" s="3">
        <f t="shared" si="3"/>
        <v>4</v>
      </c>
      <c r="C104" s="3">
        <f t="shared" si="4"/>
        <v>2010</v>
      </c>
      <c r="D104" s="3" t="str">
        <f t="shared" si="5"/>
        <v>42010</v>
      </c>
      <c r="E104" s="1">
        <v>16944.630859000001</v>
      </c>
    </row>
    <row r="105" spans="1:5">
      <c r="A105" s="2">
        <v>40268</v>
      </c>
      <c r="B105" s="3">
        <f t="shared" si="3"/>
        <v>3</v>
      </c>
      <c r="C105" s="3">
        <f t="shared" si="4"/>
        <v>2010</v>
      </c>
      <c r="D105" s="3" t="str">
        <f t="shared" si="5"/>
        <v>32010</v>
      </c>
      <c r="E105" s="1">
        <v>17558.710938</v>
      </c>
    </row>
    <row r="106" spans="1:5">
      <c r="A106" s="2">
        <v>40237</v>
      </c>
      <c r="B106" s="3">
        <f t="shared" si="3"/>
        <v>2</v>
      </c>
      <c r="C106" s="3">
        <f t="shared" si="4"/>
        <v>2010</v>
      </c>
      <c r="D106" s="3" t="str">
        <f t="shared" si="5"/>
        <v>22010</v>
      </c>
      <c r="E106" s="1">
        <v>17527.769531000002</v>
      </c>
    </row>
    <row r="107" spans="1:5">
      <c r="A107" s="2">
        <v>40209</v>
      </c>
      <c r="B107" s="3">
        <f t="shared" si="3"/>
        <v>1</v>
      </c>
      <c r="C107" s="3">
        <f t="shared" si="4"/>
        <v>2010</v>
      </c>
      <c r="D107" s="3" t="str">
        <f t="shared" si="5"/>
        <v>12010</v>
      </c>
      <c r="E107" s="1">
        <v>16429.550781000002</v>
      </c>
    </row>
    <row r="108" spans="1:5">
      <c r="A108" s="2">
        <v>40178</v>
      </c>
      <c r="B108" s="3">
        <f t="shared" si="3"/>
        <v>12</v>
      </c>
      <c r="C108" s="3">
        <f t="shared" si="4"/>
        <v>2009</v>
      </c>
      <c r="D108" s="3" t="str">
        <f t="shared" si="5"/>
        <v>122009</v>
      </c>
      <c r="E108" s="1">
        <v>16357.959961</v>
      </c>
    </row>
    <row r="109" spans="1:5">
      <c r="A109" s="2">
        <v>40147</v>
      </c>
      <c r="B109" s="3">
        <f t="shared" si="3"/>
        <v>11</v>
      </c>
      <c r="C109" s="3">
        <f t="shared" si="4"/>
        <v>2009</v>
      </c>
      <c r="D109" s="3" t="str">
        <f t="shared" si="5"/>
        <v>112009</v>
      </c>
      <c r="E109" s="1">
        <v>17464.810547000001</v>
      </c>
    </row>
    <row r="110" spans="1:5">
      <c r="A110" s="2">
        <v>40117</v>
      </c>
      <c r="B110" s="3">
        <f t="shared" si="3"/>
        <v>10</v>
      </c>
      <c r="C110" s="3">
        <f t="shared" si="4"/>
        <v>2009</v>
      </c>
      <c r="D110" s="3" t="str">
        <f t="shared" si="5"/>
        <v>102009</v>
      </c>
      <c r="E110" s="1">
        <v>16926.220702999999</v>
      </c>
    </row>
    <row r="111" spans="1:5">
      <c r="A111" s="2">
        <v>40086</v>
      </c>
      <c r="B111" s="3">
        <f t="shared" si="3"/>
        <v>9</v>
      </c>
      <c r="C111" s="3">
        <f t="shared" si="4"/>
        <v>2009</v>
      </c>
      <c r="D111" s="3" t="str">
        <f t="shared" si="5"/>
        <v>92009</v>
      </c>
      <c r="E111" s="1">
        <v>15896.280273</v>
      </c>
    </row>
    <row r="112" spans="1:5">
      <c r="A112" s="2">
        <v>40056</v>
      </c>
      <c r="B112" s="3">
        <f t="shared" si="3"/>
        <v>8</v>
      </c>
      <c r="C112" s="3">
        <f t="shared" si="4"/>
        <v>2009</v>
      </c>
      <c r="D112" s="3" t="str">
        <f t="shared" si="5"/>
        <v>82009</v>
      </c>
      <c r="E112" s="1">
        <v>17126.839843999998</v>
      </c>
    </row>
    <row r="113" spans="1:5">
      <c r="A113" s="2">
        <v>40025</v>
      </c>
      <c r="B113" s="3">
        <f t="shared" si="3"/>
        <v>7</v>
      </c>
      <c r="C113" s="3">
        <f t="shared" si="4"/>
        <v>2009</v>
      </c>
      <c r="D113" s="3" t="str">
        <f t="shared" si="5"/>
        <v>72009</v>
      </c>
      <c r="E113" s="1">
        <v>15666.639648</v>
      </c>
    </row>
    <row r="114" spans="1:5">
      <c r="A114" s="2">
        <v>39994</v>
      </c>
      <c r="B114" s="3">
        <f t="shared" si="3"/>
        <v>6</v>
      </c>
      <c r="C114" s="3">
        <f t="shared" si="4"/>
        <v>2009</v>
      </c>
      <c r="D114" s="3" t="str">
        <f t="shared" si="5"/>
        <v>62009</v>
      </c>
      <c r="E114" s="1">
        <v>15670.309569999999</v>
      </c>
    </row>
    <row r="115" spans="1:5">
      <c r="A115" s="2">
        <v>39964</v>
      </c>
      <c r="B115" s="3">
        <f t="shared" si="3"/>
        <v>5</v>
      </c>
      <c r="C115" s="3">
        <f t="shared" si="4"/>
        <v>2009</v>
      </c>
      <c r="D115" s="3" t="str">
        <f t="shared" si="5"/>
        <v>52009</v>
      </c>
      <c r="E115" s="1">
        <v>14493.839844</v>
      </c>
    </row>
    <row r="116" spans="1:5">
      <c r="A116" s="2">
        <v>39933</v>
      </c>
      <c r="B116" s="3">
        <f t="shared" si="3"/>
        <v>4</v>
      </c>
      <c r="C116" s="3">
        <f t="shared" si="4"/>
        <v>2009</v>
      </c>
      <c r="D116" s="3" t="str">
        <f t="shared" si="5"/>
        <v>42009</v>
      </c>
      <c r="E116" s="1">
        <v>14625.25</v>
      </c>
    </row>
    <row r="117" spans="1:5">
      <c r="A117" s="2">
        <v>39903</v>
      </c>
      <c r="B117" s="3">
        <f t="shared" si="3"/>
        <v>3</v>
      </c>
      <c r="C117" s="3">
        <f t="shared" si="4"/>
        <v>2009</v>
      </c>
      <c r="D117" s="3" t="str">
        <f t="shared" si="5"/>
        <v>32009</v>
      </c>
      <c r="E117" s="1">
        <v>11403.25</v>
      </c>
    </row>
    <row r="118" spans="1:5">
      <c r="A118" s="2">
        <v>39872</v>
      </c>
      <c r="B118" s="3">
        <f t="shared" si="3"/>
        <v>2</v>
      </c>
      <c r="C118" s="3">
        <f t="shared" si="4"/>
        <v>2009</v>
      </c>
      <c r="D118" s="3" t="str">
        <f t="shared" si="5"/>
        <v>22009</v>
      </c>
      <c r="E118" s="1">
        <v>9708.5</v>
      </c>
    </row>
    <row r="119" spans="1:5">
      <c r="A119" s="2">
        <v>39844</v>
      </c>
      <c r="B119" s="3">
        <f t="shared" si="3"/>
        <v>1</v>
      </c>
      <c r="C119" s="3">
        <f t="shared" si="4"/>
        <v>2009</v>
      </c>
      <c r="D119" s="3" t="str">
        <f t="shared" si="5"/>
        <v>12009</v>
      </c>
      <c r="E119" s="1">
        <v>8891.6103519999997</v>
      </c>
    </row>
    <row r="120" spans="1:5">
      <c r="A120" s="2">
        <v>39813</v>
      </c>
      <c r="B120" s="3">
        <f t="shared" si="3"/>
        <v>12</v>
      </c>
      <c r="C120" s="3">
        <f t="shared" si="4"/>
        <v>2008</v>
      </c>
      <c r="D120" s="3" t="str">
        <f t="shared" si="5"/>
        <v>122008</v>
      </c>
      <c r="E120" s="1">
        <v>9424.2402340000008</v>
      </c>
    </row>
    <row r="121" spans="1:5">
      <c r="A121" s="2">
        <v>39782</v>
      </c>
      <c r="B121" s="3">
        <f t="shared" si="3"/>
        <v>11</v>
      </c>
      <c r="C121" s="3">
        <f t="shared" si="4"/>
        <v>2008</v>
      </c>
      <c r="D121" s="3" t="str">
        <f t="shared" si="5"/>
        <v>112008</v>
      </c>
      <c r="E121" s="1">
        <v>9647.3095699999994</v>
      </c>
    </row>
    <row r="122" spans="1:5">
      <c r="A122" s="2">
        <v>39752</v>
      </c>
      <c r="B122" s="3">
        <f t="shared" si="3"/>
        <v>10</v>
      </c>
      <c r="C122" s="3">
        <f t="shared" si="4"/>
        <v>2008</v>
      </c>
      <c r="D122" s="3" t="str">
        <f t="shared" si="5"/>
        <v>102008</v>
      </c>
      <c r="E122" s="1">
        <v>9092.7197269999997</v>
      </c>
    </row>
    <row r="123" spans="1:5">
      <c r="A123" s="2">
        <v>39721</v>
      </c>
      <c r="B123" s="3">
        <f t="shared" si="3"/>
        <v>9</v>
      </c>
      <c r="C123" s="3">
        <f t="shared" si="4"/>
        <v>2008</v>
      </c>
      <c r="D123" s="3" t="str">
        <f t="shared" si="5"/>
        <v>92008</v>
      </c>
      <c r="E123" s="1">
        <v>9788.0595699999994</v>
      </c>
    </row>
    <row r="124" spans="1:5">
      <c r="A124" s="2">
        <v>39691</v>
      </c>
      <c r="B124" s="3">
        <f t="shared" si="3"/>
        <v>8</v>
      </c>
      <c r="C124" s="3">
        <f t="shared" si="4"/>
        <v>2008</v>
      </c>
      <c r="D124" s="3" t="str">
        <f t="shared" si="5"/>
        <v>82008</v>
      </c>
      <c r="E124" s="1">
        <v>12860.429688</v>
      </c>
    </row>
    <row r="125" spans="1:5">
      <c r="A125" s="2">
        <v>39660</v>
      </c>
      <c r="B125" s="3">
        <f t="shared" si="3"/>
        <v>7</v>
      </c>
      <c r="C125" s="3">
        <f t="shared" si="4"/>
        <v>2008</v>
      </c>
      <c r="D125" s="3" t="str">
        <f t="shared" si="5"/>
        <v>72008</v>
      </c>
      <c r="E125" s="1">
        <v>14564.530273</v>
      </c>
    </row>
    <row r="126" spans="1:5">
      <c r="A126" s="2">
        <v>39629</v>
      </c>
      <c r="B126" s="3">
        <f t="shared" si="3"/>
        <v>6</v>
      </c>
      <c r="C126" s="3">
        <f t="shared" si="4"/>
        <v>2008</v>
      </c>
      <c r="D126" s="3" t="str">
        <f t="shared" si="5"/>
        <v>62008</v>
      </c>
      <c r="E126" s="1">
        <v>14355.75</v>
      </c>
    </row>
    <row r="127" spans="1:5">
      <c r="A127" s="2">
        <v>39599</v>
      </c>
      <c r="B127" s="3">
        <f t="shared" si="3"/>
        <v>5</v>
      </c>
      <c r="C127" s="3">
        <f t="shared" si="4"/>
        <v>2008</v>
      </c>
      <c r="D127" s="3" t="str">
        <f t="shared" si="5"/>
        <v>52008</v>
      </c>
      <c r="E127" s="1">
        <v>13461.599609000001</v>
      </c>
    </row>
    <row r="128" spans="1:5">
      <c r="A128" s="2">
        <v>39568</v>
      </c>
      <c r="B128" s="3">
        <f t="shared" si="3"/>
        <v>4</v>
      </c>
      <c r="C128" s="3">
        <f t="shared" si="4"/>
        <v>2008</v>
      </c>
      <c r="D128" s="3" t="str">
        <f t="shared" si="5"/>
        <v>42008</v>
      </c>
      <c r="E128" s="1">
        <v>16415.570313</v>
      </c>
    </row>
    <row r="129" spans="1:5">
      <c r="A129" s="2">
        <v>39538</v>
      </c>
      <c r="B129" s="3">
        <f t="shared" si="3"/>
        <v>3</v>
      </c>
      <c r="C129" s="3">
        <f t="shared" si="4"/>
        <v>2008</v>
      </c>
      <c r="D129" s="3" t="str">
        <f t="shared" si="5"/>
        <v>32008</v>
      </c>
      <c r="E129" s="1">
        <v>17287.310547000001</v>
      </c>
    </row>
    <row r="130" spans="1:5">
      <c r="A130" s="2">
        <v>39507</v>
      </c>
      <c r="B130" s="3">
        <f t="shared" si="3"/>
        <v>2</v>
      </c>
      <c r="C130" s="3">
        <f t="shared" si="4"/>
        <v>2008</v>
      </c>
      <c r="D130" s="3" t="str">
        <f t="shared" si="5"/>
        <v>22008</v>
      </c>
      <c r="E130" s="1">
        <v>15644.440430000001</v>
      </c>
    </row>
    <row r="131" spans="1:5">
      <c r="A131" s="2">
        <v>39478</v>
      </c>
      <c r="B131" s="3">
        <f t="shared" ref="B131:B194" si="6">MONTH(A131)</f>
        <v>1</v>
      </c>
      <c r="C131" s="3">
        <f t="shared" ref="C131:C194" si="7">YEAR(A131)</f>
        <v>2008</v>
      </c>
      <c r="D131" s="3" t="str">
        <f t="shared" ref="D131:D194" si="8">B131&amp;C131</f>
        <v>12008</v>
      </c>
      <c r="E131" s="1">
        <v>17578.720702999999</v>
      </c>
    </row>
    <row r="132" spans="1:5">
      <c r="A132" s="2">
        <v>39447</v>
      </c>
      <c r="B132" s="3">
        <f t="shared" si="6"/>
        <v>12</v>
      </c>
      <c r="C132" s="3">
        <f t="shared" si="7"/>
        <v>2007</v>
      </c>
      <c r="D132" s="3" t="str">
        <f t="shared" si="8"/>
        <v>122007</v>
      </c>
      <c r="E132" s="1">
        <v>17648.710938</v>
      </c>
    </row>
    <row r="133" spans="1:5">
      <c r="A133" s="2">
        <v>39416</v>
      </c>
      <c r="B133" s="3">
        <f t="shared" si="6"/>
        <v>11</v>
      </c>
      <c r="C133" s="3">
        <f t="shared" si="7"/>
        <v>2007</v>
      </c>
      <c r="D133" s="3" t="str">
        <f t="shared" si="8"/>
        <v>112007</v>
      </c>
      <c r="E133" s="1">
        <v>20286.990234000001</v>
      </c>
    </row>
    <row r="134" spans="1:5">
      <c r="A134" s="2">
        <v>39386</v>
      </c>
      <c r="B134" s="3">
        <f t="shared" si="6"/>
        <v>10</v>
      </c>
      <c r="C134" s="3">
        <f t="shared" si="7"/>
        <v>2007</v>
      </c>
      <c r="D134" s="3" t="str">
        <f t="shared" si="8"/>
        <v>102007</v>
      </c>
      <c r="E134" s="1">
        <v>19363.189452999999</v>
      </c>
    </row>
    <row r="135" spans="1:5">
      <c r="A135" s="2">
        <v>39355</v>
      </c>
      <c r="B135" s="3">
        <f t="shared" si="6"/>
        <v>9</v>
      </c>
      <c r="C135" s="3">
        <f t="shared" si="7"/>
        <v>2007</v>
      </c>
      <c r="D135" s="3" t="str">
        <f t="shared" si="8"/>
        <v>92007</v>
      </c>
      <c r="E135" s="1">
        <v>19837.990234000001</v>
      </c>
    </row>
    <row r="136" spans="1:5">
      <c r="A136" s="2">
        <v>39325</v>
      </c>
      <c r="B136" s="3">
        <f t="shared" si="6"/>
        <v>8</v>
      </c>
      <c r="C136" s="3">
        <f t="shared" si="7"/>
        <v>2007</v>
      </c>
      <c r="D136" s="3" t="str">
        <f t="shared" si="8"/>
        <v>82007</v>
      </c>
      <c r="E136" s="1">
        <v>17291.099609000001</v>
      </c>
    </row>
    <row r="137" spans="1:5">
      <c r="A137" s="2">
        <v>39294</v>
      </c>
      <c r="B137" s="3">
        <f t="shared" si="6"/>
        <v>7</v>
      </c>
      <c r="C137" s="3">
        <f t="shared" si="7"/>
        <v>2007</v>
      </c>
      <c r="D137" s="3" t="str">
        <f t="shared" si="8"/>
        <v>72007</v>
      </c>
      <c r="E137" s="1">
        <v>15318.599609000001</v>
      </c>
    </row>
    <row r="138" spans="1:5">
      <c r="A138" s="2">
        <v>39263</v>
      </c>
      <c r="B138" s="3">
        <f t="shared" si="6"/>
        <v>6</v>
      </c>
      <c r="C138" s="3">
        <f t="shared" si="7"/>
        <v>2007</v>
      </c>
      <c r="D138" s="3" t="str">
        <f t="shared" si="8"/>
        <v>62007</v>
      </c>
      <c r="E138" s="1">
        <v>15550.990234000001</v>
      </c>
    </row>
    <row r="139" spans="1:5">
      <c r="A139" s="2">
        <v>39233</v>
      </c>
      <c r="B139" s="3">
        <f t="shared" si="6"/>
        <v>5</v>
      </c>
      <c r="C139" s="3">
        <f t="shared" si="7"/>
        <v>2007</v>
      </c>
      <c r="D139" s="3" t="str">
        <f t="shared" si="8"/>
        <v>52007</v>
      </c>
      <c r="E139" s="1">
        <v>14650.509765999999</v>
      </c>
    </row>
    <row r="140" spans="1:5">
      <c r="A140" s="2">
        <v>39202</v>
      </c>
      <c r="B140" s="3">
        <f t="shared" si="6"/>
        <v>4</v>
      </c>
      <c r="C140" s="3">
        <f t="shared" si="7"/>
        <v>2007</v>
      </c>
      <c r="D140" s="3" t="str">
        <f t="shared" si="8"/>
        <v>42007</v>
      </c>
      <c r="E140" s="1">
        <v>14544.459961</v>
      </c>
    </row>
    <row r="141" spans="1:5">
      <c r="A141" s="2">
        <v>39172</v>
      </c>
      <c r="B141" s="3">
        <f t="shared" si="6"/>
        <v>3</v>
      </c>
      <c r="C141" s="3">
        <f t="shared" si="7"/>
        <v>2007</v>
      </c>
      <c r="D141" s="3" t="str">
        <f t="shared" si="8"/>
        <v>32007</v>
      </c>
      <c r="E141" s="1">
        <v>13872.370117</v>
      </c>
    </row>
    <row r="142" spans="1:5">
      <c r="A142" s="2">
        <v>39141</v>
      </c>
      <c r="B142" s="3">
        <f t="shared" si="6"/>
        <v>2</v>
      </c>
      <c r="C142" s="3">
        <f t="shared" si="7"/>
        <v>2007</v>
      </c>
      <c r="D142" s="3" t="str">
        <f t="shared" si="8"/>
        <v>22007</v>
      </c>
      <c r="E142" s="1">
        <v>13072.099609000001</v>
      </c>
    </row>
    <row r="143" spans="1:5">
      <c r="A143" s="2">
        <v>39113</v>
      </c>
      <c r="B143" s="3">
        <f t="shared" si="6"/>
        <v>1</v>
      </c>
      <c r="C143" s="3">
        <f t="shared" si="7"/>
        <v>2007</v>
      </c>
      <c r="D143" s="3" t="str">
        <f t="shared" si="8"/>
        <v>12007</v>
      </c>
      <c r="E143" s="1">
        <v>12938.089844</v>
      </c>
    </row>
    <row r="144" spans="1:5">
      <c r="A144" s="2">
        <v>39082</v>
      </c>
      <c r="B144" s="3">
        <f t="shared" si="6"/>
        <v>12</v>
      </c>
      <c r="C144" s="3">
        <f t="shared" si="7"/>
        <v>2006</v>
      </c>
      <c r="D144" s="3" t="str">
        <f t="shared" si="8"/>
        <v>122006</v>
      </c>
      <c r="E144" s="1">
        <v>14090.919921999999</v>
      </c>
    </row>
    <row r="145" spans="1:5">
      <c r="A145" s="2">
        <v>39051</v>
      </c>
      <c r="B145" s="3">
        <f t="shared" si="6"/>
        <v>11</v>
      </c>
      <c r="C145" s="3">
        <f t="shared" si="7"/>
        <v>2006</v>
      </c>
      <c r="D145" s="3" t="str">
        <f t="shared" si="8"/>
        <v>112006</v>
      </c>
      <c r="E145" s="1">
        <v>13786.910156</v>
      </c>
    </row>
    <row r="146" spans="1:5">
      <c r="A146" s="2">
        <v>39021</v>
      </c>
      <c r="B146" s="3">
        <f t="shared" si="6"/>
        <v>10</v>
      </c>
      <c r="C146" s="3">
        <f t="shared" si="7"/>
        <v>2006</v>
      </c>
      <c r="D146" s="3" t="str">
        <f t="shared" si="8"/>
        <v>102006</v>
      </c>
      <c r="E146" s="1">
        <v>13696.309569999999</v>
      </c>
    </row>
    <row r="147" spans="1:5">
      <c r="A147" s="2">
        <v>38990</v>
      </c>
      <c r="B147" s="3">
        <f t="shared" si="6"/>
        <v>9</v>
      </c>
      <c r="C147" s="3">
        <f t="shared" si="7"/>
        <v>2006</v>
      </c>
      <c r="D147" s="3" t="str">
        <f t="shared" si="8"/>
        <v>92006</v>
      </c>
      <c r="E147" s="1">
        <v>12961.900390999999</v>
      </c>
    </row>
    <row r="148" spans="1:5">
      <c r="A148" s="2">
        <v>38960</v>
      </c>
      <c r="B148" s="3">
        <f t="shared" si="6"/>
        <v>8</v>
      </c>
      <c r="C148" s="3">
        <f t="shared" si="7"/>
        <v>2006</v>
      </c>
      <c r="D148" s="3" t="str">
        <f t="shared" si="8"/>
        <v>82006</v>
      </c>
      <c r="E148" s="1">
        <v>12454.419921999999</v>
      </c>
    </row>
    <row r="149" spans="1:5">
      <c r="A149" s="2">
        <v>38929</v>
      </c>
      <c r="B149" s="3">
        <f t="shared" si="6"/>
        <v>7</v>
      </c>
      <c r="C149" s="3">
        <f t="shared" si="7"/>
        <v>2006</v>
      </c>
      <c r="D149" s="3" t="str">
        <f t="shared" si="8"/>
        <v>72006</v>
      </c>
      <c r="E149" s="1">
        <v>11699.049805000001</v>
      </c>
    </row>
    <row r="150" spans="1:5">
      <c r="A150" s="2">
        <v>38898</v>
      </c>
      <c r="B150" s="3">
        <f t="shared" si="6"/>
        <v>6</v>
      </c>
      <c r="C150" s="3">
        <f t="shared" si="7"/>
        <v>2006</v>
      </c>
      <c r="D150" s="3" t="str">
        <f t="shared" si="8"/>
        <v>62006</v>
      </c>
      <c r="E150" s="1">
        <v>10743.879883</v>
      </c>
    </row>
    <row r="151" spans="1:5">
      <c r="A151" s="2">
        <v>38868</v>
      </c>
      <c r="B151" s="3">
        <f t="shared" si="6"/>
        <v>5</v>
      </c>
      <c r="C151" s="3">
        <f t="shared" si="7"/>
        <v>2006</v>
      </c>
      <c r="D151" s="3" t="str">
        <f t="shared" si="8"/>
        <v>52006</v>
      </c>
      <c r="E151" s="1">
        <v>10609.25</v>
      </c>
    </row>
    <row r="152" spans="1:5">
      <c r="A152" s="2">
        <v>38837</v>
      </c>
      <c r="B152" s="3">
        <f t="shared" si="6"/>
        <v>4</v>
      </c>
      <c r="C152" s="3">
        <f t="shared" si="7"/>
        <v>2006</v>
      </c>
      <c r="D152" s="3" t="str">
        <f t="shared" si="8"/>
        <v>42006</v>
      </c>
      <c r="E152" s="1">
        <v>10398.610352</v>
      </c>
    </row>
    <row r="153" spans="1:5">
      <c r="A153" s="2">
        <v>38807</v>
      </c>
      <c r="B153" s="3">
        <f t="shared" si="6"/>
        <v>3</v>
      </c>
      <c r="C153" s="3">
        <f t="shared" si="7"/>
        <v>2006</v>
      </c>
      <c r="D153" s="3" t="str">
        <f t="shared" si="8"/>
        <v>32006</v>
      </c>
      <c r="E153" s="1">
        <v>11851.929688</v>
      </c>
    </row>
    <row r="154" spans="1:5">
      <c r="A154" s="2">
        <v>38776</v>
      </c>
      <c r="B154" s="3">
        <f t="shared" si="6"/>
        <v>2</v>
      </c>
      <c r="C154" s="3">
        <f t="shared" si="7"/>
        <v>2006</v>
      </c>
      <c r="D154" s="3" t="str">
        <f t="shared" si="8"/>
        <v>22006</v>
      </c>
      <c r="E154" s="1">
        <v>11279.959961</v>
      </c>
    </row>
    <row r="155" spans="1:5">
      <c r="A155" s="2">
        <v>38748</v>
      </c>
      <c r="B155" s="3">
        <f t="shared" si="6"/>
        <v>1</v>
      </c>
      <c r="C155" s="3">
        <f t="shared" si="7"/>
        <v>2006</v>
      </c>
      <c r="D155" s="3" t="str">
        <f t="shared" si="8"/>
        <v>12006</v>
      </c>
      <c r="E155" s="1">
        <v>10370.240234000001</v>
      </c>
    </row>
    <row r="156" spans="1:5">
      <c r="A156" s="2">
        <v>38717</v>
      </c>
      <c r="B156" s="3">
        <f t="shared" si="6"/>
        <v>12</v>
      </c>
      <c r="C156" s="3">
        <f t="shared" si="7"/>
        <v>2005</v>
      </c>
      <c r="D156" s="3" t="str">
        <f t="shared" si="8"/>
        <v>122005</v>
      </c>
      <c r="E156" s="1">
        <v>9919.8896480000003</v>
      </c>
    </row>
    <row r="157" spans="1:5">
      <c r="A157" s="2">
        <v>38686</v>
      </c>
      <c r="B157" s="3">
        <f t="shared" si="6"/>
        <v>11</v>
      </c>
      <c r="C157" s="3">
        <f t="shared" si="7"/>
        <v>2005</v>
      </c>
      <c r="D157" s="3" t="str">
        <f t="shared" si="8"/>
        <v>112005</v>
      </c>
      <c r="E157" s="1">
        <v>9397.9296880000002</v>
      </c>
    </row>
    <row r="158" spans="1:5">
      <c r="A158" s="2">
        <v>38656</v>
      </c>
      <c r="B158" s="3">
        <f t="shared" si="6"/>
        <v>10</v>
      </c>
      <c r="C158" s="3">
        <f t="shared" si="7"/>
        <v>2005</v>
      </c>
      <c r="D158" s="3" t="str">
        <f t="shared" si="8"/>
        <v>102005</v>
      </c>
      <c r="E158" s="1">
        <v>8788.8095699999994</v>
      </c>
    </row>
    <row r="159" spans="1:5">
      <c r="A159" s="2">
        <v>38625</v>
      </c>
      <c r="B159" s="3">
        <f t="shared" si="6"/>
        <v>9</v>
      </c>
      <c r="C159" s="3">
        <f t="shared" si="7"/>
        <v>2005</v>
      </c>
      <c r="D159" s="3" t="str">
        <f t="shared" si="8"/>
        <v>92005</v>
      </c>
      <c r="E159" s="1">
        <v>7892.3198240000002</v>
      </c>
    </row>
    <row r="160" spans="1:5">
      <c r="A160" s="2">
        <v>38595</v>
      </c>
      <c r="B160" s="3">
        <f t="shared" si="6"/>
        <v>8</v>
      </c>
      <c r="C160" s="3">
        <f t="shared" si="7"/>
        <v>2005</v>
      </c>
      <c r="D160" s="3" t="str">
        <f t="shared" si="8"/>
        <v>82005</v>
      </c>
      <c r="E160" s="1">
        <v>8634.4804690000001</v>
      </c>
    </row>
    <row r="161" spans="1:5">
      <c r="A161" s="2">
        <v>38564</v>
      </c>
      <c r="B161" s="3">
        <f t="shared" si="6"/>
        <v>7</v>
      </c>
      <c r="C161" s="3">
        <f t="shared" si="7"/>
        <v>2005</v>
      </c>
      <c r="D161" s="3" t="str">
        <f t="shared" si="8"/>
        <v>72005</v>
      </c>
      <c r="E161" s="1">
        <v>7805.4301759999998</v>
      </c>
    </row>
    <row r="162" spans="1:5">
      <c r="A162" s="2">
        <v>38533</v>
      </c>
      <c r="B162" s="3">
        <f t="shared" si="6"/>
        <v>6</v>
      </c>
      <c r="C162" s="3">
        <f t="shared" si="7"/>
        <v>2005</v>
      </c>
      <c r="D162" s="3" t="str">
        <f t="shared" si="8"/>
        <v>62005</v>
      </c>
      <c r="E162" s="1">
        <v>7635.419922</v>
      </c>
    </row>
    <row r="163" spans="1:5">
      <c r="A163" s="2">
        <v>38503</v>
      </c>
      <c r="B163" s="3">
        <f t="shared" si="6"/>
        <v>5</v>
      </c>
      <c r="C163" s="3">
        <f t="shared" si="7"/>
        <v>2005</v>
      </c>
      <c r="D163" s="3" t="str">
        <f t="shared" si="8"/>
        <v>52005</v>
      </c>
      <c r="E163" s="1">
        <v>7193.8500979999999</v>
      </c>
    </row>
    <row r="164" spans="1:5">
      <c r="A164" s="2">
        <v>38472</v>
      </c>
      <c r="B164" s="3">
        <f t="shared" si="6"/>
        <v>4</v>
      </c>
      <c r="C164" s="3">
        <f t="shared" si="7"/>
        <v>2005</v>
      </c>
      <c r="D164" s="3" t="str">
        <f t="shared" si="8"/>
        <v>42005</v>
      </c>
      <c r="E164" s="1">
        <v>6715.1098629999997</v>
      </c>
    </row>
    <row r="165" spans="1:5">
      <c r="A165" s="2">
        <v>38442</v>
      </c>
      <c r="B165" s="3">
        <f t="shared" si="6"/>
        <v>3</v>
      </c>
      <c r="C165" s="3">
        <f t="shared" si="7"/>
        <v>2005</v>
      </c>
      <c r="D165" s="3" t="str">
        <f t="shared" si="8"/>
        <v>32005</v>
      </c>
      <c r="E165" s="1">
        <v>6154.4399409999996</v>
      </c>
    </row>
    <row r="166" spans="1:5">
      <c r="A166" s="2">
        <v>38411</v>
      </c>
      <c r="B166" s="3">
        <f t="shared" si="6"/>
        <v>2</v>
      </c>
      <c r="C166" s="3">
        <f t="shared" si="7"/>
        <v>2005</v>
      </c>
      <c r="D166" s="3" t="str">
        <f t="shared" si="8"/>
        <v>22005</v>
      </c>
      <c r="E166" s="1">
        <v>6492.8198240000002</v>
      </c>
    </row>
    <row r="167" spans="1:5">
      <c r="A167" s="2">
        <v>38383</v>
      </c>
      <c r="B167" s="3">
        <f t="shared" si="6"/>
        <v>1</v>
      </c>
      <c r="C167" s="3">
        <f t="shared" si="7"/>
        <v>2005</v>
      </c>
      <c r="D167" s="3" t="str">
        <f t="shared" si="8"/>
        <v>12005</v>
      </c>
      <c r="E167" s="1">
        <v>6713.8598629999997</v>
      </c>
    </row>
    <row r="168" spans="1:5">
      <c r="A168" s="2">
        <v>38352</v>
      </c>
      <c r="B168" s="3">
        <f t="shared" si="6"/>
        <v>12</v>
      </c>
      <c r="C168" s="3">
        <f t="shared" si="7"/>
        <v>2004</v>
      </c>
      <c r="D168" s="3" t="str">
        <f t="shared" si="8"/>
        <v>122004</v>
      </c>
      <c r="E168" s="1">
        <v>6555.9399409999996</v>
      </c>
    </row>
    <row r="169" spans="1:5">
      <c r="A169" s="2">
        <v>38321</v>
      </c>
      <c r="B169" s="3">
        <f t="shared" si="6"/>
        <v>11</v>
      </c>
      <c r="C169" s="3">
        <f t="shared" si="7"/>
        <v>2004</v>
      </c>
      <c r="D169" s="3" t="str">
        <f t="shared" si="8"/>
        <v>112004</v>
      </c>
      <c r="E169" s="1">
        <v>6602.6899409999996</v>
      </c>
    </row>
    <row r="170" spans="1:5">
      <c r="A170" s="2">
        <v>38291</v>
      </c>
      <c r="B170" s="3">
        <f t="shared" si="6"/>
        <v>10</v>
      </c>
      <c r="C170" s="3">
        <f t="shared" si="7"/>
        <v>2004</v>
      </c>
      <c r="D170" s="3" t="str">
        <f t="shared" si="8"/>
        <v>102004</v>
      </c>
      <c r="E170" s="1">
        <v>6234.2900390000004</v>
      </c>
    </row>
    <row r="171" spans="1:5">
      <c r="A171" s="2">
        <v>38260</v>
      </c>
      <c r="B171" s="3">
        <f t="shared" si="6"/>
        <v>9</v>
      </c>
      <c r="C171" s="3">
        <f t="shared" si="7"/>
        <v>2004</v>
      </c>
      <c r="D171" s="3" t="str">
        <f t="shared" si="8"/>
        <v>92004</v>
      </c>
      <c r="E171" s="1">
        <v>5672.2700199999999</v>
      </c>
    </row>
    <row r="172" spans="1:5">
      <c r="A172" s="2">
        <v>38230</v>
      </c>
      <c r="B172" s="3">
        <f t="shared" si="6"/>
        <v>8</v>
      </c>
      <c r="C172" s="3">
        <f t="shared" si="7"/>
        <v>2004</v>
      </c>
      <c r="D172" s="3" t="str">
        <f t="shared" si="8"/>
        <v>82004</v>
      </c>
      <c r="E172" s="1">
        <v>5583.6098629999997</v>
      </c>
    </row>
    <row r="173" spans="1:5">
      <c r="A173" s="2">
        <v>38199</v>
      </c>
      <c r="B173" s="3">
        <f t="shared" si="6"/>
        <v>7</v>
      </c>
      <c r="C173" s="3">
        <f t="shared" si="7"/>
        <v>2004</v>
      </c>
      <c r="D173" s="3" t="str">
        <f t="shared" si="8"/>
        <v>72004</v>
      </c>
      <c r="E173" s="1">
        <v>5192.080078</v>
      </c>
    </row>
    <row r="174" spans="1:5">
      <c r="A174" s="2">
        <v>38168</v>
      </c>
      <c r="B174" s="3">
        <f t="shared" si="6"/>
        <v>6</v>
      </c>
      <c r="C174" s="3">
        <f t="shared" si="7"/>
        <v>2004</v>
      </c>
      <c r="D174" s="3" t="str">
        <f t="shared" si="8"/>
        <v>62004</v>
      </c>
      <c r="E174" s="1">
        <v>5170.3198240000002</v>
      </c>
    </row>
    <row r="175" spans="1:5">
      <c r="A175" s="2">
        <v>38138</v>
      </c>
      <c r="B175" s="3">
        <f t="shared" si="6"/>
        <v>5</v>
      </c>
      <c r="C175" s="3">
        <f t="shared" si="7"/>
        <v>2004</v>
      </c>
      <c r="D175" s="3" t="str">
        <f t="shared" si="8"/>
        <v>52004</v>
      </c>
      <c r="E175" s="1">
        <v>4795.4599609999996</v>
      </c>
    </row>
    <row r="176" spans="1:5">
      <c r="A176" s="2">
        <v>38107</v>
      </c>
      <c r="B176" s="3">
        <f t="shared" si="6"/>
        <v>4</v>
      </c>
      <c r="C176" s="3">
        <f t="shared" si="7"/>
        <v>2004</v>
      </c>
      <c r="D176" s="3" t="str">
        <f t="shared" si="8"/>
        <v>42004</v>
      </c>
      <c r="E176" s="1">
        <v>4759.6201170000004</v>
      </c>
    </row>
    <row r="177" spans="1:5">
      <c r="A177" s="2">
        <v>38077</v>
      </c>
      <c r="B177" s="3">
        <f t="shared" si="6"/>
        <v>3</v>
      </c>
      <c r="C177" s="3">
        <f t="shared" si="7"/>
        <v>2004</v>
      </c>
      <c r="D177" s="3" t="str">
        <f t="shared" si="8"/>
        <v>32004</v>
      </c>
      <c r="E177" s="1">
        <v>5655.0898440000001</v>
      </c>
    </row>
    <row r="178" spans="1:5">
      <c r="A178" s="2">
        <v>38046</v>
      </c>
      <c r="B178" s="3">
        <f t="shared" si="6"/>
        <v>2</v>
      </c>
      <c r="C178" s="3">
        <f t="shared" si="7"/>
        <v>2004</v>
      </c>
      <c r="D178" s="3" t="str">
        <f t="shared" si="8"/>
        <v>22004</v>
      </c>
      <c r="E178" s="1">
        <v>5590.6000979999999</v>
      </c>
    </row>
    <row r="179" spans="1:5">
      <c r="A179" s="2">
        <v>38017</v>
      </c>
      <c r="B179" s="3">
        <f t="shared" si="6"/>
        <v>1</v>
      </c>
      <c r="C179" s="3">
        <f t="shared" si="7"/>
        <v>2004</v>
      </c>
      <c r="D179" s="3" t="str">
        <f t="shared" si="8"/>
        <v>12004</v>
      </c>
      <c r="E179" s="1">
        <v>5667.5097660000001</v>
      </c>
    </row>
    <row r="180" spans="1:5">
      <c r="A180" s="2">
        <v>37986</v>
      </c>
      <c r="B180" s="3">
        <f t="shared" si="6"/>
        <v>12</v>
      </c>
      <c r="C180" s="3">
        <f t="shared" si="7"/>
        <v>2003</v>
      </c>
      <c r="D180" s="3" t="str">
        <f t="shared" si="8"/>
        <v>122003</v>
      </c>
      <c r="E180" s="1">
        <v>5695.669922</v>
      </c>
    </row>
    <row r="181" spans="1:5">
      <c r="A181" s="2">
        <v>37955</v>
      </c>
      <c r="B181" s="3">
        <f t="shared" si="6"/>
        <v>11</v>
      </c>
      <c r="C181" s="3">
        <f t="shared" si="7"/>
        <v>2003</v>
      </c>
      <c r="D181" s="3" t="str">
        <f t="shared" si="8"/>
        <v>112003</v>
      </c>
      <c r="E181" s="1">
        <v>5838.9599609999996</v>
      </c>
    </row>
    <row r="182" spans="1:5">
      <c r="A182" s="2">
        <v>37925</v>
      </c>
      <c r="B182" s="3">
        <f t="shared" si="6"/>
        <v>10</v>
      </c>
      <c r="C182" s="3">
        <f t="shared" si="7"/>
        <v>2003</v>
      </c>
      <c r="D182" s="3" t="str">
        <f t="shared" si="8"/>
        <v>102003</v>
      </c>
      <c r="E182" s="1">
        <v>5044.8198240000002</v>
      </c>
    </row>
    <row r="183" spans="1:5">
      <c r="A183" s="2">
        <v>37894</v>
      </c>
      <c r="B183" s="3">
        <f t="shared" si="6"/>
        <v>9</v>
      </c>
      <c r="C183" s="3">
        <f t="shared" si="7"/>
        <v>2003</v>
      </c>
      <c r="D183" s="3" t="str">
        <f t="shared" si="8"/>
        <v>92003</v>
      </c>
      <c r="E183" s="1">
        <v>4906.8701170000004</v>
      </c>
    </row>
    <row r="184" spans="1:5">
      <c r="A184" s="2">
        <v>37864</v>
      </c>
      <c r="B184" s="3">
        <f t="shared" si="6"/>
        <v>8</v>
      </c>
      <c r="C184" s="3">
        <f t="shared" si="7"/>
        <v>2003</v>
      </c>
      <c r="D184" s="3" t="str">
        <f t="shared" si="8"/>
        <v>82003</v>
      </c>
      <c r="E184" s="1">
        <v>4453.2402339999999</v>
      </c>
    </row>
    <row r="185" spans="1:5">
      <c r="A185" s="2">
        <v>37833</v>
      </c>
      <c r="B185" s="3">
        <f t="shared" si="6"/>
        <v>7</v>
      </c>
      <c r="C185" s="3">
        <f t="shared" si="7"/>
        <v>2003</v>
      </c>
      <c r="D185" s="3" t="str">
        <f t="shared" si="8"/>
        <v>72003</v>
      </c>
      <c r="E185" s="1">
        <v>4244.7299800000001</v>
      </c>
    </row>
    <row r="186" spans="1:5">
      <c r="A186" s="2">
        <v>37802</v>
      </c>
      <c r="B186" s="3">
        <f t="shared" si="6"/>
        <v>6</v>
      </c>
      <c r="C186" s="3">
        <f t="shared" si="7"/>
        <v>2003</v>
      </c>
      <c r="D186" s="3" t="str">
        <f t="shared" si="8"/>
        <v>62003</v>
      </c>
      <c r="E186" s="1">
        <v>3792.610107</v>
      </c>
    </row>
    <row r="187" spans="1:5">
      <c r="A187" s="2">
        <v>37772</v>
      </c>
      <c r="B187" s="3">
        <f t="shared" si="6"/>
        <v>5</v>
      </c>
      <c r="C187" s="3">
        <f t="shared" si="7"/>
        <v>2003</v>
      </c>
      <c r="D187" s="3" t="str">
        <f t="shared" si="8"/>
        <v>52003</v>
      </c>
      <c r="E187" s="1">
        <v>3607.1298830000001</v>
      </c>
    </row>
    <row r="188" spans="1:5">
      <c r="A188" s="2">
        <v>37741</v>
      </c>
      <c r="B188" s="3">
        <f t="shared" si="6"/>
        <v>4</v>
      </c>
      <c r="C188" s="3">
        <f t="shared" si="7"/>
        <v>2003</v>
      </c>
      <c r="D188" s="3" t="str">
        <f t="shared" si="8"/>
        <v>42003</v>
      </c>
      <c r="E188" s="1">
        <v>3180.75</v>
      </c>
    </row>
    <row r="189" spans="1:5">
      <c r="A189" s="2">
        <v>37711</v>
      </c>
      <c r="B189" s="3">
        <f t="shared" si="6"/>
        <v>3</v>
      </c>
      <c r="C189" s="3">
        <f t="shared" si="7"/>
        <v>2003</v>
      </c>
      <c r="D189" s="3" t="str">
        <f t="shared" si="8"/>
        <v>32003</v>
      </c>
      <c r="E189" s="1">
        <v>2959.790039</v>
      </c>
    </row>
    <row r="190" spans="1:5">
      <c r="A190" s="2">
        <v>37680</v>
      </c>
      <c r="B190" s="3">
        <f t="shared" si="6"/>
        <v>2</v>
      </c>
      <c r="C190" s="3">
        <f t="shared" si="7"/>
        <v>2003</v>
      </c>
      <c r="D190" s="3" t="str">
        <f t="shared" si="8"/>
        <v>22003</v>
      </c>
      <c r="E190" s="1">
        <v>3048.719971</v>
      </c>
    </row>
    <row r="191" spans="1:5">
      <c r="A191" s="2">
        <v>37652</v>
      </c>
      <c r="B191" s="3">
        <f t="shared" si="6"/>
        <v>1</v>
      </c>
      <c r="C191" s="3">
        <f t="shared" si="7"/>
        <v>2003</v>
      </c>
      <c r="D191" s="3" t="str">
        <f t="shared" si="8"/>
        <v>12003</v>
      </c>
      <c r="E191" s="1">
        <v>3283.6599120000001</v>
      </c>
    </row>
    <row r="192" spans="1:5">
      <c r="A192" s="2">
        <v>37621</v>
      </c>
      <c r="B192" s="3">
        <f t="shared" si="6"/>
        <v>12</v>
      </c>
      <c r="C192" s="3">
        <f t="shared" si="7"/>
        <v>2002</v>
      </c>
      <c r="D192" s="3" t="str">
        <f t="shared" si="8"/>
        <v>122002</v>
      </c>
      <c r="E192" s="1">
        <v>3250.3798830000001</v>
      </c>
    </row>
    <row r="193" spans="1:5">
      <c r="A193" s="2">
        <v>37590</v>
      </c>
      <c r="B193" s="3">
        <f t="shared" si="6"/>
        <v>11</v>
      </c>
      <c r="C193" s="3">
        <f t="shared" si="7"/>
        <v>2002</v>
      </c>
      <c r="D193" s="3" t="str">
        <f t="shared" si="8"/>
        <v>112002</v>
      </c>
      <c r="E193" s="1">
        <v>3377.280029</v>
      </c>
    </row>
    <row r="194" spans="1:5">
      <c r="A194" s="2">
        <v>37560</v>
      </c>
      <c r="B194" s="3">
        <f t="shared" si="6"/>
        <v>10</v>
      </c>
      <c r="C194" s="3">
        <f t="shared" si="7"/>
        <v>2002</v>
      </c>
      <c r="D194" s="3" t="str">
        <f t="shared" si="8"/>
        <v>102002</v>
      </c>
      <c r="E194" s="1">
        <v>3228.820068</v>
      </c>
    </row>
    <row r="195" spans="1:5">
      <c r="A195" s="2">
        <v>37529</v>
      </c>
      <c r="B195" s="3">
        <f t="shared" ref="B195:B242" si="9">MONTH(A195)</f>
        <v>9</v>
      </c>
      <c r="C195" s="3">
        <f t="shared" ref="C195:C242" si="10">YEAR(A195)</f>
        <v>2002</v>
      </c>
      <c r="D195" s="3" t="str">
        <f t="shared" ref="D195:D242" si="11">B195&amp;C195</f>
        <v>92002</v>
      </c>
      <c r="E195" s="1">
        <v>2949.320068</v>
      </c>
    </row>
    <row r="196" spans="1:5">
      <c r="A196" s="2">
        <v>37499</v>
      </c>
      <c r="B196" s="3">
        <f t="shared" si="9"/>
        <v>8</v>
      </c>
      <c r="C196" s="3">
        <f t="shared" si="10"/>
        <v>2002</v>
      </c>
      <c r="D196" s="3" t="str">
        <f t="shared" si="11"/>
        <v>82002</v>
      </c>
      <c r="E196" s="1">
        <v>2991.360107</v>
      </c>
    </row>
    <row r="197" spans="1:5">
      <c r="A197" s="2">
        <v>37468</v>
      </c>
      <c r="B197" s="3">
        <f t="shared" si="9"/>
        <v>7</v>
      </c>
      <c r="C197" s="3">
        <f t="shared" si="10"/>
        <v>2002</v>
      </c>
      <c r="D197" s="3" t="str">
        <f t="shared" si="11"/>
        <v>72002</v>
      </c>
      <c r="E197" s="1">
        <v>3181.2299800000001</v>
      </c>
    </row>
    <row r="198" spans="1:5">
      <c r="A198" s="2">
        <v>37437</v>
      </c>
      <c r="B198" s="3">
        <f t="shared" si="9"/>
        <v>6</v>
      </c>
      <c r="C198" s="3">
        <f t="shared" si="10"/>
        <v>2002</v>
      </c>
      <c r="D198" s="3" t="str">
        <f t="shared" si="11"/>
        <v>62002</v>
      </c>
      <c r="E198" s="1">
        <v>2987.6499020000001</v>
      </c>
    </row>
    <row r="199" spans="1:5">
      <c r="A199" s="2">
        <v>37407</v>
      </c>
      <c r="B199" s="3">
        <f t="shared" si="9"/>
        <v>5</v>
      </c>
      <c r="C199" s="3">
        <f t="shared" si="10"/>
        <v>2002</v>
      </c>
      <c r="D199" s="3" t="str">
        <f t="shared" si="11"/>
        <v>52002</v>
      </c>
      <c r="E199" s="1">
        <v>3244.6999510000001</v>
      </c>
    </row>
    <row r="200" spans="1:5">
      <c r="A200" s="2">
        <v>37376</v>
      </c>
      <c r="B200" s="3">
        <f t="shared" si="9"/>
        <v>4</v>
      </c>
      <c r="C200" s="3">
        <f t="shared" si="10"/>
        <v>2002</v>
      </c>
      <c r="D200" s="3" t="str">
        <f t="shared" si="11"/>
        <v>42002</v>
      </c>
      <c r="E200" s="1">
        <v>3125.7299800000001</v>
      </c>
    </row>
    <row r="201" spans="1:5">
      <c r="A201" s="2">
        <v>37346</v>
      </c>
      <c r="B201" s="3">
        <f t="shared" si="9"/>
        <v>3</v>
      </c>
      <c r="C201" s="3">
        <f t="shared" si="10"/>
        <v>2002</v>
      </c>
      <c r="D201" s="3" t="str">
        <f t="shared" si="11"/>
        <v>32002</v>
      </c>
      <c r="E201" s="1">
        <v>3338.1599120000001</v>
      </c>
    </row>
    <row r="202" spans="1:5">
      <c r="A202" s="2">
        <v>37315</v>
      </c>
      <c r="B202" s="3">
        <f t="shared" si="9"/>
        <v>2</v>
      </c>
      <c r="C202" s="3">
        <f t="shared" si="10"/>
        <v>2002</v>
      </c>
      <c r="D202" s="3" t="str">
        <f t="shared" si="11"/>
        <v>22002</v>
      </c>
      <c r="E202" s="1">
        <v>3469.3500979999999</v>
      </c>
    </row>
    <row r="203" spans="1:5">
      <c r="A203" s="2">
        <v>37287</v>
      </c>
      <c r="B203" s="3">
        <f t="shared" si="9"/>
        <v>1</v>
      </c>
      <c r="C203" s="3">
        <f t="shared" si="10"/>
        <v>2002</v>
      </c>
      <c r="D203" s="3" t="str">
        <f t="shared" si="11"/>
        <v>12002</v>
      </c>
      <c r="E203" s="1">
        <v>3562.3100589999999</v>
      </c>
    </row>
    <row r="204" spans="1:5">
      <c r="A204" s="2">
        <v>37256</v>
      </c>
      <c r="B204" s="3">
        <f t="shared" si="9"/>
        <v>12</v>
      </c>
      <c r="C204" s="3">
        <f t="shared" si="10"/>
        <v>2001</v>
      </c>
      <c r="D204" s="3" t="str">
        <f t="shared" si="11"/>
        <v>122001</v>
      </c>
      <c r="E204" s="1">
        <v>3311.030029</v>
      </c>
    </row>
    <row r="205" spans="1:5">
      <c r="A205" s="2">
        <v>37225</v>
      </c>
      <c r="B205" s="3">
        <f t="shared" si="9"/>
        <v>11</v>
      </c>
      <c r="C205" s="3">
        <f t="shared" si="10"/>
        <v>2001</v>
      </c>
      <c r="D205" s="3" t="str">
        <f t="shared" si="11"/>
        <v>112001</v>
      </c>
      <c r="E205" s="1">
        <v>3262.330078</v>
      </c>
    </row>
    <row r="206" spans="1:5">
      <c r="A206" s="2">
        <v>37195</v>
      </c>
      <c r="B206" s="3">
        <f t="shared" si="9"/>
        <v>10</v>
      </c>
      <c r="C206" s="3">
        <f t="shared" si="10"/>
        <v>2001</v>
      </c>
      <c r="D206" s="3" t="str">
        <f t="shared" si="11"/>
        <v>102001</v>
      </c>
      <c r="E206" s="1">
        <v>3287.5600589999999</v>
      </c>
    </row>
    <row r="207" spans="1:5">
      <c r="A207" s="2">
        <v>37164</v>
      </c>
      <c r="B207" s="3">
        <f t="shared" si="9"/>
        <v>9</v>
      </c>
      <c r="C207" s="3">
        <f t="shared" si="10"/>
        <v>2001</v>
      </c>
      <c r="D207" s="3" t="str">
        <f t="shared" si="11"/>
        <v>92001</v>
      </c>
      <c r="E207" s="1">
        <v>2989.3500979999999</v>
      </c>
    </row>
    <row r="208" spans="1:5">
      <c r="A208" s="2">
        <v>37134</v>
      </c>
      <c r="B208" s="3">
        <f t="shared" si="9"/>
        <v>8</v>
      </c>
      <c r="C208" s="3">
        <f t="shared" si="10"/>
        <v>2001</v>
      </c>
      <c r="D208" s="3" t="str">
        <f t="shared" si="11"/>
        <v>82001</v>
      </c>
      <c r="E208" s="1">
        <v>2811.6000979999999</v>
      </c>
    </row>
    <row r="209" spans="1:5">
      <c r="A209" s="2">
        <v>37103</v>
      </c>
      <c r="B209" s="3">
        <f t="shared" si="9"/>
        <v>7</v>
      </c>
      <c r="C209" s="3">
        <f t="shared" si="10"/>
        <v>2001</v>
      </c>
      <c r="D209" s="3" t="str">
        <f t="shared" si="11"/>
        <v>72001</v>
      </c>
      <c r="E209" s="1">
        <v>3244.9499510000001</v>
      </c>
    </row>
    <row r="210" spans="1:5">
      <c r="A210" s="2">
        <v>37072</v>
      </c>
      <c r="B210" s="3">
        <f t="shared" si="9"/>
        <v>6</v>
      </c>
      <c r="C210" s="3">
        <f t="shared" si="10"/>
        <v>2001</v>
      </c>
      <c r="D210" s="3" t="str">
        <f t="shared" si="11"/>
        <v>62001</v>
      </c>
      <c r="E210" s="1">
        <v>3329.280029</v>
      </c>
    </row>
    <row r="211" spans="1:5">
      <c r="A211" s="2">
        <v>37042</v>
      </c>
      <c r="B211" s="3">
        <f t="shared" si="9"/>
        <v>5</v>
      </c>
      <c r="C211" s="3">
        <f t="shared" si="10"/>
        <v>2001</v>
      </c>
      <c r="D211" s="3" t="str">
        <f t="shared" si="11"/>
        <v>52001</v>
      </c>
      <c r="E211" s="1">
        <v>3456.780029</v>
      </c>
    </row>
    <row r="212" spans="1:5">
      <c r="A212" s="2">
        <v>37011</v>
      </c>
      <c r="B212" s="3">
        <f t="shared" si="9"/>
        <v>4</v>
      </c>
      <c r="C212" s="3">
        <f t="shared" si="10"/>
        <v>2001</v>
      </c>
      <c r="D212" s="3" t="str">
        <f t="shared" si="11"/>
        <v>42001</v>
      </c>
      <c r="E212" s="1">
        <v>3631.9099120000001</v>
      </c>
    </row>
    <row r="213" spans="1:5">
      <c r="A213" s="2">
        <v>36981</v>
      </c>
      <c r="B213" s="3">
        <f t="shared" si="9"/>
        <v>3</v>
      </c>
      <c r="C213" s="3">
        <f t="shared" si="10"/>
        <v>2001</v>
      </c>
      <c r="D213" s="3" t="str">
        <f t="shared" si="11"/>
        <v>32001</v>
      </c>
      <c r="E213" s="1">
        <v>3519.1599120000001</v>
      </c>
    </row>
    <row r="214" spans="1:5">
      <c r="A214" s="2">
        <v>36950</v>
      </c>
      <c r="B214" s="3">
        <f t="shared" si="9"/>
        <v>2</v>
      </c>
      <c r="C214" s="3">
        <f t="shared" si="10"/>
        <v>2001</v>
      </c>
      <c r="D214" s="3" t="str">
        <f t="shared" si="11"/>
        <v>22001</v>
      </c>
      <c r="E214" s="1">
        <v>3604.3798830000001</v>
      </c>
    </row>
    <row r="215" spans="1:5">
      <c r="A215" s="2">
        <v>36922</v>
      </c>
      <c r="B215" s="3">
        <f t="shared" si="9"/>
        <v>1</v>
      </c>
      <c r="C215" s="3">
        <f t="shared" si="10"/>
        <v>2001</v>
      </c>
      <c r="D215" s="3" t="str">
        <f t="shared" si="11"/>
        <v>12001</v>
      </c>
      <c r="E215" s="1">
        <v>4247.0400390000004</v>
      </c>
    </row>
    <row r="216" spans="1:5">
      <c r="A216" s="2">
        <v>36891</v>
      </c>
      <c r="B216" s="3">
        <f t="shared" si="9"/>
        <v>12</v>
      </c>
      <c r="C216" s="3">
        <f t="shared" si="10"/>
        <v>2000</v>
      </c>
      <c r="D216" s="3" t="str">
        <f t="shared" si="11"/>
        <v>122000</v>
      </c>
      <c r="E216" s="1">
        <v>4326.7202150000003</v>
      </c>
    </row>
    <row r="217" spans="1:5">
      <c r="A217" s="2">
        <v>36860</v>
      </c>
      <c r="B217" s="3">
        <f t="shared" si="9"/>
        <v>11</v>
      </c>
      <c r="C217" s="3">
        <f t="shared" si="10"/>
        <v>2000</v>
      </c>
      <c r="D217" s="3" t="str">
        <f t="shared" si="11"/>
        <v>112000</v>
      </c>
      <c r="E217" s="1">
        <v>3972.1201169999999</v>
      </c>
    </row>
    <row r="218" spans="1:5">
      <c r="A218" s="2">
        <v>36830</v>
      </c>
      <c r="B218" s="3">
        <f t="shared" si="9"/>
        <v>10</v>
      </c>
      <c r="C218" s="3">
        <f t="shared" si="10"/>
        <v>2000</v>
      </c>
      <c r="D218" s="3" t="str">
        <f t="shared" si="11"/>
        <v>102000</v>
      </c>
      <c r="E218" s="1">
        <v>3997.98999</v>
      </c>
    </row>
    <row r="219" spans="1:5">
      <c r="A219" s="2">
        <v>36799</v>
      </c>
      <c r="B219" s="3">
        <f t="shared" si="9"/>
        <v>9</v>
      </c>
      <c r="C219" s="3">
        <f t="shared" si="10"/>
        <v>2000</v>
      </c>
      <c r="D219" s="3" t="str">
        <f t="shared" si="11"/>
        <v>92000</v>
      </c>
      <c r="E219" s="1">
        <v>3711.0200199999999</v>
      </c>
    </row>
    <row r="220" spans="1:5">
      <c r="A220" s="2">
        <v>36769</v>
      </c>
      <c r="B220" s="3">
        <f t="shared" si="9"/>
        <v>8</v>
      </c>
      <c r="C220" s="3">
        <f t="shared" si="10"/>
        <v>2000</v>
      </c>
      <c r="D220" s="3" t="str">
        <f t="shared" si="11"/>
        <v>82000</v>
      </c>
      <c r="E220" s="1">
        <v>4090.3798830000001</v>
      </c>
    </row>
    <row r="221" spans="1:5">
      <c r="A221" s="2">
        <v>36738</v>
      </c>
      <c r="B221" s="3">
        <f t="shared" si="9"/>
        <v>7</v>
      </c>
      <c r="C221" s="3">
        <f t="shared" si="10"/>
        <v>2000</v>
      </c>
      <c r="D221" s="3" t="str">
        <f t="shared" si="11"/>
        <v>72000</v>
      </c>
      <c r="E221" s="1">
        <v>4477.3100590000004</v>
      </c>
    </row>
    <row r="222" spans="1:5">
      <c r="A222" s="2">
        <v>36707</v>
      </c>
      <c r="B222" s="3">
        <f t="shared" si="9"/>
        <v>6</v>
      </c>
      <c r="C222" s="3">
        <f t="shared" si="10"/>
        <v>2000</v>
      </c>
      <c r="D222" s="3" t="str">
        <f t="shared" si="11"/>
        <v>62000</v>
      </c>
      <c r="E222" s="1">
        <v>4279.8598629999997</v>
      </c>
    </row>
    <row r="223" spans="1:5">
      <c r="A223" s="2">
        <v>36677</v>
      </c>
      <c r="B223" s="3">
        <f t="shared" si="9"/>
        <v>5</v>
      </c>
      <c r="C223" s="3">
        <f t="shared" si="10"/>
        <v>2000</v>
      </c>
      <c r="D223" s="3" t="str">
        <f t="shared" si="11"/>
        <v>52000</v>
      </c>
      <c r="E223" s="1">
        <v>4748.7700199999999</v>
      </c>
    </row>
    <row r="224" spans="1:5">
      <c r="A224" s="2">
        <v>36646</v>
      </c>
      <c r="B224" s="3">
        <f t="shared" si="9"/>
        <v>4</v>
      </c>
      <c r="C224" s="3">
        <f t="shared" si="10"/>
        <v>2000</v>
      </c>
      <c r="D224" s="3" t="str">
        <f t="shared" si="11"/>
        <v>42000</v>
      </c>
      <c r="E224" s="1">
        <v>4433.6098629999997</v>
      </c>
    </row>
    <row r="225" spans="1:5">
      <c r="A225" s="2">
        <v>36616</v>
      </c>
      <c r="B225" s="3">
        <f t="shared" si="9"/>
        <v>3</v>
      </c>
      <c r="C225" s="3">
        <f t="shared" si="10"/>
        <v>2000</v>
      </c>
      <c r="D225" s="3" t="str">
        <f t="shared" si="11"/>
        <v>32000</v>
      </c>
      <c r="E225" s="1">
        <v>4657.5498049999997</v>
      </c>
    </row>
    <row r="226" spans="1:5">
      <c r="A226" s="2">
        <v>36585</v>
      </c>
      <c r="B226" s="3">
        <f t="shared" si="9"/>
        <v>2</v>
      </c>
      <c r="C226" s="3">
        <f t="shared" si="10"/>
        <v>2000</v>
      </c>
      <c r="D226" s="3" t="str">
        <f t="shared" si="11"/>
        <v>22000</v>
      </c>
      <c r="E226" s="1">
        <v>5001.2797849999997</v>
      </c>
    </row>
    <row r="227" spans="1:5">
      <c r="A227" s="2">
        <v>36556</v>
      </c>
      <c r="B227" s="3">
        <f t="shared" si="9"/>
        <v>1</v>
      </c>
      <c r="C227" s="3">
        <f t="shared" si="10"/>
        <v>2000</v>
      </c>
      <c r="D227" s="3" t="str">
        <f t="shared" si="11"/>
        <v>12000</v>
      </c>
      <c r="E227" s="1">
        <v>5447.4702150000003</v>
      </c>
    </row>
    <row r="228" spans="1:5">
      <c r="A228" s="2">
        <v>36525</v>
      </c>
      <c r="B228" s="3">
        <f t="shared" si="9"/>
        <v>12</v>
      </c>
      <c r="C228" s="3">
        <f t="shared" si="10"/>
        <v>1999</v>
      </c>
      <c r="D228" s="3" t="str">
        <f t="shared" si="11"/>
        <v>121999</v>
      </c>
      <c r="E228" s="1">
        <v>5205.2900390000004</v>
      </c>
    </row>
    <row r="229" spans="1:5">
      <c r="A229" s="2">
        <v>36494</v>
      </c>
      <c r="B229" s="3">
        <f t="shared" si="9"/>
        <v>11</v>
      </c>
      <c r="C229" s="3">
        <f t="shared" si="10"/>
        <v>1999</v>
      </c>
      <c r="D229" s="3" t="str">
        <f t="shared" si="11"/>
        <v>111999</v>
      </c>
      <c r="E229" s="1">
        <v>5005.8198240000002</v>
      </c>
    </row>
    <row r="230" spans="1:5">
      <c r="A230" s="2">
        <v>36464</v>
      </c>
      <c r="B230" s="3">
        <f t="shared" si="9"/>
        <v>10</v>
      </c>
      <c r="C230" s="3">
        <f t="shared" si="10"/>
        <v>1999</v>
      </c>
      <c r="D230" s="3" t="str">
        <f t="shared" si="11"/>
        <v>101999</v>
      </c>
      <c r="E230" s="1">
        <v>4622.2099609999996</v>
      </c>
    </row>
    <row r="231" spans="1:5">
      <c r="A231" s="2">
        <v>36433</v>
      </c>
      <c r="B231" s="3">
        <f t="shared" si="9"/>
        <v>9</v>
      </c>
      <c r="C231" s="3">
        <f t="shared" si="10"/>
        <v>1999</v>
      </c>
      <c r="D231" s="3" t="str">
        <f t="shared" si="11"/>
        <v>91999</v>
      </c>
      <c r="E231" s="1">
        <v>4444.5600590000004</v>
      </c>
    </row>
    <row r="232" spans="1:5">
      <c r="A232" s="2">
        <v>36403</v>
      </c>
      <c r="B232" s="3">
        <f t="shared" si="9"/>
        <v>8</v>
      </c>
      <c r="C232" s="3">
        <f t="shared" si="10"/>
        <v>1999</v>
      </c>
      <c r="D232" s="3" t="str">
        <f t="shared" si="11"/>
        <v>81999</v>
      </c>
      <c r="E232" s="1">
        <v>4764.419922</v>
      </c>
    </row>
    <row r="233" spans="1:5">
      <c r="A233" s="2">
        <v>36372</v>
      </c>
      <c r="B233" s="3">
        <f t="shared" si="9"/>
        <v>7</v>
      </c>
      <c r="C233" s="3">
        <f t="shared" si="10"/>
        <v>1999</v>
      </c>
      <c r="D233" s="3" t="str">
        <f t="shared" si="11"/>
        <v>71999</v>
      </c>
      <c r="E233" s="1">
        <v>4898.2099609999996</v>
      </c>
    </row>
    <row r="234" spans="1:5">
      <c r="A234" s="2">
        <v>36341</v>
      </c>
      <c r="B234" s="3">
        <f t="shared" si="9"/>
        <v>6</v>
      </c>
      <c r="C234" s="3">
        <f t="shared" si="10"/>
        <v>1999</v>
      </c>
      <c r="D234" s="3" t="str">
        <f t="shared" si="11"/>
        <v>61999</v>
      </c>
      <c r="E234" s="1">
        <v>4542.3398440000001</v>
      </c>
    </row>
    <row r="235" spans="1:5">
      <c r="A235" s="2">
        <v>36311</v>
      </c>
      <c r="B235" s="3">
        <f t="shared" si="9"/>
        <v>5</v>
      </c>
      <c r="C235" s="3">
        <f t="shared" si="10"/>
        <v>1999</v>
      </c>
      <c r="D235" s="3" t="str">
        <f t="shared" si="11"/>
        <v>51999</v>
      </c>
      <c r="E235" s="1">
        <v>4140.7299800000001</v>
      </c>
    </row>
    <row r="236" spans="1:5">
      <c r="A236" s="2">
        <v>36280</v>
      </c>
      <c r="B236" s="3">
        <f t="shared" si="9"/>
        <v>4</v>
      </c>
      <c r="C236" s="3">
        <f t="shared" si="10"/>
        <v>1999</v>
      </c>
      <c r="D236" s="3" t="str">
        <f t="shared" si="11"/>
        <v>41999</v>
      </c>
      <c r="E236" s="1">
        <v>3966.070068</v>
      </c>
    </row>
    <row r="237" spans="1:5">
      <c r="A237" s="2">
        <v>36250</v>
      </c>
      <c r="B237" s="3">
        <f t="shared" si="9"/>
        <v>3</v>
      </c>
      <c r="C237" s="3">
        <f t="shared" si="10"/>
        <v>1999</v>
      </c>
      <c r="D237" s="3" t="str">
        <f t="shared" si="11"/>
        <v>31999</v>
      </c>
      <c r="E237" s="1">
        <v>3325.6899410000001</v>
      </c>
    </row>
    <row r="238" spans="1:5">
      <c r="A238" s="2">
        <v>36219</v>
      </c>
      <c r="B238" s="3">
        <f t="shared" si="9"/>
        <v>2</v>
      </c>
      <c r="C238" s="3">
        <f t="shared" si="10"/>
        <v>1999</v>
      </c>
      <c r="D238" s="3" t="str">
        <f t="shared" si="11"/>
        <v>21999</v>
      </c>
      <c r="E238" s="1">
        <v>3739.959961</v>
      </c>
    </row>
    <row r="239" spans="1:5">
      <c r="A239" s="2">
        <v>36191</v>
      </c>
      <c r="B239" s="3">
        <f t="shared" si="9"/>
        <v>1</v>
      </c>
      <c r="C239" s="3">
        <f t="shared" si="10"/>
        <v>1999</v>
      </c>
      <c r="D239" s="3" t="str">
        <f t="shared" si="11"/>
        <v>11999</v>
      </c>
      <c r="E239" s="1">
        <v>3233.860107</v>
      </c>
    </row>
    <row r="240" spans="1:5">
      <c r="A240" s="2">
        <v>36160</v>
      </c>
      <c r="B240" s="3">
        <f t="shared" si="9"/>
        <v>12</v>
      </c>
      <c r="C240" s="3">
        <f t="shared" si="10"/>
        <v>1998</v>
      </c>
      <c r="D240" s="3" t="str">
        <f t="shared" si="11"/>
        <v>121998</v>
      </c>
      <c r="E240" s="1">
        <v>3315.570068</v>
      </c>
    </row>
    <row r="241" spans="1:5">
      <c r="A241" s="2">
        <v>36129</v>
      </c>
      <c r="B241" s="3">
        <f t="shared" si="9"/>
        <v>11</v>
      </c>
      <c r="C241" s="3">
        <f t="shared" si="10"/>
        <v>1998</v>
      </c>
      <c r="D241" s="3" t="str">
        <f t="shared" si="11"/>
        <v>111998</v>
      </c>
      <c r="E241" s="1">
        <v>3055.4099120000001</v>
      </c>
    </row>
    <row r="242" spans="1:5">
      <c r="A242" s="2">
        <v>36099</v>
      </c>
      <c r="B242" s="3">
        <f t="shared" si="9"/>
        <v>10</v>
      </c>
      <c r="C242" s="3">
        <f t="shared" si="10"/>
        <v>1998</v>
      </c>
      <c r="D242" s="3" t="str">
        <f t="shared" si="11"/>
        <v>101998</v>
      </c>
      <c r="E242" s="1">
        <v>2810.6599120000001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91F0-B005-4958-9860-9898D105F42C}">
  <dimension ref="A1"/>
  <sheetViews>
    <sheetView workbookViewId="0">
      <selection activeCell="P5" sqref="P5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GOI Yield</vt:lpstr>
      <vt:lpstr>SENSEX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2018-10-06T16:15:56Z</dcterms:modified>
</cp:coreProperties>
</file>