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57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Lenovo\Desktop\Research @ 2Point2\Kitex Garments\"/>
    </mc:Choice>
  </mc:AlternateContent>
  <bookViews>
    <workbookView xWindow="0" yWindow="0" windowWidth="19200" windowHeight="6950"/>
  </bookViews>
  <sheets>
    <sheet name="Balance Sheets" sheetId="1" r:id="rId1"/>
    <sheet name="Profit and Loss" sheetId="2" r:id="rId2"/>
    <sheet name="Financial Ratios" sheetId="3" r:id="rId3"/>
  </sheets>
  <calcPr calcId="171027"/>
</workbook>
</file>

<file path=xl/calcChain.xml><?xml version="1.0" encoding="utf-8"?>
<calcChain xmlns="http://schemas.openxmlformats.org/spreadsheetml/2006/main">
  <c r="C47" i="1" l="1"/>
  <c r="D47" i="1"/>
  <c r="E47" i="1"/>
  <c r="F47" i="1"/>
  <c r="B47" i="1"/>
  <c r="C45" i="1"/>
  <c r="D45" i="1"/>
  <c r="E45" i="1"/>
  <c r="F45" i="1"/>
  <c r="B45" i="1"/>
  <c r="C44" i="1"/>
  <c r="D44" i="1"/>
  <c r="E44" i="1"/>
  <c r="F44" i="1"/>
  <c r="B44" i="1"/>
  <c r="C43" i="1"/>
  <c r="D43" i="1"/>
  <c r="E43" i="1"/>
  <c r="F43" i="1"/>
  <c r="B43" i="1"/>
  <c r="C42" i="1"/>
  <c r="D42" i="1"/>
  <c r="E42" i="1"/>
  <c r="F42" i="1"/>
  <c r="B42" i="1"/>
</calcChain>
</file>

<file path=xl/sharedStrings.xml><?xml version="1.0" encoding="utf-8"?>
<sst xmlns="http://schemas.openxmlformats.org/spreadsheetml/2006/main" count="95" uniqueCount="83">
  <si>
    <t>KITEX CHILDRENSWEAR LIMITED</t>
  </si>
  <si>
    <t>31 March, 2016</t>
  </si>
  <si>
    <t>31 March, 2015</t>
  </si>
  <si>
    <t>31 March, 2014</t>
  </si>
  <si>
    <t>31 March, 2013</t>
  </si>
  <si>
    <t>31 March, 2012</t>
  </si>
  <si>
    <t>Equity &amp; Liabilities</t>
  </si>
  <si>
    <t>Shareholders Funds</t>
  </si>
  <si>
    <t>Share Capital</t>
  </si>
  <si>
    <t>Reserves and Surplus</t>
  </si>
  <si>
    <t>Money Received Against Share Warrants</t>
  </si>
  <si>
    <t>Share Application Money Pending Allotment</t>
  </si>
  <si>
    <t>Non-Current Liabilities</t>
  </si>
  <si>
    <t>Long Term Borrowings</t>
  </si>
  <si>
    <t>Deferred Tax Liabilities</t>
  </si>
  <si>
    <t>Other Long Term Liabilities</t>
  </si>
  <si>
    <t>Long Term Provisions</t>
  </si>
  <si>
    <t>Current Liabilities</t>
  </si>
  <si>
    <t>Short Term Borrowings</t>
  </si>
  <si>
    <t>Trade Payables</t>
  </si>
  <si>
    <t>Other Current Liabilities</t>
  </si>
  <si>
    <t>Short Term Provisions</t>
  </si>
  <si>
    <t>Total Equity and Liabilities</t>
  </si>
  <si>
    <t>Assets</t>
  </si>
  <si>
    <t>Non-Current Assets</t>
  </si>
  <si>
    <t>Fixed Assets</t>
  </si>
  <si>
    <t>Tangible Assets</t>
  </si>
  <si>
    <t>Intangible Assets</t>
  </si>
  <si>
    <t>Capital Work-in-Progress</t>
  </si>
  <si>
    <t>Intangible Assets Under Development</t>
  </si>
  <si>
    <t>Non-Current Investments</t>
  </si>
  <si>
    <t>Deferred Tax Assets</t>
  </si>
  <si>
    <t>Long Term Loans and Advances</t>
  </si>
  <si>
    <t>Other Non-Current Assets</t>
  </si>
  <si>
    <t>Current Assets</t>
  </si>
  <si>
    <t>Current Investments</t>
  </si>
  <si>
    <t>Inventories</t>
  </si>
  <si>
    <t>Trade Receivables</t>
  </si>
  <si>
    <t>Cash and Cash Equivalents</t>
  </si>
  <si>
    <t>Short Term Loans and Advances</t>
  </si>
  <si>
    <t>Other Current Assets</t>
  </si>
  <si>
    <t>Total Assets</t>
  </si>
  <si>
    <t>Continuing Operations</t>
  </si>
  <si>
    <t>Revenue from operations</t>
  </si>
  <si>
    <t>Other income</t>
  </si>
  <si>
    <t>Total revenue</t>
  </si>
  <si>
    <t>Cost of materials consumed</t>
  </si>
  <si>
    <t>Purchases of stock in trade</t>
  </si>
  <si>
    <t>Changes in inventory</t>
  </si>
  <si>
    <t>Employee benefit expenses</t>
  </si>
  <si>
    <t>Finance costs</t>
  </si>
  <si>
    <t>Depreciation and amortization</t>
  </si>
  <si>
    <t>Other expenses</t>
  </si>
  <si>
    <t>Total expenses</t>
  </si>
  <si>
    <t>Total revenue less total expenses</t>
  </si>
  <si>
    <t>Prior period and exceptional items</t>
  </si>
  <si>
    <t>Profit before extraordinary items</t>
  </si>
  <si>
    <t>Extraordinary items</t>
  </si>
  <si>
    <t>Profit before tax</t>
  </si>
  <si>
    <t>Current tax expense</t>
  </si>
  <si>
    <t>Deferred tax expense</t>
  </si>
  <si>
    <t>Profit from continuing operations</t>
  </si>
  <si>
    <t>Profit from discontinuing operations (after tax)</t>
  </si>
  <si>
    <t>Net profit/loss</t>
  </si>
  <si>
    <t>Total Debt/Equity Ratio</t>
  </si>
  <si>
    <t>Total Debt/Total Assets Ratio</t>
  </si>
  <si>
    <t>Total Assets/Equity Ratio</t>
  </si>
  <si>
    <t>Quick Ratio</t>
  </si>
  <si>
    <t>Current Ratio</t>
  </si>
  <si>
    <t>Interest Coverage Ratio</t>
  </si>
  <si>
    <t>Gross Margin</t>
  </si>
  <si>
    <t>Net Margin</t>
  </si>
  <si>
    <t>Return on Fixed Assets</t>
  </si>
  <si>
    <t>Return on Equity</t>
  </si>
  <si>
    <t>Return on Capital Employed</t>
  </si>
  <si>
    <t>Total Asset Turnover</t>
  </si>
  <si>
    <t>Fixed Asset Turnover</t>
  </si>
  <si>
    <t>Days Receivables Outstanding</t>
  </si>
  <si>
    <t>Days of Inventory</t>
  </si>
  <si>
    <t>Receivable Days</t>
  </si>
  <si>
    <t>Inventory Days</t>
  </si>
  <si>
    <t>L&amp;A Days</t>
  </si>
  <si>
    <t>Payable Days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</si>
</sst>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d\ mmmm&quot;, &quot;yyyy"/>
    <numFmt numFmtId="165" formatCode="#,##0_);\(#,##0\)"/>
    <numFmt numFmtId="166" formatCode="#,##0.0_);\(#,##0.0\)"/>
  </numFmts>
  <fonts count="3" x14ac:knownFonts="1">
    <font>
      <sz val="10"/>
      <color rgb="FF000000"/>
      <name val="Arial"/>
      <family val="2"/>
      <charset val="1"/>
    </font>
    <font>
      <b/>
      <sz val="13"/>
      <color rgb="FF000000"/>
      <name val="Arial"/>
      <family val="2"/>
      <charset val="1"/>
    </font>
    <font>
      <b/>
      <sz val="10"/>
      <color rgb="FF00000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 applyAlignment="1"/>
    <xf numFmtId="0" fontId="1" fillId="0" borderId="0" xfId="0" applyFont="1" applyAlignment="1">
      <alignment horizontal="center" vertical="center"/>
    </xf>
    <xf numFmtId="164" fontId="2" fillId="0" borderId="0" xfId="0" applyNumberFormat="1" applyFont="1" applyAlignment="1"/>
    <xf numFmtId="0" fontId="2" fillId="0" borderId="0" xfId="0" applyFont="1" applyAlignment="1"/>
    <xf numFmtId="0" fontId="2" fillId="0" borderId="0" xfId="0" applyFont="1" applyAlignment="1">
      <alignment horizontal="left" indent="1"/>
    </xf>
    <xf numFmtId="165" fontId="0" fillId="0" borderId="0" xfId="0" applyNumberFormat="1" applyAlignment="1"/>
    <xf numFmtId="0" fontId="2" fillId="0" borderId="0" xfId="0" applyFont="1" applyAlignment="1">
      <alignment horizontal="left" indent="3"/>
    </xf>
    <xf numFmtId="0" fontId="2" fillId="0" borderId="0" xfId="0" applyFont="1" applyAlignment="1">
      <alignment horizontal="left"/>
    </xf>
    <xf numFmtId="0" fontId="2" fillId="0" borderId="0" xfId="0" applyFont="1" applyAlignment="1">
      <alignment wrapText="1"/>
    </xf>
    <xf numFmtId="2" fontId="0" fillId="0" borderId="0" xfId="0" applyNumberFormat="1" applyAlignment="1"/>
    <xf numFmtId="166" fontId="0" fillId="0" borderId="0" xfId="0" applyNumberFormat="1" applyAlignment="1"/>
    <xf numFmtId="1" fontId="0" fillId="0" borderId="0" xfId="0" applyNumberFormat="1" applyAlignment="1"/>
    <xf numFmtId="0" fontId="1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</sheetPr>
  <dimension ref="A1:F47"/>
  <sheetViews>
    <sheetView tabSelected="1" topLeftCell="A22" zoomScaleNormal="100" workbookViewId="0">
      <selection activeCell="I33" sqref="I33"/>
    </sheetView>
  </sheetViews>
  <sheetFormatPr defaultColWidth="10.90625" defaultRowHeight="12.5" x14ac:dyDescent="0.25"/>
  <cols>
    <col min="1" max="1" width="40.26953125" customWidth="1"/>
    <col min="2" max="6" width="15.54296875" customWidth="1"/>
    <col min="7" max="1025" width="11.54296875" customWidth="1"/>
  </cols>
  <sheetData>
    <row r="1" spans="1:6" ht="30.25" customHeight="1" x14ac:dyDescent="0.25">
      <c r="A1" s="1"/>
      <c r="B1" s="1"/>
      <c r="C1" s="1"/>
      <c r="D1" s="1"/>
      <c r="E1" s="1"/>
      <c r="F1" s="1"/>
    </row>
    <row r="2" spans="1:6" ht="26.15" customHeight="1" x14ac:dyDescent="0.25">
      <c r="A2" s="12" t="s">
        <v>0</v>
      </c>
      <c r="B2" s="12"/>
      <c r="C2" s="12"/>
      <c r="D2" s="12"/>
      <c r="E2" s="12"/>
      <c r="F2" s="12"/>
    </row>
    <row r="3" spans="1:6" ht="12.75" customHeight="1" x14ac:dyDescent="0.3"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</row>
    <row r="4" spans="1:6" ht="12.75" customHeight="1" x14ac:dyDescent="0.3">
      <c r="A4" s="3" t="s">
        <v>6</v>
      </c>
      <c r="B4" s="3"/>
      <c r="C4" s="3"/>
      <c r="D4" s="3"/>
      <c r="E4" s="3"/>
      <c r="F4" s="3"/>
    </row>
    <row r="5" spans="1:6" ht="12.75" customHeight="1" x14ac:dyDescent="0.3">
      <c r="A5" s="3" t="s">
        <v>7</v>
      </c>
    </row>
    <row r="6" spans="1:6" ht="12.75" customHeight="1" x14ac:dyDescent="0.3">
      <c r="A6" s="4" t="s">
        <v>8</v>
      </c>
      <c r="B6" s="5">
        <v>49995000</v>
      </c>
      <c r="C6" s="5">
        <v>49995000</v>
      </c>
      <c r="D6" s="5">
        <v>49995000</v>
      </c>
      <c r="E6" s="5">
        <v>49995000</v>
      </c>
      <c r="F6" s="5">
        <v>49995000</v>
      </c>
    </row>
    <row r="7" spans="1:6" ht="12.75" customHeight="1" x14ac:dyDescent="0.3">
      <c r="A7" s="4" t="s">
        <v>9</v>
      </c>
      <c r="B7" s="5">
        <v>1646843561.99</v>
      </c>
      <c r="C7" s="5">
        <v>1363990276.6600001</v>
      </c>
      <c r="D7" s="5">
        <v>947420773.42999995</v>
      </c>
      <c r="E7" s="5">
        <v>565039662.54999995</v>
      </c>
      <c r="F7" s="5">
        <v>438648638</v>
      </c>
    </row>
    <row r="8" spans="1:6" ht="12.75" customHeight="1" x14ac:dyDescent="0.3">
      <c r="A8" s="4" t="s">
        <v>10</v>
      </c>
      <c r="B8" s="5">
        <v>0</v>
      </c>
      <c r="C8" s="5">
        <v>0</v>
      </c>
      <c r="D8" s="5">
        <v>0</v>
      </c>
      <c r="E8" s="5">
        <v>0</v>
      </c>
      <c r="F8" s="5">
        <v>0</v>
      </c>
    </row>
    <row r="9" spans="1:6" ht="12.75" customHeight="1" x14ac:dyDescent="0.3">
      <c r="A9" s="3" t="s">
        <v>11</v>
      </c>
      <c r="B9" s="5">
        <v>0</v>
      </c>
      <c r="C9" s="5">
        <v>0</v>
      </c>
      <c r="D9" s="5">
        <v>0</v>
      </c>
      <c r="E9" s="5">
        <v>0</v>
      </c>
      <c r="F9" s="5">
        <v>0</v>
      </c>
    </row>
    <row r="10" spans="1:6" ht="12.75" customHeight="1" x14ac:dyDescent="0.3">
      <c r="A10" s="3" t="s">
        <v>12</v>
      </c>
      <c r="B10" s="5"/>
      <c r="C10" s="5"/>
      <c r="D10" s="5"/>
      <c r="E10" s="5"/>
      <c r="F10" s="5"/>
    </row>
    <row r="11" spans="1:6" ht="12.75" customHeight="1" x14ac:dyDescent="0.3">
      <c r="A11" s="4" t="s">
        <v>13</v>
      </c>
      <c r="B11" s="5">
        <v>92908976</v>
      </c>
      <c r="C11" s="5">
        <v>169839815</v>
      </c>
      <c r="D11" s="5">
        <v>198217000</v>
      </c>
      <c r="E11" s="5">
        <v>192728427</v>
      </c>
      <c r="F11" s="5">
        <v>255395980</v>
      </c>
    </row>
    <row r="12" spans="1:6" ht="12.75" customHeight="1" x14ac:dyDescent="0.3">
      <c r="A12" s="4" t="s">
        <v>14</v>
      </c>
      <c r="B12" s="5">
        <v>125237597.25</v>
      </c>
      <c r="C12" s="5">
        <v>123662597.25</v>
      </c>
      <c r="D12" s="5">
        <v>40254597.25</v>
      </c>
      <c r="E12" s="5">
        <v>29928597.25</v>
      </c>
      <c r="F12" s="5">
        <v>29568000</v>
      </c>
    </row>
    <row r="13" spans="1:6" ht="12.75" customHeight="1" x14ac:dyDescent="0.3">
      <c r="A13" s="4" t="s">
        <v>15</v>
      </c>
      <c r="B13" s="5">
        <v>0</v>
      </c>
      <c r="C13" s="5">
        <v>0</v>
      </c>
      <c r="D13" s="5">
        <v>0</v>
      </c>
      <c r="E13" s="5">
        <v>0</v>
      </c>
      <c r="F13" s="5">
        <v>0</v>
      </c>
    </row>
    <row r="14" spans="1:6" ht="12.75" customHeight="1" x14ac:dyDescent="0.3">
      <c r="A14" s="4" t="s">
        <v>16</v>
      </c>
      <c r="B14" s="5">
        <v>31160477</v>
      </c>
      <c r="C14" s="5">
        <v>20861546</v>
      </c>
      <c r="D14" s="5">
        <v>11700968</v>
      </c>
      <c r="E14" s="5">
        <v>9068408</v>
      </c>
      <c r="F14" s="5">
        <v>5998332</v>
      </c>
    </row>
    <row r="15" spans="1:6" ht="12.75" customHeight="1" x14ac:dyDescent="0.3">
      <c r="A15" s="3" t="s">
        <v>17</v>
      </c>
      <c r="B15" s="5"/>
      <c r="C15" s="5"/>
      <c r="D15" s="5"/>
      <c r="E15" s="5"/>
      <c r="F15" s="5"/>
    </row>
    <row r="16" spans="1:6" ht="12.75" customHeight="1" x14ac:dyDescent="0.3">
      <c r="A16" s="4" t="s">
        <v>18</v>
      </c>
      <c r="B16" s="5">
        <v>605031638.42999995</v>
      </c>
      <c r="C16" s="5">
        <v>623793955.42999995</v>
      </c>
      <c r="D16" s="5">
        <v>634055253.10000002</v>
      </c>
      <c r="E16" s="5">
        <v>506714176.10000002</v>
      </c>
      <c r="F16" s="5">
        <v>653553561</v>
      </c>
    </row>
    <row r="17" spans="1:6" ht="12.75" customHeight="1" x14ac:dyDescent="0.3">
      <c r="A17" s="4" t="s">
        <v>19</v>
      </c>
      <c r="B17" s="5">
        <v>47723951.32</v>
      </c>
      <c r="C17" s="5">
        <v>14619933.619999999</v>
      </c>
      <c r="D17" s="5">
        <v>41513888.600000001</v>
      </c>
      <c r="E17" s="5">
        <v>123867065.31</v>
      </c>
      <c r="F17" s="5">
        <v>74689167</v>
      </c>
    </row>
    <row r="18" spans="1:6" ht="12.75" customHeight="1" x14ac:dyDescent="0.3">
      <c r="A18" s="4" t="s">
        <v>20</v>
      </c>
      <c r="B18" s="5">
        <v>189410935.19</v>
      </c>
      <c r="C18" s="5">
        <v>201075900.52000001</v>
      </c>
      <c r="D18" s="5">
        <v>171380846.33000001</v>
      </c>
      <c r="E18" s="5">
        <v>129075274.97</v>
      </c>
      <c r="F18" s="5">
        <v>127739219</v>
      </c>
    </row>
    <row r="19" spans="1:6" ht="12.75" customHeight="1" x14ac:dyDescent="0.3">
      <c r="A19" s="4" t="s">
        <v>21</v>
      </c>
      <c r="B19" s="5">
        <v>123594835</v>
      </c>
      <c r="C19" s="5">
        <v>128129350</v>
      </c>
      <c r="D19" s="5">
        <v>179067977</v>
      </c>
      <c r="E19" s="5">
        <v>58908238</v>
      </c>
      <c r="F19" s="5">
        <v>76124448</v>
      </c>
    </row>
    <row r="20" spans="1:6" ht="12.75" customHeight="1" x14ac:dyDescent="0.3">
      <c r="A20" s="3" t="s">
        <v>22</v>
      </c>
      <c r="B20" s="5">
        <v>2911906972.1799998</v>
      </c>
      <c r="C20" s="5">
        <v>2695968374.48</v>
      </c>
      <c r="D20" s="5">
        <v>2273606303.71</v>
      </c>
      <c r="E20" s="5">
        <v>1665324849.1800001</v>
      </c>
      <c r="F20" s="5">
        <v>1711712345</v>
      </c>
    </row>
    <row r="21" spans="1:6" ht="12.75" customHeight="1" x14ac:dyDescent="0.3">
      <c r="A21" s="3"/>
      <c r="B21" s="5"/>
      <c r="C21" s="5"/>
      <c r="D21" s="5"/>
      <c r="E21" s="5"/>
      <c r="F21" s="5"/>
    </row>
    <row r="22" spans="1:6" ht="12.75" customHeight="1" x14ac:dyDescent="0.3">
      <c r="A22" s="3" t="s">
        <v>23</v>
      </c>
      <c r="B22" s="5"/>
      <c r="C22" s="5"/>
      <c r="D22" s="5"/>
      <c r="E22" s="5"/>
      <c r="F22" s="5"/>
    </row>
    <row r="23" spans="1:6" ht="12.75" customHeight="1" x14ac:dyDescent="0.3">
      <c r="A23" s="3" t="s">
        <v>24</v>
      </c>
      <c r="B23" s="5"/>
      <c r="C23" s="5"/>
      <c r="D23" s="5"/>
      <c r="E23" s="5"/>
      <c r="F23" s="5"/>
    </row>
    <row r="24" spans="1:6" ht="12.75" customHeight="1" x14ac:dyDescent="0.3">
      <c r="A24" s="4" t="s">
        <v>25</v>
      </c>
      <c r="B24" s="5"/>
      <c r="C24" s="5"/>
      <c r="D24" s="5"/>
      <c r="E24" s="5"/>
      <c r="F24" s="5"/>
    </row>
    <row r="25" spans="1:6" ht="12.75" customHeight="1" x14ac:dyDescent="0.3">
      <c r="A25" s="6" t="s">
        <v>26</v>
      </c>
      <c r="B25" s="5">
        <v>1079890589.1900001</v>
      </c>
      <c r="C25" s="5">
        <v>1122950661.75</v>
      </c>
      <c r="D25" s="5">
        <v>795000306.76999998</v>
      </c>
      <c r="E25" s="5">
        <v>832640121.50999999</v>
      </c>
      <c r="F25" s="5">
        <v>794968196</v>
      </c>
    </row>
    <row r="26" spans="1:6" ht="12.75" customHeight="1" x14ac:dyDescent="0.3">
      <c r="A26" s="6" t="s">
        <v>27</v>
      </c>
      <c r="B26" s="5">
        <v>88598.78</v>
      </c>
      <c r="C26" s="5">
        <v>275209.78000000003</v>
      </c>
      <c r="D26" s="5">
        <v>461320.39</v>
      </c>
      <c r="E26" s="5">
        <v>0</v>
      </c>
      <c r="F26" s="5">
        <v>0</v>
      </c>
    </row>
    <row r="27" spans="1:6" ht="12.75" customHeight="1" x14ac:dyDescent="0.3">
      <c r="A27" s="6" t="s">
        <v>28</v>
      </c>
      <c r="B27" s="5">
        <v>42743701.399999999</v>
      </c>
      <c r="C27" s="5">
        <v>34448840.600000001</v>
      </c>
      <c r="D27" s="5">
        <v>380457.5</v>
      </c>
      <c r="E27" s="5">
        <v>3528851</v>
      </c>
      <c r="F27" s="5">
        <v>1515392</v>
      </c>
    </row>
    <row r="28" spans="1:6" ht="12.75" customHeight="1" x14ac:dyDescent="0.3">
      <c r="A28" s="6" t="s">
        <v>29</v>
      </c>
      <c r="B28" s="5">
        <v>0</v>
      </c>
      <c r="C28" s="5">
        <v>0</v>
      </c>
      <c r="D28" s="5">
        <v>0</v>
      </c>
      <c r="E28" s="5">
        <v>0</v>
      </c>
      <c r="F28" s="5">
        <v>0</v>
      </c>
    </row>
    <row r="29" spans="1:6" ht="12.75" customHeight="1" x14ac:dyDescent="0.3">
      <c r="A29" s="4" t="s">
        <v>30</v>
      </c>
      <c r="B29" s="5">
        <v>66993279.539999999</v>
      </c>
      <c r="C29" s="5">
        <v>19680583.77</v>
      </c>
      <c r="D29" s="5">
        <v>18681283.77</v>
      </c>
      <c r="E29" s="5">
        <v>17681883.77</v>
      </c>
      <c r="F29" s="5">
        <v>16373283</v>
      </c>
    </row>
    <row r="30" spans="1:6" ht="12.75" customHeight="1" x14ac:dyDescent="0.3">
      <c r="A30" s="4" t="s">
        <v>31</v>
      </c>
      <c r="B30" s="5">
        <v>0</v>
      </c>
      <c r="C30" s="5">
        <v>0</v>
      </c>
      <c r="D30" s="5">
        <v>0</v>
      </c>
      <c r="E30" s="5">
        <v>0</v>
      </c>
      <c r="F30" s="5">
        <v>0</v>
      </c>
    </row>
    <row r="31" spans="1:6" ht="12.75" customHeight="1" x14ac:dyDescent="0.3">
      <c r="A31" s="4" t="s">
        <v>32</v>
      </c>
      <c r="B31" s="5">
        <v>191793923.16</v>
      </c>
      <c r="C31" s="5">
        <v>25466706.43</v>
      </c>
      <c r="D31" s="5">
        <v>5088493.3</v>
      </c>
      <c r="E31" s="5">
        <v>3938214.5</v>
      </c>
      <c r="F31" s="5">
        <v>2934265</v>
      </c>
    </row>
    <row r="32" spans="1:6" ht="12.75" customHeight="1" x14ac:dyDescent="0.3">
      <c r="A32" s="4" t="s">
        <v>33</v>
      </c>
      <c r="B32" s="5">
        <v>0</v>
      </c>
      <c r="C32" s="5">
        <v>0</v>
      </c>
      <c r="D32" s="5">
        <v>0</v>
      </c>
      <c r="E32" s="5">
        <v>0</v>
      </c>
      <c r="F32" s="5">
        <v>0</v>
      </c>
    </row>
    <row r="33" spans="1:6" ht="12.75" customHeight="1" x14ac:dyDescent="0.3">
      <c r="A33" s="3" t="s">
        <v>34</v>
      </c>
      <c r="B33" s="5"/>
      <c r="C33" s="5"/>
      <c r="D33" s="5"/>
      <c r="E33" s="5"/>
      <c r="F33" s="5"/>
    </row>
    <row r="34" spans="1:6" ht="12.75" customHeight="1" x14ac:dyDescent="0.3">
      <c r="A34" s="4" t="s">
        <v>35</v>
      </c>
      <c r="B34" s="5">
        <v>0</v>
      </c>
      <c r="C34" s="5">
        <v>0</v>
      </c>
      <c r="D34" s="5">
        <v>0</v>
      </c>
      <c r="E34" s="5">
        <v>0</v>
      </c>
      <c r="F34" s="5">
        <v>0</v>
      </c>
    </row>
    <row r="35" spans="1:6" ht="12.75" customHeight="1" x14ac:dyDescent="0.3">
      <c r="A35" s="4" t="s">
        <v>36</v>
      </c>
      <c r="B35" s="5">
        <v>149286837.69</v>
      </c>
      <c r="C35" s="5">
        <v>114152023.83</v>
      </c>
      <c r="D35" s="5">
        <v>88517696</v>
      </c>
      <c r="E35" s="5">
        <v>246752323.75999999</v>
      </c>
      <c r="F35" s="5">
        <v>252320138</v>
      </c>
    </row>
    <row r="36" spans="1:6" ht="12.75" customHeight="1" x14ac:dyDescent="0.3">
      <c r="A36" s="4" t="s">
        <v>37</v>
      </c>
      <c r="B36" s="5">
        <v>368245573.89999998</v>
      </c>
      <c r="C36" s="5">
        <v>114721796.09999999</v>
      </c>
      <c r="D36" s="5">
        <v>292794746.82999998</v>
      </c>
      <c r="E36" s="5">
        <v>209248345.47</v>
      </c>
      <c r="F36" s="5">
        <v>86054385</v>
      </c>
    </row>
    <row r="37" spans="1:6" ht="12.75" customHeight="1" x14ac:dyDescent="0.3">
      <c r="A37" s="4" t="s">
        <v>38</v>
      </c>
      <c r="B37" s="5">
        <v>751822831.99000001</v>
      </c>
      <c r="C37" s="5">
        <v>1037700787.74</v>
      </c>
      <c r="D37" s="5">
        <v>801184683.5</v>
      </c>
      <c r="E37" s="5">
        <v>222840510.34</v>
      </c>
      <c r="F37" s="5">
        <v>410976646</v>
      </c>
    </row>
    <row r="38" spans="1:6" ht="12.75" customHeight="1" x14ac:dyDescent="0.3">
      <c r="A38" s="4" t="s">
        <v>39</v>
      </c>
      <c r="B38" s="5">
        <v>125787216.5</v>
      </c>
      <c r="C38" s="5">
        <v>145253572.13999999</v>
      </c>
      <c r="D38" s="5">
        <v>147873833.69999999</v>
      </c>
      <c r="E38" s="5">
        <v>56475475.659999996</v>
      </c>
      <c r="F38" s="5">
        <v>93007283</v>
      </c>
    </row>
    <row r="39" spans="1:6" ht="12.75" customHeight="1" x14ac:dyDescent="0.3">
      <c r="A39" s="4" t="s">
        <v>40</v>
      </c>
      <c r="B39" s="5">
        <v>135254420.03</v>
      </c>
      <c r="C39" s="5">
        <v>81318192.340000004</v>
      </c>
      <c r="D39" s="5">
        <v>123623481.95</v>
      </c>
      <c r="E39" s="5">
        <v>72219123.170000002</v>
      </c>
      <c r="F39" s="5">
        <v>53562757</v>
      </c>
    </row>
    <row r="40" spans="1:6" ht="12.75" customHeight="1" x14ac:dyDescent="0.3">
      <c r="A40" s="3" t="s">
        <v>41</v>
      </c>
      <c r="B40" s="5">
        <v>2911906972.1799998</v>
      </c>
      <c r="C40" s="5">
        <v>2695968374.48</v>
      </c>
      <c r="D40" s="5">
        <v>2273606303.71</v>
      </c>
      <c r="E40" s="5">
        <v>1665324849.1800001</v>
      </c>
      <c r="F40" s="5">
        <v>1711712345</v>
      </c>
    </row>
    <row r="42" spans="1:6" ht="13" x14ac:dyDescent="0.3">
      <c r="A42" s="4" t="s">
        <v>79</v>
      </c>
      <c r="B42" s="11">
        <f>B36/'Profit and Loss'!B5*365</f>
        <v>65.439439971052622</v>
      </c>
      <c r="C42" s="11">
        <f>C36/'Profit and Loss'!C5*365</f>
        <v>20.505803861285923</v>
      </c>
      <c r="D42" s="11">
        <f>D36/'Profit and Loss'!D5*365</f>
        <v>42.718598448544675</v>
      </c>
      <c r="E42" s="11">
        <f>E36/'Profit and Loss'!E5*365</f>
        <v>53.208274648292729</v>
      </c>
      <c r="F42" s="11">
        <f>F36/'Profit and Loss'!F5*365</f>
        <v>15.1990625836521</v>
      </c>
    </row>
    <row r="43" spans="1:6" ht="13" x14ac:dyDescent="0.3">
      <c r="A43" s="4" t="s">
        <v>80</v>
      </c>
      <c r="B43" s="11">
        <f>B35/'Profit and Loss'!B5*365</f>
        <v>26.52916354165318</v>
      </c>
      <c r="C43" s="11">
        <f>C35/'Profit and Loss'!C5*365</f>
        <v>20.403960629995897</v>
      </c>
      <c r="D43" s="11">
        <f>D35/'Profit and Loss'!D5*365</f>
        <v>12.914684952356218</v>
      </c>
      <c r="E43" s="11">
        <f>E35/'Profit and Loss'!E5*365</f>
        <v>62.744894748087141</v>
      </c>
      <c r="F43" s="11">
        <f>F35/'Profit and Loss'!F5*365</f>
        <v>44.565184779110723</v>
      </c>
    </row>
    <row r="44" spans="1:6" ht="13" x14ac:dyDescent="0.3">
      <c r="A44" s="4" t="s">
        <v>81</v>
      </c>
      <c r="B44" s="11">
        <f>(B38+B31)/'Profit and Loss'!B5*365</f>
        <v>56.436067118521983</v>
      </c>
      <c r="C44" s="11">
        <f>(C38+C31)/'Profit and Loss'!C5*365</f>
        <v>30.515182524243222</v>
      </c>
      <c r="D44" s="11">
        <f>(D38+D31)/'Profit and Loss'!D5*365</f>
        <v>22.317122474406602</v>
      </c>
      <c r="E44" s="11">
        <f>(E38+E31)/'Profit and Loss'!E5*365</f>
        <v>15.362167912629946</v>
      </c>
      <c r="F44" s="11">
        <f>(F38+F31)/'Profit and Loss'!F5*365</f>
        <v>16.945349065297044</v>
      </c>
    </row>
    <row r="45" spans="1:6" ht="13" x14ac:dyDescent="0.3">
      <c r="A45" s="4" t="s">
        <v>82</v>
      </c>
      <c r="B45" s="11">
        <f>B17/'Profit and Loss'!B5*365</f>
        <v>8.480831458505623</v>
      </c>
      <c r="C45" s="11">
        <f>C17/'Profit and Loss'!C5*365</f>
        <v>2.6132217370046904</v>
      </c>
      <c r="D45" s="11">
        <f>D17/'Profit and Loss'!D5*365</f>
        <v>6.0568543539159947</v>
      </c>
      <c r="E45" s="11">
        <f>E17/'Profit and Loss'!E5*365</f>
        <v>31.497275718423356</v>
      </c>
      <c r="F45" s="11">
        <f>F17/'Profit and Loss'!F5*365</f>
        <v>13.191719673016584</v>
      </c>
    </row>
    <row r="47" spans="1:6" x14ac:dyDescent="0.25">
      <c r="B47" s="11">
        <f>(B35+B36+B38+B39-B17-B18-B19)/'Profit and Loss'!B5*365</f>
        <v>74.253434844719507</v>
      </c>
      <c r="C47" s="11">
        <f>(C35+C36+C38+C39-C17-C18-C19)/'Profit and Loss'!C5*365</f>
        <v>19.951448745273311</v>
      </c>
      <c r="D47" s="11">
        <f>(D35+D36+D38+D39-D17-D18-D19)/'Profit and Loss'!D5*365</f>
        <v>38.057445902634498</v>
      </c>
      <c r="E47" s="11">
        <f>(E35+E36+E38+E39-E17-E18-E19)/'Profit and Loss'!E5*365</f>
        <v>69.379737065705299</v>
      </c>
      <c r="F47" s="11">
        <f>(F35+F36+F38+F39-F17-F18-F19)/'Profit and Loss'!F5*365</f>
        <v>36.453236006731835</v>
      </c>
    </row>
  </sheetData>
  <mergeCells count="1">
    <mergeCell ref="A2:F2"/>
  </mergeCells>
  <pageMargins left="0.78749999999999998" right="0.78749999999999998" top="1.05277777777778" bottom="1.05277777777778" header="0.78749999999999998" footer="0.78749999999999998"/>
  <pageSetup paperSize="0" scale="0" orientation="portrait" usePrinterDefaults="0" useFirstPageNumber="1" horizontalDpi="0" verticalDpi="0" copies="0"/>
  <headerFooter>
    <oddHeader>&amp;C&amp;"Times New Roman,Regular"&amp;12&amp;K000000&amp;A</oddHeader>
    <oddFooter>&amp;C&amp;"Times New Roman,Regular"&amp;12&amp;K000000Page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</sheetPr>
  <dimension ref="A1:L25"/>
  <sheetViews>
    <sheetView zoomScaleNormal="100" workbookViewId="0">
      <selection activeCell="B16" sqref="B16"/>
    </sheetView>
  </sheetViews>
  <sheetFormatPr defaultColWidth="10.90625" defaultRowHeight="12.5" x14ac:dyDescent="0.25"/>
  <cols>
    <col min="1" max="1" width="40.26953125" customWidth="1"/>
    <col min="2" max="6" width="15.54296875" customWidth="1"/>
    <col min="7" max="1025" width="11.54296875" customWidth="1"/>
  </cols>
  <sheetData>
    <row r="1" spans="1:12" ht="30.25" customHeight="1" x14ac:dyDescent="0.25">
      <c r="A1" s="1"/>
      <c r="B1" s="1"/>
      <c r="C1" s="1"/>
      <c r="D1" s="1"/>
      <c r="E1" s="1"/>
      <c r="F1" s="1"/>
    </row>
    <row r="2" spans="1:12" ht="26.15" customHeight="1" x14ac:dyDescent="0.25">
      <c r="A2" s="12" t="s">
        <v>0</v>
      </c>
      <c r="B2" s="12"/>
      <c r="C2" s="12"/>
      <c r="D2" s="12"/>
      <c r="E2" s="12"/>
      <c r="F2" s="12"/>
    </row>
    <row r="3" spans="1:12" ht="12.75" customHeight="1" x14ac:dyDescent="0.3"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</row>
    <row r="4" spans="1:12" ht="12.75" customHeight="1" x14ac:dyDescent="0.3">
      <c r="A4" s="7" t="s">
        <v>42</v>
      </c>
      <c r="B4" s="3"/>
      <c r="C4" s="3"/>
      <c r="D4" s="3"/>
      <c r="E4" s="3"/>
      <c r="F4" s="3"/>
    </row>
    <row r="5" spans="1:12" ht="12.75" customHeight="1" x14ac:dyDescent="0.3">
      <c r="A5" s="4" t="s">
        <v>43</v>
      </c>
      <c r="B5" s="5">
        <v>2053954534.6500001</v>
      </c>
      <c r="C5" s="5">
        <v>2042029459.55</v>
      </c>
      <c r="D5" s="5">
        <v>2501722586.2800002</v>
      </c>
      <c r="E5" s="5">
        <v>1435409184.03</v>
      </c>
      <c r="F5" s="5">
        <v>2066564984</v>
      </c>
    </row>
    <row r="6" spans="1:12" ht="12.75" customHeight="1" x14ac:dyDescent="0.3">
      <c r="A6" s="4" t="s">
        <v>44</v>
      </c>
      <c r="B6" s="5">
        <v>99432793.049999997</v>
      </c>
      <c r="C6" s="5">
        <v>80782397.069999993</v>
      </c>
      <c r="D6" s="5">
        <v>71396830.540000007</v>
      </c>
      <c r="E6" s="5">
        <v>25467031.539999999</v>
      </c>
      <c r="F6" s="5">
        <v>28150530</v>
      </c>
    </row>
    <row r="7" spans="1:12" ht="12.75" customHeight="1" x14ac:dyDescent="0.3">
      <c r="A7" s="7" t="s">
        <v>45</v>
      </c>
      <c r="B7" s="5">
        <v>2153387327.6999998</v>
      </c>
      <c r="C7" s="5">
        <v>2122811856.6199999</v>
      </c>
      <c r="D7" s="5">
        <v>2573119416.8200002</v>
      </c>
      <c r="E7" s="5">
        <v>1460876215.5699999</v>
      </c>
      <c r="F7" s="5">
        <v>2094715514</v>
      </c>
    </row>
    <row r="8" spans="1:12" ht="12.75" customHeight="1" x14ac:dyDescent="0.3">
      <c r="A8" s="4" t="s">
        <v>46</v>
      </c>
      <c r="B8" s="5">
        <v>693573388.40999997</v>
      </c>
      <c r="C8" s="5">
        <v>777460796.25999999</v>
      </c>
      <c r="D8" s="5">
        <v>1222140129.71</v>
      </c>
      <c r="E8" s="5">
        <v>749486420.94000006</v>
      </c>
      <c r="F8" s="5">
        <v>1115219290</v>
      </c>
    </row>
    <row r="9" spans="1:12" ht="12.75" customHeight="1" x14ac:dyDescent="0.3">
      <c r="A9" s="4" t="s">
        <v>47</v>
      </c>
      <c r="B9" s="5">
        <v>0</v>
      </c>
      <c r="C9" s="5">
        <v>0</v>
      </c>
      <c r="D9" s="5">
        <v>0</v>
      </c>
      <c r="E9" s="5">
        <v>0</v>
      </c>
      <c r="F9" s="5">
        <v>0</v>
      </c>
    </row>
    <row r="10" spans="1:12" ht="12.75" customHeight="1" x14ac:dyDescent="0.3">
      <c r="A10" s="4" t="s">
        <v>48</v>
      </c>
      <c r="B10" s="5">
        <v>-52900391.609999999</v>
      </c>
      <c r="C10" s="5">
        <v>9627868.75</v>
      </c>
      <c r="D10" s="5">
        <v>61271420.560000002</v>
      </c>
      <c r="E10" s="5">
        <v>-44773055.560000002</v>
      </c>
      <c r="F10" s="5">
        <v>155417435</v>
      </c>
    </row>
    <row r="11" spans="1:12" ht="12.75" customHeight="1" x14ac:dyDescent="0.3">
      <c r="A11" s="4" t="s">
        <v>49</v>
      </c>
      <c r="B11" s="5">
        <v>676743937.22000003</v>
      </c>
      <c r="C11" s="5">
        <v>534295323</v>
      </c>
      <c r="D11" s="5">
        <v>390350478.5</v>
      </c>
      <c r="E11" s="5">
        <v>294298608.45999998</v>
      </c>
      <c r="F11" s="5">
        <v>280060767</v>
      </c>
    </row>
    <row r="12" spans="1:12" ht="12.75" customHeight="1" x14ac:dyDescent="0.3">
      <c r="A12" s="4" t="s">
        <v>50</v>
      </c>
      <c r="B12" s="5">
        <v>71745958.680000007</v>
      </c>
      <c r="C12" s="5">
        <v>95757283.780000001</v>
      </c>
      <c r="D12" s="5">
        <v>68500920.060000002</v>
      </c>
      <c r="E12" s="5">
        <v>77739759.420000002</v>
      </c>
      <c r="F12" s="5">
        <v>83967539</v>
      </c>
    </row>
    <row r="13" spans="1:12" ht="12.75" customHeight="1" x14ac:dyDescent="0.3">
      <c r="A13" s="4" t="s">
        <v>51</v>
      </c>
      <c r="B13" s="5">
        <v>86577676.349999994</v>
      </c>
      <c r="C13" s="5">
        <v>-149690443.91999999</v>
      </c>
      <c r="D13" s="5">
        <v>74079327.569999993</v>
      </c>
      <c r="E13" s="5">
        <v>70959054.609999999</v>
      </c>
      <c r="F13" s="5">
        <v>72213989</v>
      </c>
    </row>
    <row r="14" spans="1:12" ht="12.75" customHeight="1" x14ac:dyDescent="0.3">
      <c r="A14" s="4" t="s">
        <v>52</v>
      </c>
      <c r="B14" s="5">
        <v>259143601.28</v>
      </c>
      <c r="C14" s="5">
        <v>213832214.13</v>
      </c>
      <c r="D14" s="5">
        <v>185382884.59</v>
      </c>
      <c r="E14" s="5">
        <v>123932257.36</v>
      </c>
      <c r="F14" s="5">
        <v>133518637</v>
      </c>
    </row>
    <row r="15" spans="1:12" ht="12.75" customHeight="1" x14ac:dyDescent="0.3">
      <c r="A15" s="7" t="s">
        <v>53</v>
      </c>
      <c r="B15" s="5">
        <v>1756039511.3699999</v>
      </c>
      <c r="C15" s="5">
        <v>1495574353.3900001</v>
      </c>
      <c r="D15" s="5">
        <v>2001725160.99</v>
      </c>
      <c r="E15" s="5">
        <v>1271643045.23</v>
      </c>
      <c r="F15" s="5">
        <v>1840397657</v>
      </c>
    </row>
    <row r="16" spans="1:12" ht="12.75" customHeight="1" x14ac:dyDescent="0.3">
      <c r="A16" s="7" t="s">
        <v>54</v>
      </c>
      <c r="B16" s="5">
        <v>397347816.32999998</v>
      </c>
      <c r="C16" s="5">
        <v>627237503.23000002</v>
      </c>
      <c r="D16" s="5">
        <v>571394255.83000004</v>
      </c>
      <c r="E16" s="5">
        <v>189233170.34</v>
      </c>
      <c r="F16" s="5">
        <v>254317857</v>
      </c>
      <c r="H16" s="10"/>
      <c r="I16" s="10"/>
      <c r="J16" s="10"/>
      <c r="K16" s="10"/>
      <c r="L16" s="10"/>
    </row>
    <row r="17" spans="1:6" ht="12.75" customHeight="1" x14ac:dyDescent="0.3">
      <c r="A17" s="4" t="s">
        <v>55</v>
      </c>
      <c r="B17" s="5">
        <v>0</v>
      </c>
      <c r="C17" s="5">
        <v>0</v>
      </c>
      <c r="D17" s="5">
        <v>0</v>
      </c>
      <c r="E17" s="5">
        <v>0</v>
      </c>
      <c r="F17" s="5">
        <v>0</v>
      </c>
    </row>
    <row r="18" spans="1:6" ht="12.75" customHeight="1" x14ac:dyDescent="0.3">
      <c r="A18" s="7" t="s">
        <v>56</v>
      </c>
      <c r="B18" s="5">
        <v>406928285.32999998</v>
      </c>
      <c r="C18" s="5">
        <v>627237503.23000002</v>
      </c>
      <c r="D18" s="5">
        <v>571310110.88</v>
      </c>
      <c r="E18" s="5">
        <v>185601622.13999999</v>
      </c>
      <c r="F18" s="5">
        <v>248103003</v>
      </c>
    </row>
    <row r="19" spans="1:6" ht="12.75" customHeight="1" x14ac:dyDescent="0.3">
      <c r="A19" s="4" t="s">
        <v>57</v>
      </c>
      <c r="B19" s="5">
        <v>0</v>
      </c>
      <c r="C19" s="5">
        <v>0</v>
      </c>
      <c r="D19" s="5">
        <v>0</v>
      </c>
      <c r="E19" s="5">
        <v>0</v>
      </c>
      <c r="F19" s="5">
        <v>0</v>
      </c>
    </row>
    <row r="20" spans="1:6" ht="12.75" customHeight="1" x14ac:dyDescent="0.3">
      <c r="A20" s="7" t="s">
        <v>58</v>
      </c>
      <c r="B20" s="5">
        <v>406928285.32999998</v>
      </c>
      <c r="C20" s="5">
        <v>627237503.23000002</v>
      </c>
      <c r="D20" s="5">
        <v>571310110.88</v>
      </c>
      <c r="E20" s="5">
        <v>185601622.13999999</v>
      </c>
      <c r="F20" s="5">
        <v>248103003</v>
      </c>
    </row>
    <row r="21" spans="1:6" ht="12.75" customHeight="1" x14ac:dyDescent="0.3">
      <c r="A21" s="4" t="s">
        <v>59</v>
      </c>
      <c r="B21" s="5">
        <v>122500000</v>
      </c>
      <c r="C21" s="5">
        <v>127260000</v>
      </c>
      <c r="D21" s="5">
        <v>178603000</v>
      </c>
      <c r="E21" s="5">
        <v>58850000</v>
      </c>
      <c r="F21" s="5">
        <v>76100000</v>
      </c>
    </row>
    <row r="22" spans="1:6" ht="12.75" customHeight="1" x14ac:dyDescent="0.3">
      <c r="A22" s="4" t="s">
        <v>60</v>
      </c>
      <c r="B22" s="5">
        <v>1575000</v>
      </c>
      <c r="C22" s="5">
        <v>83408000</v>
      </c>
      <c r="D22" s="5">
        <v>10326000</v>
      </c>
      <c r="E22" s="5">
        <v>360597.25</v>
      </c>
      <c r="F22" s="5">
        <v>5011230</v>
      </c>
    </row>
    <row r="23" spans="1:6" ht="12.75" customHeight="1" x14ac:dyDescent="0.3">
      <c r="A23" s="7" t="s">
        <v>61</v>
      </c>
      <c r="B23" s="5">
        <v>282853285.32999998</v>
      </c>
      <c r="C23" s="5">
        <v>416569503.23000002</v>
      </c>
      <c r="D23" s="5">
        <v>382381110.88</v>
      </c>
      <c r="E23" s="5">
        <v>126391024.89</v>
      </c>
      <c r="F23" s="5">
        <v>166991773</v>
      </c>
    </row>
    <row r="24" spans="1:6" ht="12.75" customHeight="1" x14ac:dyDescent="0.3">
      <c r="A24" s="7" t="s">
        <v>62</v>
      </c>
      <c r="B24" s="5">
        <v>0</v>
      </c>
      <c r="C24" s="5">
        <v>0</v>
      </c>
      <c r="D24" s="5">
        <v>0</v>
      </c>
      <c r="E24" s="5">
        <v>0</v>
      </c>
      <c r="F24" s="5">
        <v>0</v>
      </c>
    </row>
    <row r="25" spans="1:6" ht="12.75" customHeight="1" x14ac:dyDescent="0.3">
      <c r="A25" s="7" t="s">
        <v>63</v>
      </c>
      <c r="B25" s="5">
        <v>282853285.32999998</v>
      </c>
      <c r="C25" s="5">
        <v>416569503.23000002</v>
      </c>
      <c r="D25" s="5">
        <v>382381110.88</v>
      </c>
      <c r="E25" s="5">
        <v>126391024.89</v>
      </c>
      <c r="F25" s="5">
        <v>166991773</v>
      </c>
    </row>
  </sheetData>
  <mergeCells count="1">
    <mergeCell ref="A2:F2"/>
  </mergeCells>
  <pageMargins left="0.78749999999999998" right="0.78749999999999998" top="1.05277777777778" bottom="1.05277777777778" header="0.78749999999999998" footer="0.78749999999999998"/>
  <pageSetup paperSize="0" scale="0" firstPageNumber="0" orientation="portrait" usePrinterDefaults="0" horizontalDpi="0" verticalDpi="0" copies="0"/>
  <headerFooter>
    <oddHeader>&amp;C&amp;"Times New Roman,Regular"&amp;12&amp;K000000&amp;A</oddHeader>
    <oddFooter>&amp;C&amp;"Times New Roman,Regular"&amp;12&amp;K000000Page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</sheetPr>
  <dimension ref="A1:F18"/>
  <sheetViews>
    <sheetView zoomScaleNormal="100" workbookViewId="0">
      <selection activeCell="H9" sqref="H9"/>
    </sheetView>
  </sheetViews>
  <sheetFormatPr defaultColWidth="10.90625" defaultRowHeight="12.5" x14ac:dyDescent="0.25"/>
  <cols>
    <col min="1" max="1" width="40.26953125" customWidth="1"/>
    <col min="2" max="6" width="15.54296875" customWidth="1"/>
    <col min="7" max="1025" width="11.54296875" customWidth="1"/>
  </cols>
  <sheetData>
    <row r="1" spans="1:6" ht="30.25" customHeight="1" x14ac:dyDescent="0.25">
      <c r="A1" s="1"/>
      <c r="B1" s="1"/>
      <c r="C1" s="1"/>
      <c r="D1" s="1"/>
      <c r="E1" s="1"/>
      <c r="F1" s="1"/>
    </row>
    <row r="2" spans="1:6" ht="26.15" customHeight="1" x14ac:dyDescent="0.25">
      <c r="A2" s="12" t="s">
        <v>0</v>
      </c>
      <c r="B2" s="12"/>
      <c r="C2" s="12"/>
      <c r="D2" s="12"/>
      <c r="E2" s="12"/>
      <c r="F2" s="12"/>
    </row>
    <row r="3" spans="1:6" ht="12.75" customHeight="1" x14ac:dyDescent="0.3"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</row>
    <row r="4" spans="1:6" ht="12.75" customHeight="1" x14ac:dyDescent="0.3">
      <c r="A4" s="8" t="s">
        <v>64</v>
      </c>
      <c r="B4" s="9">
        <v>0.52294400274551833</v>
      </c>
      <c r="C4" s="9">
        <v>0.70347951097455652</v>
      </c>
      <c r="D4" s="9">
        <v>1.0062534864257771</v>
      </c>
      <c r="E4" s="9">
        <v>1.347107616073012</v>
      </c>
      <c r="F4" s="9">
        <v>2.1215640179889128</v>
      </c>
    </row>
    <row r="5" spans="1:6" ht="12.75" customHeight="1" x14ac:dyDescent="0.3">
      <c r="A5" s="8" t="s">
        <v>65</v>
      </c>
      <c r="B5" s="9">
        <v>0.30473210789274768</v>
      </c>
      <c r="C5" s="9">
        <v>0.36896192120275162</v>
      </c>
      <c r="D5" s="9">
        <v>0.4414366277012296</v>
      </c>
      <c r="E5" s="9">
        <v>0.49751126843387899</v>
      </c>
      <c r="F5" s="9">
        <v>0.60564426203282418</v>
      </c>
    </row>
    <row r="6" spans="1:6" ht="12.75" customHeight="1" x14ac:dyDescent="0.3">
      <c r="A6" s="8" t="s">
        <v>66</v>
      </c>
      <c r="B6" s="9">
        <v>1.7160777916108909</v>
      </c>
      <c r="C6" s="9">
        <v>1.906645294672513</v>
      </c>
      <c r="D6" s="9">
        <v>2.2794970405283701</v>
      </c>
      <c r="E6" s="9">
        <v>2.7076926725973198</v>
      </c>
      <c r="F6" s="9">
        <v>3.5029870684615361</v>
      </c>
    </row>
    <row r="7" spans="1:6" ht="12.75" customHeight="1" x14ac:dyDescent="0.3">
      <c r="A7" s="8" t="s">
        <v>67</v>
      </c>
      <c r="B7" s="9">
        <v>1.159777614171255</v>
      </c>
      <c r="C7" s="9">
        <v>1.1909877933503099</v>
      </c>
      <c r="D7" s="9">
        <v>1.066238085117752</v>
      </c>
      <c r="E7" s="9">
        <v>0.52786154485392434</v>
      </c>
      <c r="F7" s="9">
        <v>0.53323422483331417</v>
      </c>
    </row>
    <row r="8" spans="1:6" ht="12.75" customHeight="1" x14ac:dyDescent="0.3">
      <c r="A8" s="8" t="s">
        <v>68</v>
      </c>
      <c r="B8" s="9">
        <v>1.5846532524402079</v>
      </c>
      <c r="C8" s="9">
        <v>1.5431137222167171</v>
      </c>
      <c r="D8" s="9">
        <v>1.4171237654084221</v>
      </c>
      <c r="E8" s="9">
        <v>0.98652644653830257</v>
      </c>
      <c r="F8" s="9">
        <v>0.961179124835851</v>
      </c>
    </row>
    <row r="9" spans="1:6" ht="12.75" customHeight="1" x14ac:dyDescent="0.3">
      <c r="A9" s="8" t="s">
        <v>69</v>
      </c>
      <c r="B9" s="9">
        <v>6.8331251692739912</v>
      </c>
      <c r="C9" s="9">
        <v>7.6995302006884039</v>
      </c>
      <c r="D9" s="9">
        <v>9.3414099449980448</v>
      </c>
      <c r="E9" s="9">
        <v>3.434187753497421</v>
      </c>
      <c r="F9" s="9">
        <v>4.0287639727061668</v>
      </c>
    </row>
    <row r="10" spans="1:6" ht="12.75" customHeight="1" x14ac:dyDescent="0.3">
      <c r="A10" s="8" t="s">
        <v>70</v>
      </c>
      <c r="B10" s="9">
        <v>68.807829677243916</v>
      </c>
      <c r="C10" s="9">
        <v>61.455567581113648</v>
      </c>
      <c r="D10" s="9">
        <v>48.698886227093581</v>
      </c>
      <c r="E10" s="9">
        <v>50.905053888433827</v>
      </c>
      <c r="F10" s="9">
        <v>38.51455265923542</v>
      </c>
    </row>
    <row r="11" spans="1:6" ht="12.75" customHeight="1" x14ac:dyDescent="0.3">
      <c r="A11" s="8" t="s">
        <v>71</v>
      </c>
      <c r="B11" s="9">
        <v>13.135272121811511</v>
      </c>
      <c r="C11" s="9">
        <v>19.623477319995452</v>
      </c>
      <c r="D11" s="9">
        <v>14.86060492880533</v>
      </c>
      <c r="E11" s="9">
        <v>8.6517271992606961</v>
      </c>
      <c r="F11" s="9">
        <v>7.9720502323066293</v>
      </c>
    </row>
    <row r="12" spans="1:6" ht="12.75" customHeight="1" x14ac:dyDescent="0.3">
      <c r="A12" s="8" t="s">
        <v>72</v>
      </c>
      <c r="B12" s="9">
        <v>25.19350839001056</v>
      </c>
      <c r="C12" s="9">
        <v>35.983294691092958</v>
      </c>
      <c r="D12" s="9">
        <v>48.047359928617126</v>
      </c>
      <c r="E12" s="9">
        <v>15.115488501157991</v>
      </c>
      <c r="F12" s="9">
        <v>20.966128557566709</v>
      </c>
    </row>
    <row r="13" spans="1:6" ht="12.75" customHeight="1" x14ac:dyDescent="0.3">
      <c r="A13" s="8" t="s">
        <v>73</v>
      </c>
      <c r="B13" s="9">
        <v>16.669428174609511</v>
      </c>
      <c r="C13" s="9">
        <v>29.46066766791138</v>
      </c>
      <c r="D13" s="9">
        <v>38.337183055069858</v>
      </c>
      <c r="E13" s="9">
        <v>20.550227911703249</v>
      </c>
      <c r="F13" s="9">
        <v>34.174551761993882</v>
      </c>
    </row>
    <row r="14" spans="1:6" ht="12.75" customHeight="1" x14ac:dyDescent="0.3">
      <c r="A14" s="8" t="s">
        <v>74</v>
      </c>
      <c r="B14" s="9">
        <v>16.763082681829889</v>
      </c>
      <c r="C14" s="9">
        <v>24.74863485865156</v>
      </c>
      <c r="D14" s="9">
        <v>31.244918395171009</v>
      </c>
      <c r="E14" s="9">
        <v>15.31752495594907</v>
      </c>
      <c r="F14" s="9">
        <v>21.963977901402981</v>
      </c>
    </row>
    <row r="15" spans="1:6" ht="12.75" customHeight="1" x14ac:dyDescent="0.3">
      <c r="A15" s="8" t="s">
        <v>75</v>
      </c>
      <c r="B15" s="9">
        <v>0.73951103118100847</v>
      </c>
      <c r="C15" s="9">
        <v>0.78740235854192808</v>
      </c>
      <c r="D15" s="9">
        <v>1.1317348182142459</v>
      </c>
      <c r="E15" s="9">
        <v>0.87723198046875361</v>
      </c>
      <c r="F15" s="9">
        <v>1.2237544001588649</v>
      </c>
    </row>
    <row r="16" spans="1:6" ht="12.75" customHeight="1" x14ac:dyDescent="0.3">
      <c r="A16" s="8" t="s">
        <v>76</v>
      </c>
      <c r="B16" s="9">
        <v>1.8294403312669141</v>
      </c>
      <c r="C16" s="9">
        <v>1.7639060766844259</v>
      </c>
      <c r="D16" s="9">
        <v>3.143491195679589</v>
      </c>
      <c r="E16" s="9">
        <v>1.716649661995002</v>
      </c>
      <c r="F16" s="9">
        <v>2.5946108810468038</v>
      </c>
    </row>
    <row r="17" spans="1:6" ht="12.75" customHeight="1" x14ac:dyDescent="0.3">
      <c r="A17" s="8" t="s">
        <v>77</v>
      </c>
      <c r="B17" s="9">
        <v>62</v>
      </c>
      <c r="C17" s="9">
        <v>19</v>
      </c>
      <c r="D17" s="9">
        <v>41</v>
      </c>
      <c r="E17" s="9">
        <v>52</v>
      </c>
      <c r="F17" s="9">
        <v>14</v>
      </c>
    </row>
    <row r="18" spans="1:6" ht="12.75" customHeight="1" x14ac:dyDescent="0.3">
      <c r="A18" s="8" t="s">
        <v>78</v>
      </c>
      <c r="B18" s="9">
        <v>85</v>
      </c>
      <c r="C18" s="9">
        <v>52</v>
      </c>
      <c r="D18" s="9">
        <v>25</v>
      </c>
      <c r="E18" s="9">
        <v>127</v>
      </c>
      <c r="F18" s="9">
        <v>72</v>
      </c>
    </row>
  </sheetData>
  <mergeCells count="1">
    <mergeCell ref="A2:F2"/>
  </mergeCells>
  <pageMargins left="0.78749999999999998" right="0.78749999999999998" top="1.05277777777778" bottom="1.05277777777778" header="0.78749999999999998" footer="0.78749999999999998"/>
  <pageSetup paperSize="0" scale="0" firstPageNumber="0" orientation="portrait" usePrinterDefaults="0" horizontalDpi="0" verticalDpi="0" copies="0"/>
  <headerFooter>
    <oddHeader>&amp;C&amp;"Times New Roman,Regular"&amp;12&amp;K000000&amp;A</oddHeader>
    <oddFooter>&amp;C&amp;"Times New Roman,Regular"&amp;12&amp;K000000Page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Balance Sheets</vt:lpstr>
      <vt:lpstr>Profit and Loss</vt:lpstr>
      <vt:lpstr>Financial Ratios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openpyxl</dc:creator>
  <cp:keywords/>
  <dc:description/>
  <cp:lastModifiedBy>Lenovo</cp:lastModifiedBy>
  <cp:revision>1</cp:revision>
  <dcterms:created xsi:type="dcterms:W3CDTF">2016-06-21T10:29:15Z</dcterms:created>
  <dcterms:modified xsi:type="dcterms:W3CDTF">2017-03-03T09:44:20Z</dcterms:modified>
  <cp:category/>
  <dc:identifier/>
  <cp:contentStatus/>
  <dc:language>en-US</dc:language>
  <cp:version/>
</cp:coreProperties>
</file>