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8" i="1"/>
  <c r="C8"/>
  <c r="L15"/>
  <c r="K15"/>
  <c r="J15"/>
  <c r="I15"/>
  <c r="H15"/>
  <c r="G15"/>
  <c r="F15"/>
  <c r="E15"/>
  <c r="D15"/>
  <c r="C15"/>
  <c r="M12"/>
  <c r="L11"/>
  <c r="K11"/>
  <c r="J11"/>
  <c r="I11"/>
  <c r="H11"/>
  <c r="G11"/>
  <c r="F11"/>
  <c r="E11"/>
  <c r="D11"/>
  <c r="C11"/>
  <c r="M11"/>
  <c r="L7"/>
  <c r="K7"/>
  <c r="J7"/>
  <c r="I7"/>
  <c r="H7"/>
  <c r="G7"/>
  <c r="F7"/>
  <c r="E7"/>
  <c r="D7"/>
  <c r="C7"/>
  <c r="M7"/>
  <c r="M15"/>
  <c r="D8" l="1"/>
  <c r="E8" s="1"/>
  <c r="F8" s="1"/>
  <c r="G8" s="1"/>
  <c r="C10"/>
  <c r="H8" l="1"/>
  <c r="G10"/>
  <c r="C14"/>
  <c r="C13"/>
  <c r="F10"/>
  <c r="E10"/>
  <c r="D10"/>
  <c r="F16" l="1"/>
  <c r="F14"/>
  <c r="F13"/>
  <c r="I8"/>
  <c r="H10"/>
  <c r="E13"/>
  <c r="E16"/>
  <c r="E14"/>
  <c r="G16"/>
  <c r="G14"/>
  <c r="G13"/>
  <c r="D13"/>
  <c r="D14"/>
  <c r="H16" l="1"/>
  <c r="H14"/>
  <c r="H13"/>
  <c r="H17"/>
  <c r="G17"/>
  <c r="J8"/>
  <c r="I10"/>
  <c r="K8" l="1"/>
  <c r="J10"/>
  <c r="I13"/>
  <c r="I14"/>
  <c r="I16"/>
  <c r="I17" l="1"/>
  <c r="J17"/>
  <c r="I18"/>
  <c r="L8"/>
  <c r="K10"/>
  <c r="J16"/>
  <c r="J14"/>
  <c r="J13"/>
  <c r="J18" l="1"/>
  <c r="M8"/>
  <c r="M10" s="1"/>
  <c r="L10"/>
  <c r="K16"/>
  <c r="K14"/>
  <c r="K13"/>
  <c r="L17" l="1"/>
  <c r="K18"/>
  <c r="K17"/>
  <c r="M13"/>
  <c r="M14"/>
  <c r="M16"/>
  <c r="L13"/>
  <c r="L16"/>
  <c r="L18" s="1"/>
  <c r="L14"/>
  <c r="M17" l="1"/>
</calcChain>
</file>

<file path=xl/sharedStrings.xml><?xml version="1.0" encoding="utf-8"?>
<sst xmlns="http://schemas.openxmlformats.org/spreadsheetml/2006/main" count="17" uniqueCount="17">
  <si>
    <t xml:space="preserve">Granules </t>
  </si>
  <si>
    <t xml:space="preserve">Sales </t>
  </si>
  <si>
    <t>D&amp;A</t>
  </si>
  <si>
    <t xml:space="preserve">Net Interest </t>
  </si>
  <si>
    <t xml:space="preserve">PBT </t>
  </si>
  <si>
    <t xml:space="preserve">Op. Profit </t>
  </si>
  <si>
    <t xml:space="preserve">Tax rate </t>
  </si>
  <si>
    <t xml:space="preserve">Tax </t>
  </si>
  <si>
    <t xml:space="preserve">NOPAT </t>
  </si>
  <si>
    <t xml:space="preserve">Actual tax rate </t>
  </si>
  <si>
    <t xml:space="preserve">IC </t>
  </si>
  <si>
    <t xml:space="preserve">ROIC </t>
  </si>
  <si>
    <t>NOPAT/Sales</t>
  </si>
  <si>
    <t xml:space="preserve">Sales/IC </t>
  </si>
  <si>
    <t>ROIIC</t>
  </si>
  <si>
    <t xml:space="preserve">3 yr rolling </t>
  </si>
  <si>
    <t xml:space="preserve">5 yr rolling </t>
  </si>
</sst>
</file>

<file path=xl/styles.xml><?xml version="1.0" encoding="utf-8"?>
<styleSheet xmlns="http://schemas.openxmlformats.org/spreadsheetml/2006/main">
  <numFmts count="3">
    <numFmt numFmtId="164" formatCode="[$-409]mmm\-yy;@"/>
    <numFmt numFmtId="165" formatCode="0.0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275D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64" fontId="2" fillId="3" borderId="0" xfId="0" applyNumberFormat="1" applyFont="1" applyFill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9" fontId="0" fillId="0" borderId="0" xfId="1" applyFont="1"/>
    <xf numFmtId="166" fontId="0" fillId="0" borderId="0" xfId="1" applyNumberFormat="1" applyFont="1"/>
    <xf numFmtId="2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18"/>
  <sheetViews>
    <sheetView tabSelected="1" workbookViewId="0">
      <selection activeCell="E20" sqref="E20"/>
    </sheetView>
  </sheetViews>
  <sheetFormatPr defaultRowHeight="15"/>
  <cols>
    <col min="2" max="2" width="14.28515625" bestFit="1" customWidth="1"/>
  </cols>
  <sheetData>
    <row r="2" spans="2:13">
      <c r="B2" s="1" t="s">
        <v>0</v>
      </c>
      <c r="C2" s="2">
        <v>38807</v>
      </c>
      <c r="D2" s="2">
        <v>39172</v>
      </c>
      <c r="E2" s="2">
        <v>39538</v>
      </c>
      <c r="F2" s="2">
        <v>39903</v>
      </c>
      <c r="G2" s="2">
        <v>40268</v>
      </c>
      <c r="H2" s="2">
        <v>40633</v>
      </c>
      <c r="I2" s="2">
        <v>40999</v>
      </c>
      <c r="J2" s="2">
        <v>41364</v>
      </c>
      <c r="K2" s="2">
        <v>41729</v>
      </c>
      <c r="L2" s="2">
        <v>42094</v>
      </c>
      <c r="M2" s="2">
        <v>42460</v>
      </c>
    </row>
    <row r="3" spans="2:13">
      <c r="B3" t="s">
        <v>1</v>
      </c>
      <c r="C3" s="3">
        <v>179.09</v>
      </c>
      <c r="D3" s="3">
        <v>188.14</v>
      </c>
      <c r="E3" s="3">
        <v>256.45</v>
      </c>
      <c r="F3" s="3">
        <v>289.27</v>
      </c>
      <c r="G3" s="3">
        <v>461.09</v>
      </c>
      <c r="H3" s="3">
        <v>475.18</v>
      </c>
      <c r="I3" s="3">
        <v>653.97</v>
      </c>
      <c r="J3" s="3">
        <v>764.37</v>
      </c>
      <c r="K3" s="3">
        <v>1095.8599999999999</v>
      </c>
      <c r="L3" s="3">
        <v>1292.92</v>
      </c>
      <c r="M3" s="3">
        <v>1431.18</v>
      </c>
    </row>
    <row r="4" spans="2:13">
      <c r="B4" t="s">
        <v>2</v>
      </c>
      <c r="C4" s="3">
        <v>5.24</v>
      </c>
      <c r="D4" s="3">
        <v>8.2100000000000009</v>
      </c>
      <c r="E4" s="3">
        <v>11.66</v>
      </c>
      <c r="F4" s="3">
        <v>11.8</v>
      </c>
      <c r="G4" s="3">
        <v>18.57</v>
      </c>
      <c r="H4" s="3">
        <v>18.309999999999999</v>
      </c>
      <c r="I4" s="3">
        <v>20.7</v>
      </c>
      <c r="J4" s="3">
        <v>23.08</v>
      </c>
      <c r="K4" s="3">
        <v>29.81</v>
      </c>
      <c r="L4" s="3">
        <v>52.65</v>
      </c>
      <c r="M4" s="3">
        <v>64.33</v>
      </c>
    </row>
    <row r="5" spans="2:13">
      <c r="B5" t="s">
        <v>3</v>
      </c>
      <c r="C5" s="3">
        <v>10.39</v>
      </c>
      <c r="D5" s="3">
        <v>12.16</v>
      </c>
      <c r="E5" s="3">
        <v>13.03</v>
      </c>
      <c r="F5" s="3">
        <v>15.67</v>
      </c>
      <c r="G5" s="3">
        <v>17.55</v>
      </c>
      <c r="H5" s="3">
        <v>11.99</v>
      </c>
      <c r="I5" s="3">
        <v>16.989999999999998</v>
      </c>
      <c r="J5" s="3">
        <v>17.670000000000002</v>
      </c>
      <c r="K5" s="3">
        <v>20.43</v>
      </c>
      <c r="L5" s="3">
        <v>32.35</v>
      </c>
      <c r="M5" s="3">
        <v>39.92</v>
      </c>
    </row>
    <row r="6" spans="2:13">
      <c r="B6" t="s">
        <v>4</v>
      </c>
      <c r="C6" s="3">
        <v>9.4600000000000009</v>
      </c>
      <c r="D6" s="3">
        <v>10.97</v>
      </c>
      <c r="E6" s="3">
        <v>12.6</v>
      </c>
      <c r="F6" s="3">
        <v>7.02</v>
      </c>
      <c r="G6" s="3">
        <v>37.6</v>
      </c>
      <c r="H6" s="3">
        <v>26.76</v>
      </c>
      <c r="I6" s="3">
        <v>42.98</v>
      </c>
      <c r="J6" s="3">
        <v>46.33</v>
      </c>
      <c r="K6" s="3">
        <v>112.36</v>
      </c>
      <c r="L6" s="3">
        <v>127.96</v>
      </c>
      <c r="M6" s="3">
        <v>180.15</v>
      </c>
    </row>
    <row r="7" spans="2:13">
      <c r="B7" t="s">
        <v>5</v>
      </c>
      <c r="C7" s="4">
        <f>C6+C5+C4</f>
        <v>25.090000000000003</v>
      </c>
      <c r="D7" s="4">
        <f t="shared" ref="D7:M7" si="0">D6+D5+D4</f>
        <v>31.340000000000003</v>
      </c>
      <c r="E7" s="4">
        <f t="shared" si="0"/>
        <v>37.29</v>
      </c>
      <c r="F7" s="4">
        <f t="shared" si="0"/>
        <v>34.489999999999995</v>
      </c>
      <c r="G7" s="4">
        <f t="shared" si="0"/>
        <v>73.72</v>
      </c>
      <c r="H7" s="4">
        <f t="shared" si="0"/>
        <v>57.06</v>
      </c>
      <c r="I7" s="4">
        <f t="shared" si="0"/>
        <v>80.67</v>
      </c>
      <c r="J7" s="4">
        <f t="shared" si="0"/>
        <v>87.08</v>
      </c>
      <c r="K7" s="4">
        <f t="shared" si="0"/>
        <v>162.6</v>
      </c>
      <c r="L7" s="4">
        <f t="shared" si="0"/>
        <v>212.96</v>
      </c>
      <c r="M7" s="4">
        <f t="shared" si="0"/>
        <v>284.39999999999998</v>
      </c>
    </row>
    <row r="8" spans="2:13">
      <c r="B8" t="s">
        <v>6</v>
      </c>
      <c r="C8" s="5">
        <f>AVERAGE(C11:M11)</f>
        <v>0.2892973621938999</v>
      </c>
      <c r="D8" s="5">
        <f>C8</f>
        <v>0.2892973621938999</v>
      </c>
      <c r="E8" s="5">
        <f t="shared" ref="E8:M8" si="1">D8</f>
        <v>0.2892973621938999</v>
      </c>
      <c r="F8" s="5">
        <f t="shared" si="1"/>
        <v>0.2892973621938999</v>
      </c>
      <c r="G8" s="5">
        <f t="shared" si="1"/>
        <v>0.2892973621938999</v>
      </c>
      <c r="H8" s="5">
        <f t="shared" si="1"/>
        <v>0.2892973621938999</v>
      </c>
      <c r="I8" s="5">
        <f t="shared" si="1"/>
        <v>0.2892973621938999</v>
      </c>
      <c r="J8" s="5">
        <f t="shared" si="1"/>
        <v>0.2892973621938999</v>
      </c>
      <c r="K8" s="5">
        <f t="shared" si="1"/>
        <v>0.2892973621938999</v>
      </c>
      <c r="L8" s="5">
        <f t="shared" si="1"/>
        <v>0.2892973621938999</v>
      </c>
      <c r="M8" s="5">
        <f t="shared" si="1"/>
        <v>0.2892973621938999</v>
      </c>
    </row>
    <row r="9" spans="2:13">
      <c r="B9" t="s">
        <v>7</v>
      </c>
      <c r="C9" s="3">
        <v>2.09</v>
      </c>
      <c r="D9" s="3">
        <v>3.37</v>
      </c>
      <c r="E9" s="3">
        <v>3.6</v>
      </c>
      <c r="F9" s="3">
        <v>2.77</v>
      </c>
      <c r="G9" s="3">
        <v>7.23</v>
      </c>
      <c r="H9" s="3">
        <v>5.86</v>
      </c>
      <c r="I9" s="3">
        <v>13.03</v>
      </c>
      <c r="J9" s="3">
        <v>13.76</v>
      </c>
      <c r="K9" s="3">
        <v>37.130000000000003</v>
      </c>
      <c r="L9" s="3">
        <v>37.06</v>
      </c>
      <c r="M9" s="3">
        <v>61.67</v>
      </c>
    </row>
    <row r="10" spans="2:13">
      <c r="B10" t="s">
        <v>8</v>
      </c>
      <c r="C10" s="4">
        <f>C7*(1-C8)</f>
        <v>17.831529182555055</v>
      </c>
      <c r="D10" s="4">
        <f t="shared" ref="D10:M10" si="2">D7*(1-D8)</f>
        <v>22.27342066884318</v>
      </c>
      <c r="E10" s="4">
        <f t="shared" si="2"/>
        <v>26.502101363789471</v>
      </c>
      <c r="F10" s="4">
        <f t="shared" si="2"/>
        <v>24.51213397793239</v>
      </c>
      <c r="G10" s="4">
        <f t="shared" si="2"/>
        <v>52.392998459065701</v>
      </c>
      <c r="H10" s="4">
        <f t="shared" si="2"/>
        <v>40.552692513216073</v>
      </c>
      <c r="I10" s="4">
        <f t="shared" si="2"/>
        <v>57.332381791818094</v>
      </c>
      <c r="J10" s="4">
        <f>J7*(1-J8)</f>
        <v>61.887985700155198</v>
      </c>
      <c r="K10" s="4">
        <f t="shared" si="2"/>
        <v>115.56024890727187</v>
      </c>
      <c r="L10" s="4">
        <f t="shared" si="2"/>
        <v>151.35123374718708</v>
      </c>
      <c r="M10" s="4">
        <f t="shared" si="2"/>
        <v>202.12383019205484</v>
      </c>
    </row>
    <row r="11" spans="2:13">
      <c r="B11" t="s">
        <v>9</v>
      </c>
      <c r="C11" s="5">
        <f>C9/C6</f>
        <v>0.22093023255813951</v>
      </c>
      <c r="D11" s="5">
        <f t="shared" ref="D11:M11" si="3">D9/D6</f>
        <v>0.30720145852324521</v>
      </c>
      <c r="E11" s="5">
        <f t="shared" si="3"/>
        <v>0.28571428571428575</v>
      </c>
      <c r="F11" s="5">
        <f t="shared" si="3"/>
        <v>0.39458689458689461</v>
      </c>
      <c r="G11" s="5">
        <f t="shared" si="3"/>
        <v>0.19228723404255318</v>
      </c>
      <c r="H11" s="5">
        <f t="shared" si="3"/>
        <v>0.21898355754857998</v>
      </c>
      <c r="I11" s="5">
        <f t="shared" si="3"/>
        <v>0.3031642624476501</v>
      </c>
      <c r="J11" s="5">
        <f t="shared" si="3"/>
        <v>0.29699978415713363</v>
      </c>
      <c r="K11" s="5">
        <f t="shared" si="3"/>
        <v>0.33045567817728733</v>
      </c>
      <c r="L11" s="5">
        <f t="shared" si="3"/>
        <v>0.28962175679899971</v>
      </c>
      <c r="M11" s="5">
        <f t="shared" si="3"/>
        <v>0.34232583957812934</v>
      </c>
    </row>
    <row r="12" spans="2:13">
      <c r="B12" t="s">
        <v>10</v>
      </c>
      <c r="C12" s="3">
        <v>186.38</v>
      </c>
      <c r="D12" s="3">
        <v>299.54999999999995</v>
      </c>
      <c r="E12" s="3">
        <v>316.82</v>
      </c>
      <c r="F12" s="3">
        <v>358.3</v>
      </c>
      <c r="G12" s="3">
        <v>349.08</v>
      </c>
      <c r="H12" s="3">
        <v>340.76</v>
      </c>
      <c r="I12" s="3">
        <v>448.70000000000005</v>
      </c>
      <c r="J12" s="3">
        <v>545.01</v>
      </c>
      <c r="K12" s="3">
        <v>797.44</v>
      </c>
      <c r="L12" s="3">
        <v>918.35</v>
      </c>
      <c r="M12" s="3">
        <f>666.05+246.63+157.7</f>
        <v>1070.3799999999999</v>
      </c>
    </row>
    <row r="13" spans="2:13">
      <c r="B13" t="s">
        <v>11</v>
      </c>
      <c r="C13" s="6">
        <f>C10/C12</f>
        <v>9.5672975547564418E-2</v>
      </c>
      <c r="D13" s="6">
        <f t="shared" ref="D13:M13" si="4">D10/D12</f>
        <v>7.4356269967762248E-2</v>
      </c>
      <c r="E13" s="6">
        <f t="shared" si="4"/>
        <v>8.3650342035823097E-2</v>
      </c>
      <c r="F13" s="6">
        <f t="shared" si="4"/>
        <v>6.8412319223925169E-2</v>
      </c>
      <c r="G13" s="6">
        <f t="shared" si="4"/>
        <v>0.15008880044421252</v>
      </c>
      <c r="H13" s="6">
        <f t="shared" si="4"/>
        <v>0.11900661026298882</v>
      </c>
      <c r="I13" s="6">
        <f t="shared" si="4"/>
        <v>0.1277744189699534</v>
      </c>
      <c r="J13" s="6">
        <f t="shared" si="4"/>
        <v>0.11355385350755987</v>
      </c>
      <c r="K13" s="6">
        <f t="shared" si="4"/>
        <v>0.14491403604944805</v>
      </c>
      <c r="L13" s="6">
        <f t="shared" si="4"/>
        <v>0.16480778978296629</v>
      </c>
      <c r="M13" s="6">
        <f t="shared" si="4"/>
        <v>0.18883371344013794</v>
      </c>
    </row>
    <row r="14" spans="2:13">
      <c r="B14" t="s">
        <v>12</v>
      </c>
      <c r="C14" s="6">
        <f t="shared" ref="C14:M14" si="5">C10/C3</f>
        <v>9.9567419635686272E-2</v>
      </c>
      <c r="D14" s="6">
        <f t="shared" si="5"/>
        <v>0.11838748096546817</v>
      </c>
      <c r="E14" s="6">
        <f t="shared" si="5"/>
        <v>0.10334217728130034</v>
      </c>
      <c r="F14" s="6">
        <f t="shared" si="5"/>
        <v>8.4737905686494946E-2</v>
      </c>
      <c r="G14" s="6">
        <f t="shared" si="5"/>
        <v>0.11362857242418119</v>
      </c>
      <c r="H14" s="6">
        <f t="shared" si="5"/>
        <v>8.5341749470129361E-2</v>
      </c>
      <c r="I14" s="6">
        <f t="shared" si="5"/>
        <v>8.7668213819927662E-2</v>
      </c>
      <c r="J14" s="6">
        <f t="shared" si="5"/>
        <v>8.0966005599585542E-2</v>
      </c>
      <c r="K14" s="6">
        <f t="shared" si="5"/>
        <v>0.10545165341126775</v>
      </c>
      <c r="L14" s="6">
        <f t="shared" si="5"/>
        <v>0.11706156123131135</v>
      </c>
      <c r="M14" s="6">
        <f t="shared" si="5"/>
        <v>0.14122879735047641</v>
      </c>
    </row>
    <row r="15" spans="2:13">
      <c r="B15" t="s">
        <v>13</v>
      </c>
      <c r="C15" s="7">
        <f>C3/C12</f>
        <v>0.96088636119755344</v>
      </c>
      <c r="D15" s="7">
        <f t="shared" ref="D15:M15" si="6">D3/D12</f>
        <v>0.628075446503088</v>
      </c>
      <c r="E15" s="7">
        <f t="shared" si="6"/>
        <v>0.80945016097468592</v>
      </c>
      <c r="F15" s="7">
        <f t="shared" si="6"/>
        <v>0.80734021769466924</v>
      </c>
      <c r="G15" s="7">
        <f t="shared" si="6"/>
        <v>1.3208720064168671</v>
      </c>
      <c r="H15" s="7">
        <f t="shared" si="6"/>
        <v>1.3944711820636226</v>
      </c>
      <c r="I15" s="7">
        <f t="shared" si="6"/>
        <v>1.4574771562291062</v>
      </c>
      <c r="J15" s="7">
        <f t="shared" si="6"/>
        <v>1.4024880277426102</v>
      </c>
      <c r="K15" s="7">
        <f t="shared" si="6"/>
        <v>1.374222512038523</v>
      </c>
      <c r="L15" s="7">
        <f t="shared" si="6"/>
        <v>1.4078728153754017</v>
      </c>
      <c r="M15" s="7">
        <f t="shared" si="6"/>
        <v>1.3370765522524712</v>
      </c>
    </row>
    <row r="16" spans="2:13">
      <c r="B16" t="s">
        <v>14</v>
      </c>
      <c r="E16" s="5">
        <f>(E10-D10)/(D12-C12)</f>
        <v>3.7365739108830016E-2</v>
      </c>
      <c r="F16" s="5">
        <f>(F10-E10)/(E12-D12)</f>
        <v>-0.11522683183885796</v>
      </c>
      <c r="G16" s="5">
        <f t="shared" ref="G16:H16" si="7">(G10-F10)/(F12-E12)</f>
        <v>0.67215198845547974</v>
      </c>
      <c r="H16" s="5">
        <f t="shared" si="7"/>
        <v>1.2841980418491967</v>
      </c>
      <c r="I16" s="5">
        <f>(I10-H10)/(H12-G12)</f>
        <v>-2.0167895767550523</v>
      </c>
      <c r="J16" s="5">
        <f t="shared" ref="J16" si="8">(J10-I10)/(I12-H12)</f>
        <v>4.2204964872494928E-2</v>
      </c>
      <c r="K16" s="5">
        <f>(K10-J10)/(J12-I12)</f>
        <v>0.55728650407140179</v>
      </c>
      <c r="L16" s="5">
        <f t="shared" ref="L16" si="9">(L10-K10)/(K12-J12)</f>
        <v>0.14178578156286972</v>
      </c>
      <c r="M16" s="5">
        <f>(M10-L10)/(L12-K12)</f>
        <v>0.41992057269760791</v>
      </c>
    </row>
    <row r="17" spans="2:13">
      <c r="B17" s="9" t="s">
        <v>15</v>
      </c>
      <c r="G17" s="8">
        <f>AVERAGE(E16:G16)</f>
        <v>0.19809696524181727</v>
      </c>
      <c r="H17" s="8">
        <f t="shared" ref="H17:M17" si="10">AVERAGE(F16:H16)</f>
        <v>0.61370773282193947</v>
      </c>
      <c r="I17" s="8">
        <f t="shared" si="10"/>
        <v>-2.0146515483458582E-2</v>
      </c>
      <c r="J17" s="8">
        <f t="shared" si="10"/>
        <v>-0.2301288566777869</v>
      </c>
      <c r="K17" s="8">
        <f t="shared" si="10"/>
        <v>-0.47243270260371856</v>
      </c>
      <c r="L17" s="8">
        <f t="shared" si="10"/>
        <v>0.2470924168355888</v>
      </c>
      <c r="M17" s="8">
        <f t="shared" si="10"/>
        <v>0.37299761944395976</v>
      </c>
    </row>
    <row r="18" spans="2:13">
      <c r="B18" s="9" t="s">
        <v>16</v>
      </c>
      <c r="I18" s="8">
        <f>AVERAGE(E16:I16)</f>
        <v>-2.766012783608076E-2</v>
      </c>
      <c r="J18" s="8">
        <f t="shared" ref="J18:K18" si="11">AVERAGE(F16:J16)</f>
        <v>-2.6692282683347779E-2</v>
      </c>
      <c r="K18" s="8">
        <f t="shared" si="11"/>
        <v>0.1078103844987042</v>
      </c>
      <c r="L18" s="8">
        <f>AVERAGE(H16:L16)</f>
        <v>1.7371431201821663E-3</v>
      </c>
      <c r="M18" s="8">
        <f>AVERAGE(I16:M16)</f>
        <v>-0.17111835071013562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2016-08-31T09:56:11Z</dcterms:created>
  <dcterms:modified xsi:type="dcterms:W3CDTF">2016-08-31T10:00:31Z</dcterms:modified>
</cp:coreProperties>
</file>