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5460"/>
  </bookViews>
  <sheets>
    <sheet name="Holding Period Calculator" sheetId="1" r:id="rId1"/>
  </sheets>
  <calcPr calcId="145621"/>
</workbook>
</file>

<file path=xl/calcChain.xml><?xml version="1.0" encoding="utf-8"?>
<calcChain xmlns="http://schemas.openxmlformats.org/spreadsheetml/2006/main">
  <c r="N2" i="1" l="1"/>
  <c r="P9" i="1" s="1"/>
  <c r="Q9" i="1" s="1"/>
  <c r="H2" i="1"/>
  <c r="P7" i="1" l="1"/>
  <c r="Q7" i="1" s="1"/>
  <c r="P5" i="1"/>
  <c r="Q5" i="1" s="1"/>
  <c r="P8" i="1"/>
  <c r="Q8" i="1" s="1"/>
  <c r="P6" i="1"/>
  <c r="Q6" i="1" s="1"/>
  <c r="R5" i="1" l="1"/>
  <c r="R9" i="1"/>
  <c r="R6" i="1"/>
  <c r="R7" i="1"/>
  <c r="R8" i="1"/>
  <c r="R3" i="1" l="1"/>
  <c r="J9" i="1" l="1"/>
  <c r="K9" i="1" s="1"/>
  <c r="J8" i="1"/>
  <c r="J7" i="1"/>
  <c r="J6" i="1"/>
  <c r="J5" i="1"/>
  <c r="K5" i="1" s="1"/>
  <c r="D9" i="1"/>
  <c r="E9" i="1" s="1"/>
  <c r="D8" i="1"/>
  <c r="E8" i="1" s="1"/>
  <c r="D7" i="1"/>
  <c r="E7" i="1" s="1"/>
  <c r="D6" i="1"/>
  <c r="E6" i="1" s="1"/>
  <c r="D5" i="1"/>
  <c r="E5" i="1" s="1"/>
  <c r="K8" i="1"/>
  <c r="K7" i="1"/>
  <c r="K6" i="1"/>
  <c r="L7" i="1" l="1"/>
  <c r="L8" i="1"/>
  <c r="L6" i="1"/>
  <c r="L5" i="1"/>
  <c r="L9" i="1"/>
  <c r="F7" i="1"/>
  <c r="F8" i="1"/>
  <c r="F5" i="1"/>
  <c r="F9" i="1"/>
  <c r="F6" i="1"/>
  <c r="L3" i="1" l="1"/>
  <c r="F3" i="1"/>
</calcChain>
</file>

<file path=xl/sharedStrings.xml><?xml version="1.0" encoding="utf-8"?>
<sst xmlns="http://schemas.openxmlformats.org/spreadsheetml/2006/main" count="21" uniqueCount="9">
  <si>
    <t>Date</t>
  </si>
  <si>
    <t>Weight</t>
  </si>
  <si>
    <t>Nos.</t>
  </si>
  <si>
    <t>Years Held</t>
  </si>
  <si>
    <t>Weighted Years</t>
  </si>
  <si>
    <t>Weighted Average Holding (in years)</t>
  </si>
  <si>
    <t>Stock A</t>
  </si>
  <si>
    <t>Stock B</t>
  </si>
  <si>
    <t>Stock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</si>
</sst>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4" fontId="0" fillId="0" borderId="0" xfId="1" applyNumberFormat="1" applyFont="1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/>
    <xf numFmtId="0" fontId="3" fillId="0" borderId="0" xfId="0" applyFont="1"/>
    <xf numFmtId="15" fontId="3" fillId="0" borderId="0" xfId="0" applyNumberFormat="1" applyFont="1" applyFill="1" applyAlignment="1">
      <alignment horizontal="center"/>
    </xf>
    <xf numFmtId="15" fontId="3" fillId="3" borderId="0" xfId="0" applyNumberFormat="1" applyFont="1" applyFill="1" applyAlignment="1">
      <alignment horizontal="center"/>
    </xf>
    <xf numFmtId="15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showGridLines="0"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0.42578125" customWidth="1"/>
    <col min="2" max="2" width="14" bestFit="1" customWidth="1"/>
    <col min="3" max="3" width="5" style="8" bestFit="1" customWidth="1"/>
    <col min="4" max="4" width="10.42578125" style="8" bestFit="1" customWidth="1"/>
    <col min="5" max="5" width="7.5703125" style="8" bestFit="1" customWidth="1"/>
    <col min="6" max="6" width="15.28515625" style="8" bestFit="1" customWidth="1"/>
    <col min="7" max="7" width="3.28515625" customWidth="1"/>
    <col min="8" max="8" width="14" bestFit="1" customWidth="1"/>
    <col min="9" max="9" width="5" style="8" bestFit="1" customWidth="1"/>
    <col min="10" max="10" width="10.42578125" style="8" bestFit="1" customWidth="1"/>
    <col min="11" max="11" width="7.5703125" style="8" bestFit="1" customWidth="1"/>
    <col min="12" max="12" width="15.28515625" style="8" bestFit="1" customWidth="1"/>
    <col min="13" max="13" width="3.28515625" customWidth="1"/>
    <col min="14" max="14" width="14" bestFit="1" customWidth="1"/>
    <col min="15" max="15" width="5" bestFit="1" customWidth="1"/>
    <col min="16" max="16" width="10.42578125" bestFit="1" customWidth="1"/>
    <col min="17" max="17" width="7.5703125" bestFit="1" customWidth="1"/>
    <col min="18" max="18" width="15.28515625" bestFit="1" customWidth="1"/>
  </cols>
  <sheetData>
    <row r="1" spans="2:18" ht="2.4500000000000002" customHeight="1" x14ac:dyDescent="0.25">
      <c r="C1"/>
      <c r="D1"/>
      <c r="E1"/>
      <c r="F1"/>
      <c r="I1"/>
      <c r="J1"/>
      <c r="K1"/>
      <c r="L1"/>
    </row>
    <row r="2" spans="2:18" x14ac:dyDescent="0.25">
      <c r="B2" s="12">
        <v>42378</v>
      </c>
      <c r="C2"/>
      <c r="D2" s="10" t="s">
        <v>5</v>
      </c>
      <c r="E2" s="10"/>
      <c r="F2" s="10"/>
      <c r="H2" s="11">
        <f>B2</f>
        <v>42378</v>
      </c>
      <c r="I2"/>
      <c r="J2" s="10" t="s">
        <v>5</v>
      </c>
      <c r="K2" s="10"/>
      <c r="L2" s="10"/>
      <c r="N2" s="11">
        <f>H2</f>
        <v>42378</v>
      </c>
      <c r="P2" s="10" t="s">
        <v>5</v>
      </c>
      <c r="Q2" s="10"/>
      <c r="R2" s="10"/>
    </row>
    <row r="3" spans="2:18" x14ac:dyDescent="0.25">
      <c r="B3" s="1" t="s">
        <v>6</v>
      </c>
      <c r="C3"/>
      <c r="D3"/>
      <c r="E3"/>
      <c r="F3" s="9">
        <f>SUM(F5:F1048576)</f>
        <v>1.3928802352050678</v>
      </c>
      <c r="H3" s="1" t="s">
        <v>7</v>
      </c>
      <c r="I3"/>
      <c r="J3"/>
      <c r="K3"/>
      <c r="L3" s="9">
        <f>SUM(L5:L1048576)</f>
        <v>1.0275516095954338</v>
      </c>
      <c r="N3" s="1" t="s">
        <v>8</v>
      </c>
      <c r="R3" s="9">
        <f>SUM(R5:R1048576)</f>
        <v>1.4764464356492133</v>
      </c>
    </row>
    <row r="4" spans="2:18" x14ac:dyDescent="0.25">
      <c r="B4" s="2" t="s">
        <v>0</v>
      </c>
      <c r="C4" s="2" t="s">
        <v>2</v>
      </c>
      <c r="D4" s="2" t="s">
        <v>3</v>
      </c>
      <c r="E4" s="2" t="s">
        <v>1</v>
      </c>
      <c r="F4" s="2" t="s">
        <v>4</v>
      </c>
      <c r="H4" s="2" t="s">
        <v>0</v>
      </c>
      <c r="I4" s="2" t="s">
        <v>2</v>
      </c>
      <c r="J4" s="2" t="s">
        <v>3</v>
      </c>
      <c r="K4" s="2" t="s">
        <v>1</v>
      </c>
      <c r="L4" s="2" t="s">
        <v>4</v>
      </c>
      <c r="N4" s="2" t="s">
        <v>0</v>
      </c>
      <c r="O4" s="2" t="s">
        <v>2</v>
      </c>
      <c r="P4" s="2" t="s">
        <v>3</v>
      </c>
      <c r="Q4" s="2" t="s">
        <v>1</v>
      </c>
      <c r="R4" s="2" t="s">
        <v>4</v>
      </c>
    </row>
    <row r="5" spans="2:18" x14ac:dyDescent="0.25">
      <c r="B5" s="13">
        <v>41757</v>
      </c>
      <c r="C5" s="14">
        <v>45</v>
      </c>
      <c r="D5" s="6">
        <f>(B$2-B5)/365.25</f>
        <v>1.700205338809035</v>
      </c>
      <c r="E5" s="7">
        <f>(C5*D5)</f>
        <v>76.509240246406577</v>
      </c>
      <c r="F5" s="7">
        <f>E5/SUM(E$5:E$1048576)*D5</f>
        <v>0.64759685135031386</v>
      </c>
      <c r="G5" s="4"/>
      <c r="H5" s="13">
        <v>41772</v>
      </c>
      <c r="I5" s="14">
        <v>12</v>
      </c>
      <c r="J5" s="6">
        <f>(H$2-H5)/365.25</f>
        <v>1.6591375770020533</v>
      </c>
      <c r="K5" s="7">
        <f>(I5*J5)</f>
        <v>19.909650924024639</v>
      </c>
      <c r="L5" s="7">
        <f>K5/SUM(K$5:K$1048576)*J5</f>
        <v>0.60100864059571257</v>
      </c>
      <c r="M5" s="4"/>
      <c r="N5" s="13">
        <v>41820</v>
      </c>
      <c r="O5" s="14">
        <v>21</v>
      </c>
      <c r="P5" s="6">
        <f>(N$2-N5)/365.25</f>
        <v>1.5277207392197125</v>
      </c>
      <c r="Q5" s="7">
        <f>(O5*P5)</f>
        <v>32.082135523613964</v>
      </c>
      <c r="R5" s="7">
        <f>Q5/SUM(Q$5:Q$1048576)*P5</f>
        <v>0.43759060430644325</v>
      </c>
    </row>
    <row r="6" spans="2:18" x14ac:dyDescent="0.25">
      <c r="B6" s="13">
        <v>41767</v>
      </c>
      <c r="C6" s="14">
        <v>32</v>
      </c>
      <c r="D6" s="6">
        <f>(B$2-B6)/365.25</f>
        <v>1.6728268309377139</v>
      </c>
      <c r="E6" s="7">
        <f>(C6*D6)</f>
        <v>53.530458590006845</v>
      </c>
      <c r="F6" s="7">
        <f>E6/SUM(E$5:E$1048576)*D6</f>
        <v>0.44580138479826326</v>
      </c>
      <c r="G6" s="4"/>
      <c r="H6" s="13">
        <v>42118</v>
      </c>
      <c r="I6" s="14">
        <v>6</v>
      </c>
      <c r="J6" s="6">
        <f>(H$2-H6)/365.25</f>
        <v>0.7118412046543463</v>
      </c>
      <c r="K6" s="7">
        <f>(I6*J6)</f>
        <v>4.2710472279260774</v>
      </c>
      <c r="L6" s="7">
        <f>K6/SUM(K$5:K$1048576)*J6</f>
        <v>5.5316178294434873E-2</v>
      </c>
      <c r="M6" s="4"/>
      <c r="N6" s="13">
        <v>41842</v>
      </c>
      <c r="O6" s="14">
        <v>54</v>
      </c>
      <c r="P6" s="6">
        <f>(N$2-N6)/365.25</f>
        <v>1.4674880219028064</v>
      </c>
      <c r="Q6" s="7">
        <f>(O6*P6)</f>
        <v>79.244353182751539</v>
      </c>
      <c r="R6" s="7">
        <f>Q6/SUM(Q$5:Q$1048576)*P6</f>
        <v>1.038254052944386</v>
      </c>
    </row>
    <row r="7" spans="2:18" x14ac:dyDescent="0.25">
      <c r="B7" s="13">
        <v>42016</v>
      </c>
      <c r="C7" s="14">
        <v>54</v>
      </c>
      <c r="D7" s="6">
        <f>(B$2-B7)/365.25</f>
        <v>0.99110198494182067</v>
      </c>
      <c r="E7" s="7">
        <f>(C7*D7)</f>
        <v>53.519507186858313</v>
      </c>
      <c r="F7" s="7">
        <f>E7/SUM(E$5:E$1048576)*D7</f>
        <v>0.26407051673971549</v>
      </c>
      <c r="G7" s="4"/>
      <c r="H7" s="13">
        <v>42131</v>
      </c>
      <c r="I7" s="14">
        <v>43</v>
      </c>
      <c r="J7" s="6">
        <f>(H$2-H7)/365.25</f>
        <v>0.67624914442162898</v>
      </c>
      <c r="K7" s="7">
        <f>(I7*J7)</f>
        <v>29.078713210130047</v>
      </c>
      <c r="L7" s="7">
        <f>K7/SUM(K$5:K$1048576)*J7</f>
        <v>0.35778043152688027</v>
      </c>
      <c r="M7" s="4"/>
      <c r="N7" s="13">
        <v>42334</v>
      </c>
      <c r="O7" s="14">
        <v>2</v>
      </c>
      <c r="P7" s="6">
        <f>(N$2-N7)/365.25</f>
        <v>0.12046543463381246</v>
      </c>
      <c r="Q7" s="7">
        <f>(O7*P7)</f>
        <v>0.24093086926762491</v>
      </c>
      <c r="R7" s="7">
        <f>Q7/SUM(Q$5:Q$1048576)*P7</f>
        <v>2.5912877652836707E-4</v>
      </c>
    </row>
    <row r="8" spans="2:18" x14ac:dyDescent="0.25">
      <c r="B8" s="13">
        <v>42122</v>
      </c>
      <c r="C8" s="14">
        <v>12</v>
      </c>
      <c r="D8" s="6">
        <f>(B$2-B8)/365.25</f>
        <v>0.70088980150581792</v>
      </c>
      <c r="E8" s="7">
        <f>(C8*D8)</f>
        <v>8.4106776180698155</v>
      </c>
      <c r="F8" s="7">
        <f>E8/SUM(E$5:E$1048576)*D8</f>
        <v>2.9347437815719225E-2</v>
      </c>
      <c r="G8" s="4"/>
      <c r="H8" s="13">
        <v>42163</v>
      </c>
      <c r="I8" s="14">
        <v>2</v>
      </c>
      <c r="J8" s="6">
        <f>(H$2-H8)/365.25</f>
        <v>0.58863791923340181</v>
      </c>
      <c r="K8" s="7">
        <f>(I8*J8)</f>
        <v>1.1772758384668036</v>
      </c>
      <c r="L8" s="7">
        <f>K8/SUM(K$5:K$1048576)*J8</f>
        <v>1.2608433637377972E-2</v>
      </c>
      <c r="M8" s="4"/>
      <c r="N8" s="13">
        <v>42346</v>
      </c>
      <c r="O8" s="14">
        <v>5</v>
      </c>
      <c r="P8" s="6">
        <f>(N$2-N8)/365.25</f>
        <v>8.761122518822724E-2</v>
      </c>
      <c r="Q8" s="7">
        <f>(O8*P8)</f>
        <v>0.43805612594113619</v>
      </c>
      <c r="R8" s="7">
        <f>Q8/SUM(Q$5:Q$1048576)*P8</f>
        <v>3.4264962185569193E-4</v>
      </c>
    </row>
    <row r="9" spans="2:18" x14ac:dyDescent="0.25">
      <c r="B9" s="13">
        <v>42328</v>
      </c>
      <c r="C9" s="14">
        <v>65</v>
      </c>
      <c r="D9" s="6">
        <f>(B$2-B9)/365.25</f>
        <v>0.13689253935660506</v>
      </c>
      <c r="E9" s="7">
        <f>(C9*D9)</f>
        <v>8.8980150581793289</v>
      </c>
      <c r="F9" s="7">
        <f>E9/SUM(E$5:E$1048576)*D9</f>
        <v>6.0640445010558741E-3</v>
      </c>
      <c r="G9" s="4"/>
      <c r="H9" s="13">
        <v>42346</v>
      </c>
      <c r="I9" s="14">
        <v>6</v>
      </c>
      <c r="J9" s="6">
        <f>(H$2-H9)/365.25</f>
        <v>8.761122518822724E-2</v>
      </c>
      <c r="K9" s="7">
        <f>(I9*J9)</f>
        <v>0.52566735112936347</v>
      </c>
      <c r="L9" s="7">
        <f>K9/SUM(K$5:K$1048576)*J9</f>
        <v>8.3792554102812616E-4</v>
      </c>
      <c r="M9" s="4"/>
      <c r="N9" s="13"/>
      <c r="O9" s="14"/>
      <c r="P9" s="6">
        <f>(N$2-N9)/365.25</f>
        <v>116.02464065708419</v>
      </c>
      <c r="Q9" s="7">
        <f>(O9*P9)</f>
        <v>0</v>
      </c>
      <c r="R9" s="7">
        <f>Q9/SUM(Q$5:Q$1048576)*P9</f>
        <v>0</v>
      </c>
    </row>
    <row r="10" spans="2:18" x14ac:dyDescent="0.25">
      <c r="B10" s="13"/>
      <c r="C10" s="14"/>
      <c r="D10" s="7"/>
      <c r="E10" s="6"/>
      <c r="H10" s="13"/>
      <c r="I10" s="14"/>
      <c r="J10" s="7"/>
      <c r="K10" s="6"/>
      <c r="N10" s="13"/>
      <c r="O10" s="14"/>
      <c r="P10" s="7"/>
      <c r="Q10" s="6"/>
      <c r="R10" s="8"/>
    </row>
    <row r="11" spans="2:18" x14ac:dyDescent="0.25">
      <c r="B11" s="13"/>
      <c r="C11" s="14"/>
      <c r="D11" s="7"/>
      <c r="E11" s="6"/>
      <c r="H11" s="13"/>
      <c r="I11" s="14"/>
      <c r="J11" s="7"/>
      <c r="K11" s="6"/>
      <c r="N11" s="13"/>
      <c r="O11" s="14"/>
      <c r="P11" s="7"/>
      <c r="Q11" s="6"/>
      <c r="R11" s="8"/>
    </row>
    <row r="12" spans="2:18" x14ac:dyDescent="0.25">
      <c r="B12" s="13"/>
      <c r="C12" s="14"/>
      <c r="D12" s="7"/>
      <c r="E12" s="6"/>
      <c r="H12" s="13"/>
      <c r="I12" s="14"/>
      <c r="J12" s="7"/>
      <c r="K12" s="6"/>
      <c r="N12" s="13"/>
      <c r="O12" s="14"/>
      <c r="P12" s="7"/>
      <c r="Q12" s="6"/>
      <c r="R12" s="8"/>
    </row>
    <row r="13" spans="2:18" x14ac:dyDescent="0.25">
      <c r="B13" s="13"/>
      <c r="C13" s="14"/>
      <c r="D13" s="7"/>
      <c r="E13" s="6"/>
      <c r="H13" s="13"/>
      <c r="I13" s="14"/>
      <c r="J13" s="7"/>
      <c r="K13" s="6"/>
      <c r="N13" s="13"/>
      <c r="O13" s="14"/>
      <c r="P13" s="7"/>
      <c r="Q13" s="6"/>
      <c r="R13" s="8"/>
    </row>
    <row r="14" spans="2:18" x14ac:dyDescent="0.25">
      <c r="B14" s="13"/>
      <c r="C14" s="14"/>
      <c r="D14" s="7"/>
      <c r="E14" s="6"/>
      <c r="H14" s="13"/>
      <c r="I14" s="14"/>
      <c r="J14" s="7"/>
      <c r="K14" s="6"/>
      <c r="N14" s="13"/>
      <c r="O14" s="14"/>
      <c r="P14" s="7"/>
      <c r="Q14" s="6"/>
      <c r="R14" s="8"/>
    </row>
    <row r="15" spans="2:18" x14ac:dyDescent="0.25">
      <c r="B15" s="13"/>
      <c r="C15" s="14"/>
      <c r="D15" s="7"/>
      <c r="H15" s="3"/>
      <c r="I15" s="5"/>
      <c r="J15" s="7"/>
      <c r="N15" s="13"/>
      <c r="O15" s="14"/>
      <c r="P15" s="7"/>
      <c r="Q15" s="8"/>
      <c r="R15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Holding Period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Sushil Gupta</dc:creator>
  <cp:lastModifiedBy>Sushil Gupta</cp:lastModifiedBy>
  <dcterms:created xsi:type="dcterms:W3CDTF">2016-01-09T17:19:55Z</dcterms:created>
  <dcterms:modified xsi:type="dcterms:W3CDTF">2016-01-09T18:12:42Z</dcterms:modified>
</cp:coreProperties>
</file>