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data" sheetId="2" r:id="rId1"/>
    <sheet name="paste data&amp;remove all blanks" sheetId="3" r:id="rId2"/>
  </sheets>
  <externalReferences>
    <externalReference r:id="rId3"/>
  </externalReferences>
  <definedNames>
    <definedName name="_xlnm._FilterDatabase" localSheetId="1" hidden="1">'paste data&amp;remove all blanks'!$A$1:$A$658</definedName>
    <definedName name="FinCodes" localSheetId="0">#REF!</definedName>
    <definedName name="FinCodes">#REF!</definedName>
    <definedName name="UPDATE">'[1]Data Sheet'!$E$1</definedName>
  </definedNames>
  <calcPr calcId="144525" concurrentCalc="0"/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G8" i="2"/>
  <c r="G3" i="2"/>
  <c r="G4" i="2"/>
  <c r="G6" i="2"/>
  <c r="G7" i="2"/>
  <c r="G12" i="2"/>
  <c r="G27" i="2"/>
  <c r="G55" i="2"/>
  <c r="P31" i="2"/>
  <c r="O31" i="2"/>
  <c r="N31" i="2"/>
  <c r="M31" i="2"/>
  <c r="L31" i="2"/>
  <c r="K31" i="2"/>
  <c r="J31" i="2"/>
  <c r="I31" i="2"/>
  <c r="H31" i="2"/>
  <c r="G31" i="2"/>
  <c r="P30" i="2"/>
  <c r="O30" i="2"/>
  <c r="N30" i="2"/>
  <c r="M30" i="2"/>
  <c r="L30" i="2"/>
  <c r="K30" i="2"/>
  <c r="J30" i="2"/>
  <c r="I30" i="2"/>
  <c r="H30" i="2"/>
  <c r="G30" i="2"/>
  <c r="P29" i="2"/>
  <c r="O29" i="2"/>
  <c r="N29" i="2"/>
  <c r="M29" i="2"/>
  <c r="L29" i="2"/>
  <c r="K29" i="2"/>
  <c r="J29" i="2"/>
  <c r="I29" i="2"/>
  <c r="H29" i="2"/>
  <c r="G29" i="2"/>
  <c r="P28" i="2"/>
  <c r="O28" i="2"/>
  <c r="N28" i="2"/>
  <c r="M28" i="2"/>
  <c r="L28" i="2"/>
  <c r="K28" i="2"/>
  <c r="J28" i="2"/>
  <c r="I28" i="2"/>
  <c r="H28" i="2"/>
  <c r="G28" i="2"/>
  <c r="P27" i="2"/>
  <c r="O27" i="2"/>
  <c r="N27" i="2"/>
  <c r="M27" i="2"/>
  <c r="L27" i="2"/>
  <c r="K27" i="2"/>
  <c r="J27" i="2"/>
  <c r="I27" i="2"/>
  <c r="H27" i="2"/>
  <c r="P26" i="2"/>
  <c r="O26" i="2"/>
  <c r="N26" i="2"/>
  <c r="M26" i="2"/>
  <c r="L26" i="2"/>
  <c r="K26" i="2"/>
  <c r="J26" i="2"/>
  <c r="I26" i="2"/>
  <c r="H26" i="2"/>
  <c r="G26" i="2"/>
  <c r="P25" i="2"/>
  <c r="O25" i="2"/>
  <c r="N25" i="2"/>
  <c r="M25" i="2"/>
  <c r="L25" i="2"/>
  <c r="K25" i="2"/>
  <c r="J25" i="2"/>
  <c r="I25" i="2"/>
  <c r="H25" i="2"/>
  <c r="G25" i="2"/>
  <c r="P24" i="2"/>
  <c r="O24" i="2"/>
  <c r="N24" i="2"/>
  <c r="M24" i="2"/>
  <c r="L24" i="2"/>
  <c r="K24" i="2"/>
  <c r="J24" i="2"/>
  <c r="I24" i="2"/>
  <c r="H24" i="2"/>
  <c r="G24" i="2"/>
  <c r="P23" i="2"/>
  <c r="O23" i="2"/>
  <c r="N23" i="2"/>
  <c r="M23" i="2"/>
  <c r="L23" i="2"/>
  <c r="K23" i="2"/>
  <c r="J23" i="2"/>
  <c r="I23" i="2"/>
  <c r="H23" i="2"/>
  <c r="G23" i="2"/>
  <c r="P22" i="2"/>
  <c r="O22" i="2"/>
  <c r="N22" i="2"/>
  <c r="M22" i="2"/>
  <c r="L22" i="2"/>
  <c r="K22" i="2"/>
  <c r="J22" i="2"/>
  <c r="I22" i="2"/>
  <c r="H22" i="2"/>
  <c r="G22" i="2"/>
  <c r="P21" i="2"/>
  <c r="O21" i="2"/>
  <c r="N21" i="2"/>
  <c r="M21" i="2"/>
  <c r="L21" i="2"/>
  <c r="K21" i="2"/>
  <c r="J21" i="2"/>
  <c r="I21" i="2"/>
  <c r="H21" i="2"/>
  <c r="G21" i="2"/>
  <c r="P20" i="2"/>
  <c r="O20" i="2"/>
  <c r="N20" i="2"/>
  <c r="M20" i="2"/>
  <c r="L20" i="2"/>
  <c r="K20" i="2"/>
  <c r="J20" i="2"/>
  <c r="I20" i="2"/>
  <c r="H20" i="2"/>
  <c r="G20" i="2"/>
  <c r="P19" i="2"/>
  <c r="O19" i="2"/>
  <c r="N19" i="2"/>
  <c r="M19" i="2"/>
  <c r="L19" i="2"/>
  <c r="K19" i="2"/>
  <c r="J19" i="2"/>
  <c r="I19" i="2"/>
  <c r="H19" i="2"/>
  <c r="G19" i="2"/>
  <c r="P18" i="2"/>
  <c r="O18" i="2"/>
  <c r="N18" i="2"/>
  <c r="M18" i="2"/>
  <c r="L18" i="2"/>
  <c r="K18" i="2"/>
  <c r="J18" i="2"/>
  <c r="I18" i="2"/>
  <c r="H18" i="2"/>
  <c r="G18" i="2"/>
  <c r="P17" i="2"/>
  <c r="O17" i="2"/>
  <c r="N17" i="2"/>
  <c r="M17" i="2"/>
  <c r="L17" i="2"/>
  <c r="K17" i="2"/>
  <c r="J17" i="2"/>
  <c r="I17" i="2"/>
  <c r="H17" i="2"/>
  <c r="G17" i="2"/>
  <c r="P16" i="2"/>
  <c r="O16" i="2"/>
  <c r="N16" i="2"/>
  <c r="M16" i="2"/>
  <c r="L16" i="2"/>
  <c r="K16" i="2"/>
  <c r="J16" i="2"/>
  <c r="I16" i="2"/>
  <c r="H16" i="2"/>
  <c r="G16" i="2"/>
  <c r="P15" i="2"/>
  <c r="O15" i="2"/>
  <c r="N15" i="2"/>
  <c r="M15" i="2"/>
  <c r="L15" i="2"/>
  <c r="K15" i="2"/>
  <c r="J15" i="2"/>
  <c r="I15" i="2"/>
  <c r="H15" i="2"/>
  <c r="G15" i="2"/>
  <c r="P14" i="2"/>
  <c r="O14" i="2"/>
  <c r="N14" i="2"/>
  <c r="M14" i="2"/>
  <c r="L14" i="2"/>
  <c r="K14" i="2"/>
  <c r="J14" i="2"/>
  <c r="I14" i="2"/>
  <c r="H14" i="2"/>
  <c r="G14" i="2"/>
  <c r="P13" i="2"/>
  <c r="O13" i="2"/>
  <c r="N13" i="2"/>
  <c r="M13" i="2"/>
  <c r="L13" i="2"/>
  <c r="K13" i="2"/>
  <c r="J13" i="2"/>
  <c r="I13" i="2"/>
  <c r="H13" i="2"/>
  <c r="G13" i="2"/>
  <c r="P12" i="2"/>
  <c r="O12" i="2"/>
  <c r="N12" i="2"/>
  <c r="M12" i="2"/>
  <c r="L12" i="2"/>
  <c r="K12" i="2"/>
  <c r="J12" i="2"/>
  <c r="I12" i="2"/>
  <c r="H12" i="2"/>
  <c r="P11" i="2"/>
  <c r="O11" i="2"/>
  <c r="N11" i="2"/>
  <c r="M11" i="2"/>
  <c r="L11" i="2"/>
  <c r="K11" i="2"/>
  <c r="J11" i="2"/>
  <c r="I11" i="2"/>
  <c r="H11" i="2"/>
  <c r="G11" i="2"/>
  <c r="P10" i="2"/>
  <c r="O10" i="2"/>
  <c r="N10" i="2"/>
  <c r="M10" i="2"/>
  <c r="L10" i="2"/>
  <c r="K10" i="2"/>
  <c r="J10" i="2"/>
  <c r="I10" i="2"/>
  <c r="H10" i="2"/>
  <c r="G10" i="2"/>
  <c r="P9" i="2"/>
  <c r="O9" i="2"/>
  <c r="N9" i="2"/>
  <c r="M9" i="2"/>
  <c r="L9" i="2"/>
  <c r="K9" i="2"/>
  <c r="J9" i="2"/>
  <c r="I9" i="2"/>
  <c r="H9" i="2"/>
  <c r="G9" i="2"/>
  <c r="P8" i="2"/>
  <c r="O8" i="2"/>
  <c r="N8" i="2"/>
  <c r="M8" i="2"/>
  <c r="L8" i="2"/>
  <c r="K8" i="2"/>
  <c r="J8" i="2"/>
  <c r="I8" i="2"/>
  <c r="H8" i="2"/>
  <c r="P7" i="2"/>
  <c r="O7" i="2"/>
  <c r="N7" i="2"/>
  <c r="M7" i="2"/>
  <c r="L7" i="2"/>
  <c r="K7" i="2"/>
  <c r="J7" i="2"/>
  <c r="I7" i="2"/>
  <c r="H7" i="2"/>
  <c r="P6" i="2"/>
  <c r="O6" i="2"/>
  <c r="N6" i="2"/>
  <c r="M6" i="2"/>
  <c r="L6" i="2"/>
  <c r="K6" i="2"/>
  <c r="J6" i="2"/>
  <c r="I6" i="2"/>
  <c r="H6" i="2"/>
  <c r="P5" i="2"/>
  <c r="O5" i="2"/>
  <c r="N5" i="2"/>
  <c r="M5" i="2"/>
  <c r="L5" i="2"/>
  <c r="K5" i="2"/>
  <c r="J5" i="2"/>
  <c r="I5" i="2"/>
  <c r="H5" i="2"/>
  <c r="G5" i="2"/>
  <c r="P4" i="2"/>
  <c r="O4" i="2"/>
  <c r="N4" i="2"/>
  <c r="M4" i="2"/>
  <c r="L4" i="2"/>
  <c r="K4" i="2"/>
  <c r="J4" i="2"/>
  <c r="I4" i="2"/>
  <c r="H4" i="2"/>
  <c r="P3" i="2"/>
  <c r="O3" i="2"/>
  <c r="N3" i="2"/>
  <c r="M3" i="2"/>
  <c r="L3" i="2"/>
  <c r="K3" i="2"/>
  <c r="J3" i="2"/>
  <c r="I3" i="2"/>
  <c r="H3" i="2"/>
  <c r="P2" i="2"/>
  <c r="O2" i="2"/>
  <c r="N2" i="2"/>
  <c r="M2" i="2"/>
  <c r="L2" i="2"/>
  <c r="K2" i="2"/>
  <c r="J2" i="2"/>
  <c r="I2" i="2"/>
  <c r="H2" i="2"/>
  <c r="G2" i="2"/>
  <c r="P35" i="2"/>
  <c r="P46" i="2"/>
  <c r="P55" i="2"/>
  <c r="P57" i="2"/>
  <c r="O35" i="2"/>
  <c r="O46" i="2"/>
  <c r="O55" i="2"/>
  <c r="O57" i="2"/>
  <c r="N35" i="2"/>
  <c r="N46" i="2"/>
  <c r="N55" i="2"/>
  <c r="N57" i="2"/>
  <c r="M35" i="2"/>
  <c r="M46" i="2"/>
  <c r="M55" i="2"/>
  <c r="M57" i="2"/>
  <c r="L35" i="2"/>
  <c r="L46" i="2"/>
  <c r="L55" i="2"/>
  <c r="L57" i="2"/>
  <c r="K35" i="2"/>
  <c r="K46" i="2"/>
  <c r="K55" i="2"/>
  <c r="K57" i="2"/>
  <c r="J35" i="2"/>
  <c r="J46" i="2"/>
  <c r="J55" i="2"/>
  <c r="J57" i="2"/>
  <c r="I35" i="2"/>
  <c r="I46" i="2"/>
  <c r="I55" i="2"/>
  <c r="I57" i="2"/>
  <c r="H35" i="2"/>
  <c r="H46" i="2"/>
  <c r="H55" i="2"/>
  <c r="H57" i="2"/>
  <c r="G35" i="2"/>
  <c r="G46" i="2"/>
  <c r="G57" i="2"/>
  <c r="P51" i="2"/>
  <c r="P56" i="2"/>
  <c r="O51" i="2"/>
  <c r="O56" i="2"/>
  <c r="N51" i="2"/>
  <c r="N56" i="2"/>
  <c r="M51" i="2"/>
  <c r="M56" i="2"/>
  <c r="L51" i="2"/>
  <c r="L56" i="2"/>
  <c r="K51" i="2"/>
  <c r="K56" i="2"/>
  <c r="J51" i="2"/>
  <c r="J56" i="2"/>
  <c r="I51" i="2"/>
  <c r="I56" i="2"/>
  <c r="H51" i="2"/>
  <c r="H56" i="2"/>
  <c r="G51" i="2"/>
  <c r="G56" i="2"/>
  <c r="P54" i="2"/>
  <c r="O54" i="2"/>
  <c r="N54" i="2"/>
  <c r="M54" i="2"/>
  <c r="L54" i="2"/>
  <c r="K54" i="2"/>
  <c r="J54" i="2"/>
  <c r="I54" i="2"/>
  <c r="H54" i="2"/>
  <c r="G54" i="2"/>
  <c r="P52" i="2"/>
  <c r="O52" i="2"/>
  <c r="N52" i="2"/>
  <c r="M52" i="2"/>
  <c r="L52" i="2"/>
  <c r="K52" i="2"/>
  <c r="J52" i="2"/>
  <c r="I52" i="2"/>
  <c r="H52" i="2"/>
  <c r="G52" i="2"/>
  <c r="P50" i="2"/>
  <c r="O50" i="2"/>
  <c r="N50" i="2"/>
  <c r="M50" i="2"/>
  <c r="L50" i="2"/>
  <c r="K50" i="2"/>
  <c r="J50" i="2"/>
  <c r="I50" i="2"/>
  <c r="H50" i="2"/>
  <c r="G50" i="2"/>
  <c r="P49" i="2"/>
  <c r="O49" i="2"/>
  <c r="N49" i="2"/>
  <c r="M49" i="2"/>
  <c r="L49" i="2"/>
  <c r="K49" i="2"/>
  <c r="J49" i="2"/>
  <c r="I49" i="2"/>
  <c r="H49" i="2"/>
  <c r="G49" i="2"/>
  <c r="P48" i="2"/>
  <c r="O48" i="2"/>
  <c r="N48" i="2"/>
  <c r="M48" i="2"/>
  <c r="L48" i="2"/>
  <c r="K48" i="2"/>
  <c r="J48" i="2"/>
  <c r="I48" i="2"/>
  <c r="H48" i="2"/>
  <c r="G48" i="2"/>
  <c r="P47" i="2"/>
  <c r="O47" i="2"/>
  <c r="N47" i="2"/>
  <c r="M47" i="2"/>
  <c r="L47" i="2"/>
  <c r="K47" i="2"/>
  <c r="J47" i="2"/>
  <c r="I47" i="2"/>
  <c r="H47" i="2"/>
  <c r="G47" i="2"/>
  <c r="P45" i="2"/>
  <c r="O45" i="2"/>
  <c r="N45" i="2"/>
  <c r="M45" i="2"/>
  <c r="L45" i="2"/>
  <c r="K45" i="2"/>
  <c r="J45" i="2"/>
  <c r="I45" i="2"/>
  <c r="H45" i="2"/>
  <c r="G45" i="2"/>
  <c r="P44" i="2"/>
  <c r="O44" i="2"/>
  <c r="N44" i="2"/>
  <c r="M44" i="2"/>
  <c r="L44" i="2"/>
  <c r="K44" i="2"/>
  <c r="J44" i="2"/>
  <c r="I44" i="2"/>
  <c r="H44" i="2"/>
  <c r="G44" i="2"/>
  <c r="P43" i="2"/>
  <c r="O43" i="2"/>
  <c r="N43" i="2"/>
  <c r="M43" i="2"/>
  <c r="L43" i="2"/>
  <c r="K43" i="2"/>
  <c r="J43" i="2"/>
  <c r="I43" i="2"/>
  <c r="H43" i="2"/>
  <c r="G43" i="2"/>
  <c r="P42" i="2"/>
  <c r="O42" i="2"/>
  <c r="N42" i="2"/>
  <c r="M42" i="2"/>
  <c r="L42" i="2"/>
  <c r="K42" i="2"/>
  <c r="J42" i="2"/>
  <c r="I42" i="2"/>
  <c r="H42" i="2"/>
  <c r="G42" i="2"/>
  <c r="P41" i="2"/>
  <c r="O41" i="2"/>
  <c r="N41" i="2"/>
  <c r="M41" i="2"/>
  <c r="L41" i="2"/>
  <c r="K41" i="2"/>
  <c r="J41" i="2"/>
  <c r="I41" i="2"/>
  <c r="H41" i="2"/>
  <c r="G41" i="2"/>
  <c r="P40" i="2"/>
  <c r="O40" i="2"/>
  <c r="N40" i="2"/>
  <c r="M40" i="2"/>
  <c r="L40" i="2"/>
  <c r="K40" i="2"/>
  <c r="J40" i="2"/>
  <c r="I40" i="2"/>
  <c r="H40" i="2"/>
  <c r="G40" i="2"/>
  <c r="P39" i="2"/>
  <c r="O39" i="2"/>
  <c r="N39" i="2"/>
  <c r="M39" i="2"/>
  <c r="L39" i="2"/>
  <c r="K39" i="2"/>
  <c r="J39" i="2"/>
  <c r="I39" i="2"/>
  <c r="H39" i="2"/>
  <c r="G39" i="2"/>
  <c r="P38" i="2"/>
  <c r="O38" i="2"/>
  <c r="N38" i="2"/>
  <c r="M38" i="2"/>
  <c r="L38" i="2"/>
  <c r="K38" i="2"/>
  <c r="J38" i="2"/>
  <c r="I38" i="2"/>
  <c r="H38" i="2"/>
  <c r="G38" i="2"/>
  <c r="P37" i="2"/>
  <c r="O37" i="2"/>
  <c r="N37" i="2"/>
  <c r="M37" i="2"/>
  <c r="L37" i="2"/>
  <c r="K37" i="2"/>
  <c r="J37" i="2"/>
  <c r="I37" i="2"/>
  <c r="H37" i="2"/>
  <c r="G37" i="2"/>
  <c r="P36" i="2"/>
  <c r="O36" i="2"/>
  <c r="N36" i="2"/>
  <c r="M36" i="2"/>
  <c r="L36" i="2"/>
  <c r="K36" i="2"/>
  <c r="J36" i="2"/>
  <c r="I36" i="2"/>
  <c r="H36" i="2"/>
  <c r="G36" i="2"/>
</calcChain>
</file>

<file path=xl/sharedStrings.xml><?xml version="1.0" encoding="utf-8"?>
<sst xmlns="http://schemas.openxmlformats.org/spreadsheetml/2006/main" count="173" uniqueCount="59">
  <si>
    <t>Unadjusted EPS</t>
  </si>
  <si>
    <t>PAT Growth</t>
  </si>
  <si>
    <t>PAT Margin</t>
  </si>
  <si>
    <t>PAT </t>
  </si>
  <si>
    <t>Tax Rate</t>
  </si>
  <si>
    <t>Tax</t>
  </si>
  <si>
    <t>PBT</t>
  </si>
  <si>
    <t>Depreciation</t>
  </si>
  <si>
    <t>Interest</t>
  </si>
  <si>
    <t>Other Income</t>
  </si>
  <si>
    <t>EBITDA Margin</t>
  </si>
  <si>
    <t>EBITDA</t>
  </si>
  <si>
    <t>% Of Sales</t>
  </si>
  <si>
    <t>Miscellaneous Exp.</t>
  </si>
  <si>
    <t>Selling &amp; Distn. Exp.</t>
  </si>
  <si>
    <t>General &amp; Admin Exp.</t>
  </si>
  <si>
    <t>Manufacturing Exp.</t>
  </si>
  <si>
    <t>Employee Cost</t>
  </si>
  <si>
    <t>Power &amp; Fuel Cost</t>
  </si>
  <si>
    <t>Total Expenditure </t>
  </si>
  <si>
    <t>GP Margin</t>
  </si>
  <si>
    <t>Gross Profit</t>
  </si>
  <si>
    <t>Cost Of Goods Sold</t>
  </si>
  <si>
    <t>Net Sales Growth</t>
  </si>
  <si>
    <t>Net Sales</t>
  </si>
  <si>
    <t>Total Assets</t>
  </si>
  <si>
    <t>Net Current Assets</t>
  </si>
  <si>
    <t>Short Term Loans &amp; Adv.</t>
  </si>
  <si>
    <t>Other Current Assets </t>
  </si>
  <si>
    <t>Cash &amp; Bank</t>
  </si>
  <si>
    <t>Sundry Debtors</t>
  </si>
  <si>
    <t>Inventories</t>
  </si>
  <si>
    <t>Current Investments</t>
  </si>
  <si>
    <t>Current Assets </t>
  </si>
  <si>
    <t>Other Non Current Assets</t>
  </si>
  <si>
    <t>Long Term Loans &amp; Adv.</t>
  </si>
  <si>
    <t>Non Current Investment</t>
  </si>
  <si>
    <t>Capital Work in Progress</t>
  </si>
  <si>
    <t>Non Current Assets </t>
  </si>
  <si>
    <t>Accumulated Depreciation</t>
  </si>
  <si>
    <t>Gross Block</t>
  </si>
  <si>
    <t>Net Block </t>
  </si>
  <si>
    <t>Total Liabilities</t>
  </si>
  <si>
    <t>Short Term Provisions</t>
  </si>
  <si>
    <t>Short Term Borrowings</t>
  </si>
  <si>
    <t>Other Current Liabilities</t>
  </si>
  <si>
    <t>Trade Payables</t>
  </si>
  <si>
    <t>Current Liabilities </t>
  </si>
  <si>
    <t>Long Term Provisions</t>
  </si>
  <si>
    <t>Unsecured Loans</t>
  </si>
  <si>
    <t>Secured Loans</t>
  </si>
  <si>
    <t>Non-Current Liabilities </t>
  </si>
  <si>
    <t>Total Reserves</t>
  </si>
  <si>
    <t>Share Capital</t>
  </si>
  <si>
    <t>Shareholder's Funds </t>
  </si>
  <si>
    <t>ROCE</t>
  </si>
  <si>
    <t>Capital Employed</t>
  </si>
  <si>
    <t>Cap Turns</t>
  </si>
  <si>
    <t>paste data in yellow column after removing blanks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</si>
</sst>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-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61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/>
    <xf numFmtId="1" fontId="0" fillId="0" borderId="0" xfId="0" applyNumberFormat="1"/>
    <xf numFmtId="1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6" xfId="0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10" fontId="2" fillId="0" borderId="0" xfId="1" applyNumberFormat="1" applyFont="1" applyFill="1" applyBorder="1" applyAlignment="1">
      <alignment horizontal="center"/>
    </xf>
    <xf numFmtId="9" fontId="0" fillId="0" borderId="0" xfId="1" applyFont="1"/>
    <xf numFmtId="1" fontId="0" fillId="0" borderId="0" xfId="1" applyNumberFormat="1" applyFont="1" applyAlignment="1">
      <alignment horizontal="center"/>
    </xf>
    <xf numFmtId="9" fontId="0" fillId="0" borderId="0" xfId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0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9" fontId="0" fillId="0" borderId="0" xfId="0" applyNumberForma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10" fontId="0" fillId="2" borderId="0" xfId="0" applyNumberForma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9" fontId="0" fillId="2" borderId="0" xfId="0" applyNumberForma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right" vertical="center" wrapText="1"/>
    </xf>
  </cellXfs>
  <cellStyles count="3">
    <cellStyle name="Excel Built-in Normal 1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85725</xdr:colOff>
      <xdr:row>1</xdr:row>
      <xdr:rowOff>76200</xdr:rowOff>
    </xdr:to>
    <xdr:pic>
      <xdr:nvPicPr>
        <xdr:cNvPr id="2" name="Picture 1" descr="http://www.ratestar.in/Result/images/tab-up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55245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85725</xdr:colOff>
      <xdr:row>34</xdr:row>
      <xdr:rowOff>76200</xdr:rowOff>
    </xdr:to>
    <xdr:pic>
      <xdr:nvPicPr>
        <xdr:cNvPr id="3" name="Picture 2" descr="http://www.ratestar.in/Result/images/tab-up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824865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85725</xdr:colOff>
      <xdr:row>79</xdr:row>
      <xdr:rowOff>76200</xdr:rowOff>
    </xdr:to>
    <xdr:pic>
      <xdr:nvPicPr>
        <xdr:cNvPr id="4" name="Picture 3" descr="http://www.ratestar.in/Result/images/tab-up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18411825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85725</xdr:colOff>
      <xdr:row>146</xdr:row>
      <xdr:rowOff>76200</xdr:rowOff>
    </xdr:to>
    <xdr:pic>
      <xdr:nvPicPr>
        <xdr:cNvPr id="5" name="Picture 4" descr="http://www.ratestar.in/Result/images/tab-up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33651825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85725</xdr:colOff>
      <xdr:row>180</xdr:row>
      <xdr:rowOff>76200</xdr:rowOff>
    </xdr:to>
    <xdr:pic>
      <xdr:nvPicPr>
        <xdr:cNvPr id="6" name="Picture 5" descr="http://www.ratestar.in/Result/images/tab-up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4154805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85725</xdr:colOff>
      <xdr:row>236</xdr:row>
      <xdr:rowOff>76200</xdr:rowOff>
    </xdr:to>
    <xdr:pic>
      <xdr:nvPicPr>
        <xdr:cNvPr id="7" name="Picture 6" descr="http://www.ratestar.in/Result/images/tab-up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5488305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292</xdr:row>
      <xdr:rowOff>0</xdr:rowOff>
    </xdr:from>
    <xdr:to>
      <xdr:col>3</xdr:col>
      <xdr:colOff>85725</xdr:colOff>
      <xdr:row>292</xdr:row>
      <xdr:rowOff>76200</xdr:rowOff>
    </xdr:to>
    <xdr:pic>
      <xdr:nvPicPr>
        <xdr:cNvPr id="8" name="Picture 7" descr="http://www.ratestar.in/Result/images/tab-up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6713220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392</xdr:row>
      <xdr:rowOff>0</xdr:rowOff>
    </xdr:from>
    <xdr:to>
      <xdr:col>3</xdr:col>
      <xdr:colOff>85725</xdr:colOff>
      <xdr:row>392</xdr:row>
      <xdr:rowOff>76200</xdr:rowOff>
    </xdr:to>
    <xdr:pic>
      <xdr:nvPicPr>
        <xdr:cNvPr id="9" name="Picture 8" descr="http://www.ratestar.in/Result/images/tab-up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88992075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85725</xdr:colOff>
      <xdr:row>54</xdr:row>
      <xdr:rowOff>76200</xdr:rowOff>
    </xdr:to>
    <xdr:pic>
      <xdr:nvPicPr>
        <xdr:cNvPr id="10" name="Picture 9" descr="http://www.ratestar.in/Result/images/tab-dow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152</xdr:row>
      <xdr:rowOff>0</xdr:rowOff>
    </xdr:from>
    <xdr:to>
      <xdr:col>3</xdr:col>
      <xdr:colOff>85725</xdr:colOff>
      <xdr:row>152</xdr:row>
      <xdr:rowOff>76200</xdr:rowOff>
    </xdr:to>
    <xdr:pic>
      <xdr:nvPicPr>
        <xdr:cNvPr id="11" name="Picture 10" descr="http://www.ratestar.in/Result/images/tab-dow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4650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85725</xdr:colOff>
      <xdr:row>55</xdr:row>
      <xdr:rowOff>76200</xdr:rowOff>
    </xdr:to>
    <xdr:pic>
      <xdr:nvPicPr>
        <xdr:cNvPr id="12" name="Picture 11" descr="http://www.ratestar.in/Result/images/tab-up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85725</xdr:colOff>
      <xdr:row>286</xdr:row>
      <xdr:rowOff>76200</xdr:rowOff>
    </xdr:to>
    <xdr:pic>
      <xdr:nvPicPr>
        <xdr:cNvPr id="13" name="Picture 12" descr="http://www.ratestar.in/Result/images/tab-dow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67350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329</xdr:row>
      <xdr:rowOff>0</xdr:rowOff>
    </xdr:from>
    <xdr:to>
      <xdr:col>3</xdr:col>
      <xdr:colOff>85725</xdr:colOff>
      <xdr:row>329</xdr:row>
      <xdr:rowOff>76200</xdr:rowOff>
    </xdr:to>
    <xdr:pic>
      <xdr:nvPicPr>
        <xdr:cNvPr id="14" name="Picture 13" descr="http://www.ratestar.in/Result/images/tab-up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217425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362</xdr:row>
      <xdr:rowOff>0</xdr:rowOff>
    </xdr:from>
    <xdr:to>
      <xdr:col>3</xdr:col>
      <xdr:colOff>85725</xdr:colOff>
      <xdr:row>362</xdr:row>
      <xdr:rowOff>76200</xdr:rowOff>
    </xdr:to>
    <xdr:pic>
      <xdr:nvPicPr>
        <xdr:cNvPr id="15" name="Picture 14" descr="http://www.ratestar.in/Result/images/tab-up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742175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406</xdr:row>
      <xdr:rowOff>0</xdr:rowOff>
    </xdr:from>
    <xdr:to>
      <xdr:col>3</xdr:col>
      <xdr:colOff>85725</xdr:colOff>
      <xdr:row>406</xdr:row>
      <xdr:rowOff>76200</xdr:rowOff>
    </xdr:to>
    <xdr:pic>
      <xdr:nvPicPr>
        <xdr:cNvPr id="16" name="Picture 15" descr="http://www.ratestar.in/Result/images/tab-up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1485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85725</xdr:colOff>
      <xdr:row>472</xdr:row>
      <xdr:rowOff>76200</xdr:rowOff>
    </xdr:to>
    <xdr:pic>
      <xdr:nvPicPr>
        <xdr:cNvPr id="17" name="Picture 16" descr="http://www.ratestar.in/Result/images/tab-up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76435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505</xdr:row>
      <xdr:rowOff>0</xdr:rowOff>
    </xdr:from>
    <xdr:to>
      <xdr:col>3</xdr:col>
      <xdr:colOff>85725</xdr:colOff>
      <xdr:row>505</xdr:row>
      <xdr:rowOff>76200</xdr:rowOff>
    </xdr:to>
    <xdr:pic>
      <xdr:nvPicPr>
        <xdr:cNvPr id="18" name="Picture 17" descr="http://www.ratestar.in/Result/images/tab-up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470075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560</xdr:row>
      <xdr:rowOff>0</xdr:rowOff>
    </xdr:from>
    <xdr:to>
      <xdr:col>3</xdr:col>
      <xdr:colOff>85725</xdr:colOff>
      <xdr:row>560</xdr:row>
      <xdr:rowOff>76200</xdr:rowOff>
    </xdr:to>
    <xdr:pic>
      <xdr:nvPicPr>
        <xdr:cNvPr id="19" name="Picture 18" descr="http://www.ratestar.in/Result/images/tab-up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614575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615</xdr:row>
      <xdr:rowOff>0</xdr:rowOff>
    </xdr:from>
    <xdr:to>
      <xdr:col>3</xdr:col>
      <xdr:colOff>85725</xdr:colOff>
      <xdr:row>615</xdr:row>
      <xdr:rowOff>76200</xdr:rowOff>
    </xdr:to>
    <xdr:pic>
      <xdr:nvPicPr>
        <xdr:cNvPr id="20" name="Picture 19" descr="http://www.ratestar.in/Result/images/tab-up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673225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85725</xdr:colOff>
      <xdr:row>54</xdr:row>
      <xdr:rowOff>76200</xdr:rowOff>
    </xdr:to>
    <xdr:pic>
      <xdr:nvPicPr>
        <xdr:cNvPr id="21" name="Picture 20" descr="http://www.ratestar.in/Result/images/tab-dow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152</xdr:row>
      <xdr:rowOff>0</xdr:rowOff>
    </xdr:from>
    <xdr:to>
      <xdr:col>3</xdr:col>
      <xdr:colOff>85725</xdr:colOff>
      <xdr:row>152</xdr:row>
      <xdr:rowOff>76200</xdr:rowOff>
    </xdr:to>
    <xdr:pic>
      <xdr:nvPicPr>
        <xdr:cNvPr id="22" name="Picture 21" descr="http://www.ratestar.in/Result/images/tab-dow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4650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85725</xdr:colOff>
      <xdr:row>55</xdr:row>
      <xdr:rowOff>76200</xdr:rowOff>
    </xdr:to>
    <xdr:pic>
      <xdr:nvPicPr>
        <xdr:cNvPr id="23" name="Picture 22" descr="http://www.ratestar.in/Result/images/tab-up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85725</xdr:colOff>
      <xdr:row>286</xdr:row>
      <xdr:rowOff>76200</xdr:rowOff>
    </xdr:to>
    <xdr:pic>
      <xdr:nvPicPr>
        <xdr:cNvPr id="24" name="Picture 23" descr="http://www.ratestar.in/Result/images/tab-dow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67350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329</xdr:row>
      <xdr:rowOff>0</xdr:rowOff>
    </xdr:from>
    <xdr:to>
      <xdr:col>3</xdr:col>
      <xdr:colOff>85725</xdr:colOff>
      <xdr:row>329</xdr:row>
      <xdr:rowOff>76200</xdr:rowOff>
    </xdr:to>
    <xdr:pic>
      <xdr:nvPicPr>
        <xdr:cNvPr id="25" name="Picture 24" descr="http://www.ratestar.in/Result/images/tab-up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217425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362</xdr:row>
      <xdr:rowOff>0</xdr:rowOff>
    </xdr:from>
    <xdr:to>
      <xdr:col>3</xdr:col>
      <xdr:colOff>85725</xdr:colOff>
      <xdr:row>362</xdr:row>
      <xdr:rowOff>76200</xdr:rowOff>
    </xdr:to>
    <xdr:pic>
      <xdr:nvPicPr>
        <xdr:cNvPr id="26" name="Picture 25" descr="http://www.ratestar.in/Result/images/tab-up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742175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406</xdr:row>
      <xdr:rowOff>0</xdr:rowOff>
    </xdr:from>
    <xdr:to>
      <xdr:col>3</xdr:col>
      <xdr:colOff>85725</xdr:colOff>
      <xdr:row>406</xdr:row>
      <xdr:rowOff>76200</xdr:rowOff>
    </xdr:to>
    <xdr:pic>
      <xdr:nvPicPr>
        <xdr:cNvPr id="27" name="Picture 26" descr="http://www.ratestar.in/Result/images/tab-up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1485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85725</xdr:colOff>
      <xdr:row>472</xdr:row>
      <xdr:rowOff>76200</xdr:rowOff>
    </xdr:to>
    <xdr:pic>
      <xdr:nvPicPr>
        <xdr:cNvPr id="28" name="Picture 27" descr="http://www.ratestar.in/Result/images/tab-up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76435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505</xdr:row>
      <xdr:rowOff>0</xdr:rowOff>
    </xdr:from>
    <xdr:to>
      <xdr:col>3</xdr:col>
      <xdr:colOff>85725</xdr:colOff>
      <xdr:row>505</xdr:row>
      <xdr:rowOff>76200</xdr:rowOff>
    </xdr:to>
    <xdr:pic>
      <xdr:nvPicPr>
        <xdr:cNvPr id="29" name="Picture 28" descr="http://www.ratestar.in/Result/images/tab-up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470075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560</xdr:row>
      <xdr:rowOff>0</xdr:rowOff>
    </xdr:from>
    <xdr:to>
      <xdr:col>3</xdr:col>
      <xdr:colOff>85725</xdr:colOff>
      <xdr:row>560</xdr:row>
      <xdr:rowOff>76200</xdr:rowOff>
    </xdr:to>
    <xdr:pic>
      <xdr:nvPicPr>
        <xdr:cNvPr id="30" name="Picture 29" descr="http://www.ratestar.in/Result/images/tab-up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614575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615</xdr:row>
      <xdr:rowOff>0</xdr:rowOff>
    </xdr:from>
    <xdr:to>
      <xdr:col>3</xdr:col>
      <xdr:colOff>85725</xdr:colOff>
      <xdr:row>615</xdr:row>
      <xdr:rowOff>76200</xdr:rowOff>
    </xdr:to>
    <xdr:pic>
      <xdr:nvPicPr>
        <xdr:cNvPr id="31" name="Picture 30" descr="http://www.ratestar.in/Result/images/tab-up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673225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85725</xdr:colOff>
      <xdr:row>54</xdr:row>
      <xdr:rowOff>76200</xdr:rowOff>
    </xdr:to>
    <xdr:pic>
      <xdr:nvPicPr>
        <xdr:cNvPr id="32" name="Picture 31" descr="http://www.ratestar.in/Result/images/tab-dow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152</xdr:row>
      <xdr:rowOff>0</xdr:rowOff>
    </xdr:from>
    <xdr:to>
      <xdr:col>3</xdr:col>
      <xdr:colOff>85725</xdr:colOff>
      <xdr:row>152</xdr:row>
      <xdr:rowOff>76200</xdr:rowOff>
    </xdr:to>
    <xdr:pic>
      <xdr:nvPicPr>
        <xdr:cNvPr id="33" name="Picture 32" descr="http://www.ratestar.in/Result/images/tab-dow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4650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85725</xdr:colOff>
      <xdr:row>55</xdr:row>
      <xdr:rowOff>76200</xdr:rowOff>
    </xdr:to>
    <xdr:pic>
      <xdr:nvPicPr>
        <xdr:cNvPr id="34" name="Picture 33" descr="http://www.ratestar.in/Result/images/tab-up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85725</xdr:colOff>
      <xdr:row>286</xdr:row>
      <xdr:rowOff>76200</xdr:rowOff>
    </xdr:to>
    <xdr:pic>
      <xdr:nvPicPr>
        <xdr:cNvPr id="35" name="Picture 34" descr="http://www.ratestar.in/Result/images/tab-dow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67350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329</xdr:row>
      <xdr:rowOff>0</xdr:rowOff>
    </xdr:from>
    <xdr:to>
      <xdr:col>3</xdr:col>
      <xdr:colOff>85725</xdr:colOff>
      <xdr:row>329</xdr:row>
      <xdr:rowOff>76200</xdr:rowOff>
    </xdr:to>
    <xdr:pic>
      <xdr:nvPicPr>
        <xdr:cNvPr id="36" name="Picture 35" descr="http://www.ratestar.in/Result/images/tab-up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217425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362</xdr:row>
      <xdr:rowOff>0</xdr:rowOff>
    </xdr:from>
    <xdr:to>
      <xdr:col>3</xdr:col>
      <xdr:colOff>85725</xdr:colOff>
      <xdr:row>362</xdr:row>
      <xdr:rowOff>76200</xdr:rowOff>
    </xdr:to>
    <xdr:pic>
      <xdr:nvPicPr>
        <xdr:cNvPr id="37" name="Picture 36" descr="http://www.ratestar.in/Result/images/tab-up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742175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406</xdr:row>
      <xdr:rowOff>0</xdr:rowOff>
    </xdr:from>
    <xdr:to>
      <xdr:col>3</xdr:col>
      <xdr:colOff>85725</xdr:colOff>
      <xdr:row>406</xdr:row>
      <xdr:rowOff>76200</xdr:rowOff>
    </xdr:to>
    <xdr:pic>
      <xdr:nvPicPr>
        <xdr:cNvPr id="38" name="Picture 37" descr="http://www.ratestar.in/Result/images/tab-up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1485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85725</xdr:colOff>
      <xdr:row>472</xdr:row>
      <xdr:rowOff>76200</xdr:rowOff>
    </xdr:to>
    <xdr:pic>
      <xdr:nvPicPr>
        <xdr:cNvPr id="39" name="Picture 38" descr="http://www.ratestar.in/Result/images/tab-up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76435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505</xdr:row>
      <xdr:rowOff>0</xdr:rowOff>
    </xdr:from>
    <xdr:to>
      <xdr:col>3</xdr:col>
      <xdr:colOff>85725</xdr:colOff>
      <xdr:row>505</xdr:row>
      <xdr:rowOff>76200</xdr:rowOff>
    </xdr:to>
    <xdr:pic>
      <xdr:nvPicPr>
        <xdr:cNvPr id="40" name="Picture 39" descr="http://www.ratestar.in/Result/images/tab-up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470075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560</xdr:row>
      <xdr:rowOff>0</xdr:rowOff>
    </xdr:from>
    <xdr:to>
      <xdr:col>3</xdr:col>
      <xdr:colOff>85725</xdr:colOff>
      <xdr:row>560</xdr:row>
      <xdr:rowOff>76200</xdr:rowOff>
    </xdr:to>
    <xdr:pic>
      <xdr:nvPicPr>
        <xdr:cNvPr id="41" name="Picture 40" descr="http://www.ratestar.in/Result/images/tab-up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614575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615</xdr:row>
      <xdr:rowOff>0</xdr:rowOff>
    </xdr:from>
    <xdr:to>
      <xdr:col>3</xdr:col>
      <xdr:colOff>85725</xdr:colOff>
      <xdr:row>615</xdr:row>
      <xdr:rowOff>76200</xdr:rowOff>
    </xdr:to>
    <xdr:pic>
      <xdr:nvPicPr>
        <xdr:cNvPr id="42" name="Picture 41" descr="http://www.ratestar.in/Result/images/tab-up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673225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85725</xdr:colOff>
      <xdr:row>54</xdr:row>
      <xdr:rowOff>76200</xdr:rowOff>
    </xdr:to>
    <xdr:pic>
      <xdr:nvPicPr>
        <xdr:cNvPr id="43" name="Picture 42" descr="http://www.ratestar.in/Result/images/tab-dow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151</xdr:row>
      <xdr:rowOff>0</xdr:rowOff>
    </xdr:from>
    <xdr:to>
      <xdr:col>3</xdr:col>
      <xdr:colOff>85725</xdr:colOff>
      <xdr:row>151</xdr:row>
      <xdr:rowOff>76200</xdr:rowOff>
    </xdr:to>
    <xdr:pic>
      <xdr:nvPicPr>
        <xdr:cNvPr id="44" name="Picture 43" descr="http://www.ratestar.in/Result/images/tab-dow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6550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85725</xdr:colOff>
      <xdr:row>55</xdr:row>
      <xdr:rowOff>76200</xdr:rowOff>
    </xdr:to>
    <xdr:pic>
      <xdr:nvPicPr>
        <xdr:cNvPr id="45" name="Picture 44" descr="http://www.ratestar.in/Result/images/tab-up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285</xdr:row>
      <xdr:rowOff>0</xdr:rowOff>
    </xdr:from>
    <xdr:to>
      <xdr:col>3</xdr:col>
      <xdr:colOff>85725</xdr:colOff>
      <xdr:row>285</xdr:row>
      <xdr:rowOff>76200</xdr:rowOff>
    </xdr:to>
    <xdr:pic>
      <xdr:nvPicPr>
        <xdr:cNvPr id="46" name="Picture 45" descr="http://www.ratestar.in/Result/images/tab-dow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9250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326</xdr:row>
      <xdr:rowOff>0</xdr:rowOff>
    </xdr:from>
    <xdr:to>
      <xdr:col>3</xdr:col>
      <xdr:colOff>85725</xdr:colOff>
      <xdr:row>326</xdr:row>
      <xdr:rowOff>76200</xdr:rowOff>
    </xdr:to>
    <xdr:pic>
      <xdr:nvPicPr>
        <xdr:cNvPr id="47" name="Picture 46" descr="http://www.ratestar.in/Result/images/tab-up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85725</xdr:colOff>
      <xdr:row>358</xdr:row>
      <xdr:rowOff>76200</xdr:rowOff>
    </xdr:to>
    <xdr:pic>
      <xdr:nvPicPr>
        <xdr:cNvPr id="48" name="Picture 47" descr="http://www.ratestar.in/Result/images/tab-up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37045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54</xdr:row>
      <xdr:rowOff>0</xdr:rowOff>
    </xdr:from>
    <xdr:to>
      <xdr:col>0</xdr:col>
      <xdr:colOff>85725</xdr:colOff>
      <xdr:row>54</xdr:row>
      <xdr:rowOff>76200</xdr:rowOff>
    </xdr:to>
    <xdr:pic>
      <xdr:nvPicPr>
        <xdr:cNvPr id="2" name="Picture 1" descr="http://www.ratestar.in/Result/images/tab-dow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85725</xdr:colOff>
      <xdr:row>151</xdr:row>
      <xdr:rowOff>76200</xdr:rowOff>
    </xdr:to>
    <xdr:pic>
      <xdr:nvPicPr>
        <xdr:cNvPr id="3" name="Picture 2" descr="http://www.ratestar.in/Result/images/tab-dow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81350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85725</xdr:colOff>
      <xdr:row>55</xdr:row>
      <xdr:rowOff>76200</xdr:rowOff>
    </xdr:to>
    <xdr:pic>
      <xdr:nvPicPr>
        <xdr:cNvPr id="4" name="Picture 3" descr="http://www.ratestar.in/Result/images/tab-up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285</xdr:row>
      <xdr:rowOff>0</xdr:rowOff>
    </xdr:from>
    <xdr:to>
      <xdr:col>0</xdr:col>
      <xdr:colOff>85725</xdr:colOff>
      <xdr:row>285</xdr:row>
      <xdr:rowOff>76200</xdr:rowOff>
    </xdr:to>
    <xdr:pic>
      <xdr:nvPicPr>
        <xdr:cNvPr id="5" name="Picture 4" descr="http://www.ratestar.in/Result/images/tab-dow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054500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326</xdr:row>
      <xdr:rowOff>0</xdr:rowOff>
    </xdr:from>
    <xdr:to>
      <xdr:col>0</xdr:col>
      <xdr:colOff>85725</xdr:colOff>
      <xdr:row>326</xdr:row>
      <xdr:rowOff>76200</xdr:rowOff>
    </xdr:to>
    <xdr:pic>
      <xdr:nvPicPr>
        <xdr:cNvPr id="6" name="Picture 5" descr="http://www.ratestar.in/Result/images/tab-up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484375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358</xdr:row>
      <xdr:rowOff>0</xdr:rowOff>
    </xdr:from>
    <xdr:to>
      <xdr:col>0</xdr:col>
      <xdr:colOff>85725</xdr:colOff>
      <xdr:row>358</xdr:row>
      <xdr:rowOff>76200</xdr:rowOff>
    </xdr:to>
    <xdr:pic>
      <xdr:nvPicPr>
        <xdr:cNvPr id="7" name="Picture 6" descr="http://www.ratestar.in/Result/images/tab-up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199625"/>
          <a:ext cx="8572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U\Downloads\Relaxo%20Footwea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t &amp; Loss"/>
      <sheetName val="Quarters"/>
      <sheetName val="Balance Sheet"/>
      <sheetName val="Cash Flow"/>
      <sheetName val="Customization"/>
      <sheetName val="Data Sheet"/>
      <sheetName val="Calculated Data"/>
      <sheetName val="Sheet2"/>
    </sheetNames>
    <sheetDataSet>
      <sheetData sheetId="0"/>
      <sheetData sheetId="1"/>
      <sheetData sheetId="2"/>
      <sheetData sheetId="3"/>
      <sheetData sheetId="4"/>
      <sheetData sheetId="5">
        <row r="1">
          <cell r="E1" t="str">
            <v/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8"/>
  <sheetViews>
    <sheetView tabSelected="1" workbookViewId="0">
      <selection activeCell="D5" sqref="D5"/>
    </sheetView>
  </sheetViews>
  <sheetFormatPr defaultRowHeight="15" x14ac:dyDescent="0.25"/>
  <cols>
    <col min="1" max="1" width="3" bestFit="1" customWidth="1"/>
    <col min="2" max="2" width="24.85546875" bestFit="1" customWidth="1"/>
    <col min="3" max="3" width="24.85546875" customWidth="1"/>
    <col min="4" max="4" width="20.5703125" bestFit="1" customWidth="1"/>
    <col min="5" max="5" width="30.5703125" bestFit="1" customWidth="1"/>
    <col min="6" max="6" width="24.85546875" style="1" bestFit="1" customWidth="1"/>
    <col min="7" max="7" width="17.85546875" bestFit="1" customWidth="1"/>
    <col min="8" max="8" width="10.42578125" bestFit="1" customWidth="1"/>
  </cols>
  <sheetData>
    <row r="1" spans="1:17" ht="15.75" thickBot="1" x14ac:dyDescent="0.3">
      <c r="D1" s="49" t="s">
        <v>24</v>
      </c>
      <c r="E1" t="s">
        <v>58</v>
      </c>
      <c r="F1" s="26"/>
      <c r="G1" s="25">
        <v>10</v>
      </c>
      <c r="H1" s="25">
        <v>9</v>
      </c>
      <c r="I1" s="25">
        <v>8</v>
      </c>
      <c r="J1" s="25">
        <v>7</v>
      </c>
      <c r="K1" s="25">
        <v>6</v>
      </c>
      <c r="L1" s="25">
        <v>5</v>
      </c>
      <c r="M1" s="25">
        <v>4</v>
      </c>
      <c r="N1" s="25">
        <v>3</v>
      </c>
      <c r="O1" s="25">
        <v>2</v>
      </c>
      <c r="P1" s="27">
        <v>1</v>
      </c>
      <c r="Q1" s="24"/>
    </row>
    <row r="2" spans="1:17" ht="15.75" thickBot="1" x14ac:dyDescent="0.3">
      <c r="A2">
        <f>IF(OR(TYPE(D1)=2,ISBLANK(D1)=TRUE),1,A1+1)</f>
        <v>1</v>
      </c>
      <c r="B2" t="str">
        <f>IF(TYPE(D1)=2,D1,B1)</f>
        <v>Net Sales</v>
      </c>
      <c r="C2" t="str">
        <f t="shared" ref="C2:C65" si="0">A2&amp;B2</f>
        <v>1Net Sales</v>
      </c>
      <c r="D2" s="50">
        <v>233.38</v>
      </c>
      <c r="F2" s="28" t="s">
        <v>54</v>
      </c>
      <c r="G2" s="22">
        <f>VLOOKUP(G$1&amp;$F2,$C$2:$D$658,2,FALSE)</f>
        <v>165.18</v>
      </c>
      <c r="H2" s="22">
        <f t="shared" ref="H2:P17" si="1">VLOOKUP(H$1&amp;$F2,$C$2:$D$658,2,FALSE)</f>
        <v>143.62</v>
      </c>
      <c r="I2" s="22">
        <f t="shared" si="1"/>
        <v>134.76</v>
      </c>
      <c r="J2" s="22">
        <f t="shared" si="1"/>
        <v>124.24</v>
      </c>
      <c r="K2" s="22">
        <f t="shared" si="1"/>
        <v>116.54</v>
      </c>
      <c r="L2" s="22">
        <f t="shared" si="1"/>
        <v>99.15</v>
      </c>
      <c r="M2" s="22">
        <f t="shared" si="1"/>
        <v>101.44</v>
      </c>
      <c r="N2" s="22">
        <f t="shared" si="1"/>
        <v>79.540000000000006</v>
      </c>
      <c r="O2" s="22">
        <f t="shared" si="1"/>
        <v>61.45</v>
      </c>
      <c r="P2" s="21">
        <f t="shared" si="1"/>
        <v>91.47</v>
      </c>
      <c r="Q2" s="11"/>
    </row>
    <row r="3" spans="1:17" x14ac:dyDescent="0.25">
      <c r="A3">
        <f t="shared" ref="A3:A66" si="2">IF(OR(TYPE(D2)=2,ISBLANK(D2)=TRUE),1,A2+1)</f>
        <v>2</v>
      </c>
      <c r="B3" t="str">
        <f t="shared" ref="B3:B66" si="3">IF(TYPE(D2)=2,D2,B2)</f>
        <v>Net Sales</v>
      </c>
      <c r="C3" t="str">
        <f t="shared" si="0"/>
        <v>2Net Sales</v>
      </c>
      <c r="D3" s="50">
        <v>150.86000000000001</v>
      </c>
      <c r="E3" s="23"/>
      <c r="F3" s="29" t="s">
        <v>53</v>
      </c>
      <c r="G3" s="7">
        <f t="shared" ref="G3:P18" si="4">VLOOKUP(G$1&amp;$F3,$C$2:$D$658,2,FALSE)</f>
        <v>15.24</v>
      </c>
      <c r="H3" s="7">
        <f t="shared" si="1"/>
        <v>15.24</v>
      </c>
      <c r="I3" s="7">
        <f t="shared" si="1"/>
        <v>15.24</v>
      </c>
      <c r="J3" s="7">
        <f t="shared" si="1"/>
        <v>15.24</v>
      </c>
      <c r="K3" s="7">
        <f t="shared" si="1"/>
        <v>15.24</v>
      </c>
      <c r="L3" s="7">
        <f t="shared" si="1"/>
        <v>15.24</v>
      </c>
      <c r="M3" s="7">
        <f t="shared" si="1"/>
        <v>15.24</v>
      </c>
      <c r="N3" s="7">
        <f t="shared" si="1"/>
        <v>15.24</v>
      </c>
      <c r="O3" s="7">
        <f t="shared" si="1"/>
        <v>15.24</v>
      </c>
      <c r="P3" s="17">
        <f t="shared" si="1"/>
        <v>15.24</v>
      </c>
      <c r="Q3" s="11"/>
    </row>
    <row r="4" spans="1:17" ht="15.75" thickBot="1" x14ac:dyDescent="0.3">
      <c r="A4">
        <f t="shared" si="2"/>
        <v>3</v>
      </c>
      <c r="B4" t="str">
        <f t="shared" si="3"/>
        <v>Net Sales</v>
      </c>
      <c r="C4" t="str">
        <f t="shared" si="0"/>
        <v>3Net Sales</v>
      </c>
      <c r="D4" s="50">
        <v>199.62</v>
      </c>
      <c r="F4" s="30" t="s">
        <v>52</v>
      </c>
      <c r="G4" s="7">
        <f t="shared" si="4"/>
        <v>147.13999999999999</v>
      </c>
      <c r="H4" s="7">
        <f t="shared" si="1"/>
        <v>127.3</v>
      </c>
      <c r="I4" s="7">
        <f t="shared" si="1"/>
        <v>118.28</v>
      </c>
      <c r="J4" s="7">
        <f t="shared" si="1"/>
        <v>107.92</v>
      </c>
      <c r="K4" s="7">
        <f t="shared" si="1"/>
        <v>100.29</v>
      </c>
      <c r="L4" s="7">
        <f t="shared" si="1"/>
        <v>83.91</v>
      </c>
      <c r="M4" s="7">
        <f t="shared" si="1"/>
        <v>86.2</v>
      </c>
      <c r="N4" s="7">
        <f t="shared" si="1"/>
        <v>64.3</v>
      </c>
      <c r="O4" s="7">
        <f t="shared" si="1"/>
        <v>46.21</v>
      </c>
      <c r="P4" s="17">
        <f t="shared" si="1"/>
        <v>76.23</v>
      </c>
      <c r="Q4" s="11"/>
    </row>
    <row r="5" spans="1:17" ht="15.75" thickBot="1" x14ac:dyDescent="0.3">
      <c r="A5">
        <f t="shared" si="2"/>
        <v>4</v>
      </c>
      <c r="B5" t="str">
        <f t="shared" si="3"/>
        <v>Net Sales</v>
      </c>
      <c r="C5" t="str">
        <f t="shared" si="0"/>
        <v>4Net Sales</v>
      </c>
      <c r="D5" s="50">
        <v>320.07</v>
      </c>
      <c r="F5" s="28" t="s">
        <v>51</v>
      </c>
      <c r="G5" s="22">
        <f t="shared" si="4"/>
        <v>-2.13</v>
      </c>
      <c r="H5" s="22">
        <f t="shared" si="1"/>
        <v>0.37</v>
      </c>
      <c r="I5" s="22">
        <f t="shared" si="1"/>
        <v>0.59</v>
      </c>
      <c r="J5" s="22">
        <f t="shared" si="1"/>
        <v>2.56</v>
      </c>
      <c r="K5" s="22">
        <f t="shared" si="1"/>
        <v>0.86</v>
      </c>
      <c r="L5" s="22">
        <f t="shared" si="1"/>
        <v>2.2999999999999998</v>
      </c>
      <c r="M5" s="22">
        <f t="shared" si="1"/>
        <v>3.71</v>
      </c>
      <c r="N5" s="22">
        <f t="shared" si="1"/>
        <v>-13.63</v>
      </c>
      <c r="O5" s="22">
        <f t="shared" si="1"/>
        <v>6.69</v>
      </c>
      <c r="P5" s="21">
        <f t="shared" si="1"/>
        <v>2.23</v>
      </c>
      <c r="Q5" s="11"/>
    </row>
    <row r="6" spans="1:17" x14ac:dyDescent="0.25">
      <c r="A6">
        <f t="shared" si="2"/>
        <v>5</v>
      </c>
      <c r="B6" t="str">
        <f t="shared" si="3"/>
        <v>Net Sales</v>
      </c>
      <c r="C6" t="str">
        <f t="shared" si="0"/>
        <v>5Net Sales</v>
      </c>
      <c r="D6" s="50">
        <v>183.14</v>
      </c>
      <c r="F6" s="30" t="s">
        <v>50</v>
      </c>
      <c r="G6" s="7">
        <f t="shared" si="4"/>
        <v>0.16</v>
      </c>
      <c r="H6" s="7">
        <f t="shared" si="1"/>
        <v>0.37</v>
      </c>
      <c r="I6" s="7">
        <f t="shared" si="1"/>
        <v>0.59</v>
      </c>
      <c r="J6" s="7">
        <f t="shared" si="1"/>
        <v>2.56</v>
      </c>
      <c r="K6" s="7">
        <f t="shared" si="1"/>
        <v>0.37</v>
      </c>
      <c r="L6" s="7">
        <f t="shared" si="1"/>
        <v>0.23</v>
      </c>
      <c r="M6" s="7">
        <f t="shared" si="1"/>
        <v>3.25</v>
      </c>
      <c r="N6" s="7">
        <f t="shared" si="1"/>
        <v>2.6</v>
      </c>
      <c r="O6" s="7">
        <f t="shared" si="1"/>
        <v>7.79</v>
      </c>
      <c r="P6" s="17">
        <f t="shared" si="1"/>
        <v>2.56</v>
      </c>
      <c r="Q6" s="11"/>
    </row>
    <row r="7" spans="1:17" x14ac:dyDescent="0.25">
      <c r="A7">
        <f t="shared" si="2"/>
        <v>6</v>
      </c>
      <c r="B7" t="str">
        <f t="shared" si="3"/>
        <v>Net Sales</v>
      </c>
      <c r="C7" t="str">
        <f t="shared" si="0"/>
        <v>6Net Sales</v>
      </c>
      <c r="D7" s="50">
        <v>158.52000000000001</v>
      </c>
      <c r="F7" s="30" t="s">
        <v>49</v>
      </c>
      <c r="G7" s="7">
        <f t="shared" si="4"/>
        <v>0</v>
      </c>
      <c r="H7" s="7">
        <f t="shared" si="1"/>
        <v>0</v>
      </c>
      <c r="I7" s="7">
        <f t="shared" si="1"/>
        <v>0</v>
      </c>
      <c r="J7" s="7">
        <f t="shared" si="1"/>
        <v>0</v>
      </c>
      <c r="K7" s="7">
        <f t="shared" si="1"/>
        <v>0</v>
      </c>
      <c r="L7" s="7">
        <f t="shared" si="1"/>
        <v>0</v>
      </c>
      <c r="M7" s="7">
        <f t="shared" si="1"/>
        <v>0</v>
      </c>
      <c r="N7" s="7">
        <f t="shared" si="1"/>
        <v>0</v>
      </c>
      <c r="O7" s="7">
        <f t="shared" si="1"/>
        <v>0</v>
      </c>
      <c r="P7" s="17">
        <f t="shared" si="1"/>
        <v>0</v>
      </c>
      <c r="Q7" s="11"/>
    </row>
    <row r="8" spans="1:17" ht="15.75" thickBot="1" x14ac:dyDescent="0.3">
      <c r="A8">
        <f t="shared" si="2"/>
        <v>7</v>
      </c>
      <c r="B8" t="str">
        <f t="shared" si="3"/>
        <v>Net Sales</v>
      </c>
      <c r="C8" t="str">
        <f t="shared" si="0"/>
        <v>7Net Sales</v>
      </c>
      <c r="D8" s="50">
        <v>134.75</v>
      </c>
      <c r="F8" s="30" t="s">
        <v>48</v>
      </c>
      <c r="G8" s="7">
        <f>VLOOKUP(G$1&amp;$F8,$C$2:$D$658,2,FALSE)</f>
        <v>0</v>
      </c>
      <c r="H8" s="7">
        <f t="shared" si="1"/>
        <v>0</v>
      </c>
      <c r="I8" s="7">
        <f t="shared" si="1"/>
        <v>0</v>
      </c>
      <c r="J8" s="7">
        <f t="shared" si="1"/>
        <v>0</v>
      </c>
      <c r="K8" s="7">
        <f t="shared" si="1"/>
        <v>0.49</v>
      </c>
      <c r="L8" s="7">
        <f t="shared" si="1"/>
        <v>2.0699999999999998</v>
      </c>
      <c r="M8" s="7">
        <f t="shared" si="1"/>
        <v>0.46</v>
      </c>
      <c r="N8" s="7">
        <f t="shared" si="1"/>
        <v>0.43</v>
      </c>
      <c r="O8" s="7">
        <f t="shared" si="1"/>
        <v>0.51</v>
      </c>
      <c r="P8" s="17">
        <f t="shared" si="1"/>
        <v>0.53</v>
      </c>
      <c r="Q8" s="11"/>
    </row>
    <row r="9" spans="1:17" ht="15.75" thickBot="1" x14ac:dyDescent="0.3">
      <c r="A9">
        <f t="shared" si="2"/>
        <v>8</v>
      </c>
      <c r="B9" t="str">
        <f t="shared" si="3"/>
        <v>Net Sales</v>
      </c>
      <c r="C9" t="str">
        <f t="shared" si="0"/>
        <v>8Net Sales</v>
      </c>
      <c r="D9" s="50">
        <v>103.83</v>
      </c>
      <c r="F9" s="28" t="s">
        <v>47</v>
      </c>
      <c r="G9" s="22">
        <f t="shared" si="4"/>
        <v>19.61</v>
      </c>
      <c r="H9" s="22">
        <f t="shared" si="1"/>
        <v>11.71</v>
      </c>
      <c r="I9" s="22">
        <f t="shared" si="1"/>
        <v>17.07</v>
      </c>
      <c r="J9" s="22">
        <f t="shared" si="1"/>
        <v>19.27</v>
      </c>
      <c r="K9" s="22">
        <f t="shared" si="1"/>
        <v>28.46</v>
      </c>
      <c r="L9" s="22">
        <f t="shared" si="1"/>
        <v>34.29</v>
      </c>
      <c r="M9" s="22">
        <f t="shared" si="1"/>
        <v>45.88</v>
      </c>
      <c r="N9" s="22">
        <f t="shared" si="1"/>
        <v>52.45</v>
      </c>
      <c r="O9" s="22">
        <f t="shared" si="1"/>
        <v>26.41</v>
      </c>
      <c r="P9" s="21">
        <f t="shared" si="1"/>
        <v>41.97</v>
      </c>
      <c r="Q9" s="11"/>
    </row>
    <row r="10" spans="1:17" x14ac:dyDescent="0.25">
      <c r="A10">
        <f t="shared" si="2"/>
        <v>9</v>
      </c>
      <c r="B10" t="str">
        <f t="shared" si="3"/>
        <v>Net Sales</v>
      </c>
      <c r="C10" t="str">
        <f t="shared" si="0"/>
        <v>9Net Sales</v>
      </c>
      <c r="D10" s="50">
        <v>97.94</v>
      </c>
      <c r="F10" s="30" t="s">
        <v>46</v>
      </c>
      <c r="G10" s="7">
        <f t="shared" si="4"/>
        <v>5.87</v>
      </c>
      <c r="H10" s="7">
        <f t="shared" si="1"/>
        <v>4.95</v>
      </c>
      <c r="I10" s="7">
        <f t="shared" si="1"/>
        <v>11.01</v>
      </c>
      <c r="J10" s="7">
        <f t="shared" si="1"/>
        <v>12.52</v>
      </c>
      <c r="K10" s="7">
        <f t="shared" si="1"/>
        <v>14.82</v>
      </c>
      <c r="L10" s="7">
        <f t="shared" si="1"/>
        <v>21.09</v>
      </c>
      <c r="M10" s="7">
        <f t="shared" si="1"/>
        <v>12.08</v>
      </c>
      <c r="N10" s="7">
        <f t="shared" si="1"/>
        <v>14.94</v>
      </c>
      <c r="O10" s="7">
        <f t="shared" si="1"/>
        <v>8.7899999999999991</v>
      </c>
      <c r="P10" s="17">
        <f t="shared" si="1"/>
        <v>20.84</v>
      </c>
      <c r="Q10" s="11"/>
    </row>
    <row r="11" spans="1:17" x14ac:dyDescent="0.25">
      <c r="A11">
        <f t="shared" si="2"/>
        <v>10</v>
      </c>
      <c r="B11" t="str">
        <f t="shared" si="3"/>
        <v>Net Sales</v>
      </c>
      <c r="C11" t="str">
        <f t="shared" si="0"/>
        <v>10Net Sales</v>
      </c>
      <c r="D11" s="50">
        <v>127.52</v>
      </c>
      <c r="F11" s="31" t="s">
        <v>45</v>
      </c>
      <c r="G11" s="9">
        <f t="shared" si="4"/>
        <v>3.61</v>
      </c>
      <c r="H11" s="9">
        <f t="shared" si="1"/>
        <v>4.6399999999999997</v>
      </c>
      <c r="I11" s="9">
        <f t="shared" si="1"/>
        <v>3.07</v>
      </c>
      <c r="J11" s="9">
        <f t="shared" si="1"/>
        <v>3.3</v>
      </c>
      <c r="K11" s="9">
        <f t="shared" si="1"/>
        <v>7.56</v>
      </c>
      <c r="L11" s="9">
        <f t="shared" si="1"/>
        <v>10.48</v>
      </c>
      <c r="M11" s="9">
        <f t="shared" si="1"/>
        <v>31.16</v>
      </c>
      <c r="N11" s="9">
        <f t="shared" si="1"/>
        <v>6.71</v>
      </c>
      <c r="O11" s="9">
        <f t="shared" si="1"/>
        <v>13.18</v>
      </c>
      <c r="P11" s="20">
        <f t="shared" si="1"/>
        <v>17.86</v>
      </c>
      <c r="Q11" s="11"/>
    </row>
    <row r="12" spans="1:17" x14ac:dyDescent="0.25">
      <c r="A12">
        <f t="shared" si="2"/>
        <v>11</v>
      </c>
      <c r="B12" t="str">
        <f t="shared" si="3"/>
        <v>Net Sales</v>
      </c>
      <c r="C12" t="str">
        <f t="shared" si="0"/>
        <v>11Net Sales</v>
      </c>
      <c r="D12" s="51" t="s">
        <v>23</v>
      </c>
      <c r="F12" s="30" t="s">
        <v>44</v>
      </c>
      <c r="G12" s="7">
        <f t="shared" si="4"/>
        <v>0</v>
      </c>
      <c r="H12" s="7">
        <f t="shared" si="1"/>
        <v>0</v>
      </c>
      <c r="I12" s="7">
        <f t="shared" si="1"/>
        <v>0</v>
      </c>
      <c r="J12" s="7">
        <f t="shared" si="1"/>
        <v>0</v>
      </c>
      <c r="K12" s="7">
        <f t="shared" si="1"/>
        <v>2.76</v>
      </c>
      <c r="L12" s="7">
        <f t="shared" si="1"/>
        <v>1.56</v>
      </c>
      <c r="M12" s="7">
        <f t="shared" si="1"/>
        <v>0</v>
      </c>
      <c r="N12" s="7">
        <f t="shared" si="1"/>
        <v>11.92</v>
      </c>
      <c r="O12" s="7">
        <f t="shared" si="1"/>
        <v>0.85</v>
      </c>
      <c r="P12" s="17">
        <f t="shared" si="1"/>
        <v>0</v>
      </c>
      <c r="Q12" s="11"/>
    </row>
    <row r="13" spans="1:17" ht="15.75" thickBot="1" x14ac:dyDescent="0.3">
      <c r="A13">
        <f t="shared" si="2"/>
        <v>1</v>
      </c>
      <c r="B13" t="str">
        <f t="shared" si="3"/>
        <v>Net Sales Growth</v>
      </c>
      <c r="C13" t="str">
        <f t="shared" si="0"/>
        <v>1Net Sales Growth</v>
      </c>
      <c r="D13" s="52">
        <v>0.54700000000000004</v>
      </c>
      <c r="F13" s="30" t="s">
        <v>43</v>
      </c>
      <c r="G13" s="7">
        <f t="shared" si="4"/>
        <v>10.130000000000001</v>
      </c>
      <c r="H13" s="7">
        <f t="shared" si="1"/>
        <v>2.11</v>
      </c>
      <c r="I13" s="7">
        <f t="shared" si="1"/>
        <v>2.99</v>
      </c>
      <c r="J13" s="7">
        <f t="shared" si="1"/>
        <v>3.45</v>
      </c>
      <c r="K13" s="7">
        <f t="shared" si="1"/>
        <v>3.32</v>
      </c>
      <c r="L13" s="7">
        <f t="shared" si="1"/>
        <v>1.1599999999999999</v>
      </c>
      <c r="M13" s="7">
        <f t="shared" si="1"/>
        <v>2.64</v>
      </c>
      <c r="N13" s="7">
        <f t="shared" si="1"/>
        <v>18.88</v>
      </c>
      <c r="O13" s="7">
        <f t="shared" si="1"/>
        <v>3.59</v>
      </c>
      <c r="P13" s="17">
        <f t="shared" si="1"/>
        <v>3.27</v>
      </c>
      <c r="Q13" s="11"/>
    </row>
    <row r="14" spans="1:17" ht="16.5" thickBot="1" x14ac:dyDescent="0.3">
      <c r="A14">
        <f t="shared" si="2"/>
        <v>2</v>
      </c>
      <c r="B14" t="str">
        <f t="shared" si="3"/>
        <v>Net Sales Growth</v>
      </c>
      <c r="C14" t="str">
        <f t="shared" si="0"/>
        <v>2Net Sales Growth</v>
      </c>
      <c r="D14" s="52">
        <v>-0.24429999999999999</v>
      </c>
      <c r="F14" s="32" t="s">
        <v>42</v>
      </c>
      <c r="G14" s="19">
        <f t="shared" si="4"/>
        <v>182.66</v>
      </c>
      <c r="H14" s="19">
        <f t="shared" si="1"/>
        <v>155.69999999999999</v>
      </c>
      <c r="I14" s="19">
        <f t="shared" si="1"/>
        <v>152.41999999999999</v>
      </c>
      <c r="J14" s="19">
        <f t="shared" si="1"/>
        <v>146.07</v>
      </c>
      <c r="K14" s="19">
        <f t="shared" si="1"/>
        <v>146.08000000000001</v>
      </c>
      <c r="L14" s="19">
        <f t="shared" si="1"/>
        <v>138.28</v>
      </c>
      <c r="M14" s="19">
        <f t="shared" si="1"/>
        <v>161.27000000000001</v>
      </c>
      <c r="N14" s="19">
        <f t="shared" si="1"/>
        <v>118.36</v>
      </c>
      <c r="O14" s="19">
        <f t="shared" si="1"/>
        <v>94.55</v>
      </c>
      <c r="P14" s="18">
        <f t="shared" si="1"/>
        <v>135.66999999999999</v>
      </c>
      <c r="Q14" s="11"/>
    </row>
    <row r="15" spans="1:17" ht="15.75" thickBot="1" x14ac:dyDescent="0.3">
      <c r="A15">
        <f t="shared" si="2"/>
        <v>3</v>
      </c>
      <c r="B15" t="str">
        <f t="shared" si="3"/>
        <v>Net Sales Growth</v>
      </c>
      <c r="C15" t="str">
        <f t="shared" si="0"/>
        <v>3Net Sales Growth</v>
      </c>
      <c r="D15" s="52">
        <v>-0.37630000000000002</v>
      </c>
      <c r="F15" s="33" t="s">
        <v>41</v>
      </c>
      <c r="G15" s="16">
        <f t="shared" si="4"/>
        <v>33.97</v>
      </c>
      <c r="H15" s="16">
        <f t="shared" si="1"/>
        <v>34.369999999999997</v>
      </c>
      <c r="I15" s="16">
        <f t="shared" si="1"/>
        <v>38.200000000000003</v>
      </c>
      <c r="J15" s="16">
        <f t="shared" si="1"/>
        <v>43.59</v>
      </c>
      <c r="K15" s="16">
        <f t="shared" si="1"/>
        <v>48.88</v>
      </c>
      <c r="L15" s="16">
        <f t="shared" si="1"/>
        <v>46.34</v>
      </c>
      <c r="M15" s="16">
        <f t="shared" si="1"/>
        <v>42.93</v>
      </c>
      <c r="N15" s="16">
        <f t="shared" si="1"/>
        <v>39.06</v>
      </c>
      <c r="O15" s="16">
        <f t="shared" si="1"/>
        <v>26.52</v>
      </c>
      <c r="P15" s="15">
        <f t="shared" si="1"/>
        <v>22.31</v>
      </c>
      <c r="Q15" s="11"/>
    </row>
    <row r="16" spans="1:17" x14ac:dyDescent="0.25">
      <c r="A16">
        <f t="shared" si="2"/>
        <v>4</v>
      </c>
      <c r="B16" t="str">
        <f t="shared" si="3"/>
        <v>Net Sales Growth</v>
      </c>
      <c r="C16" t="str">
        <f t="shared" si="0"/>
        <v>4Net Sales Growth</v>
      </c>
      <c r="D16" s="52">
        <v>0.74770000000000003</v>
      </c>
      <c r="F16" s="30" t="s">
        <v>40</v>
      </c>
      <c r="G16" s="7">
        <f t="shared" si="4"/>
        <v>65.150000000000006</v>
      </c>
      <c r="H16" s="7">
        <f t="shared" si="1"/>
        <v>74.64</v>
      </c>
      <c r="I16" s="7">
        <f t="shared" si="1"/>
        <v>90.18</v>
      </c>
      <c r="J16" s="7">
        <f t="shared" si="1"/>
        <v>107.83</v>
      </c>
      <c r="K16" s="7">
        <f t="shared" si="1"/>
        <v>125.52</v>
      </c>
      <c r="L16" s="7">
        <f t="shared" si="1"/>
        <v>136.82</v>
      </c>
      <c r="M16" s="7">
        <f t="shared" si="1"/>
        <v>136.97</v>
      </c>
      <c r="N16" s="7">
        <f t="shared" si="1"/>
        <v>141.71</v>
      </c>
      <c r="O16" s="7">
        <f t="shared" si="1"/>
        <v>139.81</v>
      </c>
      <c r="P16" s="17">
        <f t="shared" si="1"/>
        <v>140.31</v>
      </c>
      <c r="Q16" s="11"/>
    </row>
    <row r="17" spans="1:17" ht="15.75" thickBot="1" x14ac:dyDescent="0.3">
      <c r="A17">
        <f t="shared" si="2"/>
        <v>5</v>
      </c>
      <c r="B17" t="str">
        <f t="shared" si="3"/>
        <v>Net Sales Growth</v>
      </c>
      <c r="C17" t="str">
        <f t="shared" si="0"/>
        <v>5Net Sales Growth</v>
      </c>
      <c r="D17" s="52">
        <v>0.15529999999999999</v>
      </c>
      <c r="F17" s="30" t="s">
        <v>39</v>
      </c>
      <c r="G17" s="7">
        <f t="shared" si="4"/>
        <v>31.18</v>
      </c>
      <c r="H17" s="7">
        <f t="shared" si="1"/>
        <v>40.270000000000003</v>
      </c>
      <c r="I17" s="7">
        <f t="shared" si="1"/>
        <v>51.97</v>
      </c>
      <c r="J17" s="7">
        <f t="shared" si="1"/>
        <v>64.239999999999995</v>
      </c>
      <c r="K17" s="7">
        <f t="shared" si="1"/>
        <v>76.64</v>
      </c>
      <c r="L17" s="7">
        <f t="shared" si="1"/>
        <v>90.48</v>
      </c>
      <c r="M17" s="7">
        <f t="shared" si="1"/>
        <v>94.04</v>
      </c>
      <c r="N17" s="7">
        <f t="shared" si="1"/>
        <v>102.65</v>
      </c>
      <c r="O17" s="7">
        <f t="shared" si="1"/>
        <v>113.29</v>
      </c>
      <c r="P17" s="17">
        <f t="shared" si="1"/>
        <v>118</v>
      </c>
      <c r="Q17" s="11"/>
    </row>
    <row r="18" spans="1:17" ht="15.75" thickBot="1" x14ac:dyDescent="0.3">
      <c r="A18">
        <f t="shared" si="2"/>
        <v>6</v>
      </c>
      <c r="B18" t="str">
        <f t="shared" si="3"/>
        <v>Net Sales Growth</v>
      </c>
      <c r="C18" t="str">
        <f t="shared" si="0"/>
        <v>6Net Sales Growth</v>
      </c>
      <c r="D18" s="52">
        <v>0.1764</v>
      </c>
      <c r="F18" s="33" t="s">
        <v>38</v>
      </c>
      <c r="G18" s="16">
        <f t="shared" si="4"/>
        <v>34.79</v>
      </c>
      <c r="H18" s="16">
        <f t="shared" si="4"/>
        <v>36.68</v>
      </c>
      <c r="I18" s="16">
        <f t="shared" si="4"/>
        <v>38.200000000000003</v>
      </c>
      <c r="J18" s="16">
        <f t="shared" si="4"/>
        <v>43.68</v>
      </c>
      <c r="K18" s="16">
        <f t="shared" si="4"/>
        <v>80.209999999999994</v>
      </c>
      <c r="L18" s="16">
        <f t="shared" si="4"/>
        <v>78.08</v>
      </c>
      <c r="M18" s="16">
        <f t="shared" si="4"/>
        <v>70.64</v>
      </c>
      <c r="N18" s="16">
        <f t="shared" si="4"/>
        <v>62.94</v>
      </c>
      <c r="O18" s="16">
        <f t="shared" si="4"/>
        <v>51.31</v>
      </c>
      <c r="P18" s="15">
        <f t="shared" si="4"/>
        <v>37.08</v>
      </c>
      <c r="Q18" s="11"/>
    </row>
    <row r="19" spans="1:17" x14ac:dyDescent="0.25">
      <c r="A19">
        <f t="shared" si="2"/>
        <v>7</v>
      </c>
      <c r="B19" t="str">
        <f t="shared" si="3"/>
        <v>Net Sales Growth</v>
      </c>
      <c r="C19" t="str">
        <f t="shared" si="0"/>
        <v>7Net Sales Growth</v>
      </c>
      <c r="D19" s="52">
        <v>0.29780000000000001</v>
      </c>
      <c r="F19" s="30" t="s">
        <v>37</v>
      </c>
      <c r="G19" s="7">
        <f t="shared" ref="G19:P31" si="5">VLOOKUP(G$1&amp;$F19,$C$2:$D$658,2,FALSE)</f>
        <v>0.82</v>
      </c>
      <c r="H19" s="7">
        <f t="shared" si="5"/>
        <v>2.3199999999999998</v>
      </c>
      <c r="I19" s="7">
        <f t="shared" si="5"/>
        <v>0</v>
      </c>
      <c r="J19" s="7">
        <f t="shared" si="5"/>
        <v>0.09</v>
      </c>
      <c r="K19" s="7">
        <f t="shared" si="5"/>
        <v>2.95</v>
      </c>
      <c r="L19" s="7">
        <f t="shared" si="5"/>
        <v>0.14000000000000001</v>
      </c>
      <c r="M19" s="7">
        <f t="shared" si="5"/>
        <v>6.82</v>
      </c>
      <c r="N19" s="7">
        <f t="shared" si="5"/>
        <v>0.33</v>
      </c>
      <c r="O19" s="7">
        <f t="shared" si="5"/>
        <v>0.31</v>
      </c>
      <c r="P19" s="17">
        <f t="shared" si="5"/>
        <v>0.33</v>
      </c>
      <c r="Q19" s="11"/>
    </row>
    <row r="20" spans="1:17" x14ac:dyDescent="0.25">
      <c r="A20">
        <f t="shared" si="2"/>
        <v>8</v>
      </c>
      <c r="B20" t="str">
        <f t="shared" si="3"/>
        <v>Net Sales Growth</v>
      </c>
      <c r="C20" t="str">
        <f t="shared" si="0"/>
        <v>8Net Sales Growth</v>
      </c>
      <c r="D20" s="52">
        <v>6.0100000000000001E-2</v>
      </c>
      <c r="F20" s="30" t="s">
        <v>36</v>
      </c>
      <c r="G20" s="7">
        <f t="shared" si="5"/>
        <v>0</v>
      </c>
      <c r="H20" s="7">
        <f t="shared" si="5"/>
        <v>0</v>
      </c>
      <c r="I20" s="7">
        <f t="shared" si="5"/>
        <v>0</v>
      </c>
      <c r="J20" s="7">
        <f t="shared" si="5"/>
        <v>0</v>
      </c>
      <c r="K20" s="7">
        <f t="shared" si="5"/>
        <v>0</v>
      </c>
      <c r="L20" s="7">
        <f t="shared" si="5"/>
        <v>0</v>
      </c>
      <c r="M20" s="7">
        <f t="shared" si="5"/>
        <v>0</v>
      </c>
      <c r="N20" s="7">
        <f t="shared" si="5"/>
        <v>0</v>
      </c>
      <c r="O20" s="7">
        <f t="shared" si="5"/>
        <v>0</v>
      </c>
      <c r="P20" s="17">
        <f t="shared" si="5"/>
        <v>0</v>
      </c>
      <c r="Q20" s="11"/>
    </row>
    <row r="21" spans="1:17" x14ac:dyDescent="0.25">
      <c r="A21">
        <f t="shared" si="2"/>
        <v>9</v>
      </c>
      <c r="B21" t="str">
        <f t="shared" si="3"/>
        <v>Net Sales Growth</v>
      </c>
      <c r="C21" t="str">
        <f t="shared" si="0"/>
        <v>9Net Sales Growth</v>
      </c>
      <c r="D21" s="52">
        <v>-0.23200000000000001</v>
      </c>
      <c r="F21" s="30" t="s">
        <v>35</v>
      </c>
      <c r="G21" s="7">
        <f t="shared" si="5"/>
        <v>0</v>
      </c>
      <c r="H21" s="7">
        <f t="shared" si="5"/>
        <v>0</v>
      </c>
      <c r="I21" s="7">
        <f t="shared" si="5"/>
        <v>0</v>
      </c>
      <c r="J21" s="7">
        <f t="shared" si="5"/>
        <v>0</v>
      </c>
      <c r="K21" s="7">
        <f t="shared" si="5"/>
        <v>27.93</v>
      </c>
      <c r="L21" s="7">
        <f t="shared" si="5"/>
        <v>30.75</v>
      </c>
      <c r="M21" s="7">
        <f t="shared" si="5"/>
        <v>20.63</v>
      </c>
      <c r="N21" s="7">
        <f t="shared" si="5"/>
        <v>22.7</v>
      </c>
      <c r="O21" s="7">
        <f t="shared" si="5"/>
        <v>21.55</v>
      </c>
      <c r="P21" s="17">
        <f t="shared" si="5"/>
        <v>14.31</v>
      </c>
      <c r="Q21" s="11"/>
    </row>
    <row r="22" spans="1:17" ht="15.75" thickBot="1" x14ac:dyDescent="0.3">
      <c r="A22">
        <f t="shared" si="2"/>
        <v>10</v>
      </c>
      <c r="B22" t="str">
        <f t="shared" si="3"/>
        <v>Net Sales Growth</v>
      </c>
      <c r="C22" t="str">
        <f t="shared" si="0"/>
        <v>10Net Sales Growth</v>
      </c>
      <c r="D22" s="51" t="s">
        <v>22</v>
      </c>
      <c r="F22" s="30" t="s">
        <v>34</v>
      </c>
      <c r="G22" s="7">
        <f t="shared" si="5"/>
        <v>0</v>
      </c>
      <c r="H22" s="7">
        <f t="shared" si="5"/>
        <v>0</v>
      </c>
      <c r="I22" s="7">
        <f t="shared" si="5"/>
        <v>0</v>
      </c>
      <c r="J22" s="7">
        <f t="shared" si="5"/>
        <v>0</v>
      </c>
      <c r="K22" s="7">
        <f t="shared" si="5"/>
        <v>0.45</v>
      </c>
      <c r="L22" s="7">
        <f t="shared" si="5"/>
        <v>0.85</v>
      </c>
      <c r="M22" s="7">
        <f t="shared" si="5"/>
        <v>0.26</v>
      </c>
      <c r="N22" s="7">
        <f t="shared" si="5"/>
        <v>0.85</v>
      </c>
      <c r="O22" s="7">
        <f t="shared" si="5"/>
        <v>2.93</v>
      </c>
      <c r="P22" s="17">
        <f t="shared" si="5"/>
        <v>0.13</v>
      </c>
      <c r="Q22" s="11"/>
    </row>
    <row r="23" spans="1:17" ht="15.75" thickBot="1" x14ac:dyDescent="0.3">
      <c r="A23">
        <f t="shared" si="2"/>
        <v>1</v>
      </c>
      <c r="B23" t="str">
        <f t="shared" si="3"/>
        <v>Cost Of Goods Sold</v>
      </c>
      <c r="C23" t="str">
        <f t="shared" si="0"/>
        <v>1Cost Of Goods Sold</v>
      </c>
      <c r="D23" s="53">
        <v>0</v>
      </c>
      <c r="F23" s="33" t="s">
        <v>33</v>
      </c>
      <c r="G23" s="16">
        <f t="shared" si="5"/>
        <v>147.88999999999999</v>
      </c>
      <c r="H23" s="16">
        <f t="shared" si="5"/>
        <v>119</v>
      </c>
      <c r="I23" s="16">
        <f t="shared" si="5"/>
        <v>114.21</v>
      </c>
      <c r="J23" s="16">
        <f t="shared" si="5"/>
        <v>102.39</v>
      </c>
      <c r="K23" s="16">
        <f t="shared" si="5"/>
        <v>65.87</v>
      </c>
      <c r="L23" s="16">
        <f t="shared" si="5"/>
        <v>60.2</v>
      </c>
      <c r="M23" s="16">
        <f t="shared" si="5"/>
        <v>90.63</v>
      </c>
      <c r="N23" s="16">
        <f t="shared" si="5"/>
        <v>55.42</v>
      </c>
      <c r="O23" s="16">
        <f t="shared" si="5"/>
        <v>43.24</v>
      </c>
      <c r="P23" s="15">
        <f t="shared" si="5"/>
        <v>98.59</v>
      </c>
      <c r="Q23" s="11"/>
    </row>
    <row r="24" spans="1:17" x14ac:dyDescent="0.25">
      <c r="A24">
        <f t="shared" si="2"/>
        <v>2</v>
      </c>
      <c r="B24" t="str">
        <f t="shared" si="3"/>
        <v>Cost Of Goods Sold</v>
      </c>
      <c r="C24" t="str">
        <f t="shared" si="0"/>
        <v>2Cost Of Goods Sold</v>
      </c>
      <c r="D24" s="53">
        <v>0</v>
      </c>
      <c r="F24" s="30" t="s">
        <v>32</v>
      </c>
      <c r="G24" s="7">
        <f t="shared" si="5"/>
        <v>72.31</v>
      </c>
      <c r="H24" s="7">
        <f t="shared" si="5"/>
        <v>31.1</v>
      </c>
      <c r="I24" s="7">
        <f t="shared" si="5"/>
        <v>31.54</v>
      </c>
      <c r="J24" s="7">
        <f t="shared" si="5"/>
        <v>13.32</v>
      </c>
      <c r="K24" s="7">
        <f t="shared" si="5"/>
        <v>18.739999999999998</v>
      </c>
      <c r="L24" s="7">
        <f t="shared" si="5"/>
        <v>5.0999999999999996</v>
      </c>
      <c r="M24" s="7">
        <f t="shared" si="5"/>
        <v>8.8800000000000008</v>
      </c>
      <c r="N24" s="7">
        <f t="shared" si="5"/>
        <v>10.72</v>
      </c>
      <c r="O24" s="7">
        <f t="shared" si="5"/>
        <v>1.75</v>
      </c>
      <c r="P24" s="17">
        <f t="shared" si="5"/>
        <v>19.11</v>
      </c>
      <c r="Q24" s="11"/>
    </row>
    <row r="25" spans="1:17" x14ac:dyDescent="0.25">
      <c r="A25">
        <f t="shared" si="2"/>
        <v>3</v>
      </c>
      <c r="B25" t="str">
        <f t="shared" si="3"/>
        <v>Cost Of Goods Sold</v>
      </c>
      <c r="C25" t="str">
        <f t="shared" si="0"/>
        <v>3Cost Of Goods Sold</v>
      </c>
      <c r="D25" s="53">
        <v>0</v>
      </c>
      <c r="F25" s="30" t="s">
        <v>31</v>
      </c>
      <c r="G25" s="7">
        <f t="shared" si="5"/>
        <v>0</v>
      </c>
      <c r="H25" s="7">
        <f t="shared" si="5"/>
        <v>0</v>
      </c>
      <c r="I25" s="7">
        <f t="shared" si="5"/>
        <v>0</v>
      </c>
      <c r="J25" s="7">
        <f t="shared" si="5"/>
        <v>0</v>
      </c>
      <c r="K25" s="7">
        <f t="shared" si="5"/>
        <v>0</v>
      </c>
      <c r="L25" s="7">
        <f t="shared" si="5"/>
        <v>0</v>
      </c>
      <c r="M25" s="7">
        <f t="shared" si="5"/>
        <v>0</v>
      </c>
      <c r="N25" s="7">
        <f t="shared" si="5"/>
        <v>0</v>
      </c>
      <c r="O25" s="7">
        <f t="shared" si="5"/>
        <v>0</v>
      </c>
      <c r="P25" s="17">
        <f t="shared" si="5"/>
        <v>0</v>
      </c>
      <c r="Q25" s="11"/>
    </row>
    <row r="26" spans="1:17" x14ac:dyDescent="0.25">
      <c r="A26">
        <f t="shared" si="2"/>
        <v>4</v>
      </c>
      <c r="B26" t="str">
        <f t="shared" si="3"/>
        <v>Cost Of Goods Sold</v>
      </c>
      <c r="C26" t="str">
        <f t="shared" si="0"/>
        <v>4Cost Of Goods Sold</v>
      </c>
      <c r="D26" s="53">
        <v>0</v>
      </c>
      <c r="F26" s="30" t="s">
        <v>30</v>
      </c>
      <c r="G26" s="7">
        <f t="shared" si="5"/>
        <v>27.51</v>
      </c>
      <c r="H26" s="7">
        <f t="shared" si="5"/>
        <v>30.32</v>
      </c>
      <c r="I26" s="7">
        <f t="shared" si="5"/>
        <v>36.29</v>
      </c>
      <c r="J26" s="7">
        <f t="shared" si="5"/>
        <v>40.71</v>
      </c>
      <c r="K26" s="7">
        <f t="shared" si="5"/>
        <v>27.85</v>
      </c>
      <c r="L26" s="7">
        <f t="shared" si="5"/>
        <v>43.76</v>
      </c>
      <c r="M26" s="7">
        <f t="shared" si="5"/>
        <v>55.82</v>
      </c>
      <c r="N26" s="7">
        <f t="shared" si="5"/>
        <v>32.659999999999997</v>
      </c>
      <c r="O26" s="7">
        <f t="shared" si="5"/>
        <v>29.46</v>
      </c>
      <c r="P26" s="17">
        <f t="shared" si="5"/>
        <v>58.55</v>
      </c>
      <c r="Q26" s="11"/>
    </row>
    <row r="27" spans="1:17" ht="15.75" thickBot="1" x14ac:dyDescent="0.3">
      <c r="A27">
        <f t="shared" si="2"/>
        <v>5</v>
      </c>
      <c r="B27" t="str">
        <f t="shared" si="3"/>
        <v>Cost Of Goods Sold</v>
      </c>
      <c r="C27" t="str">
        <f t="shared" si="0"/>
        <v>5Cost Of Goods Sold</v>
      </c>
      <c r="D27" s="53">
        <v>0</v>
      </c>
      <c r="F27" s="30" t="s">
        <v>29</v>
      </c>
      <c r="G27" s="7">
        <f t="shared" si="5"/>
        <v>38.770000000000003</v>
      </c>
      <c r="H27" s="7">
        <f t="shared" si="5"/>
        <v>43.66</v>
      </c>
      <c r="I27" s="7">
        <f t="shared" si="5"/>
        <v>28.85</v>
      </c>
      <c r="J27" s="7">
        <f t="shared" si="5"/>
        <v>26.72</v>
      </c>
      <c r="K27" s="7">
        <f t="shared" si="5"/>
        <v>15.12</v>
      </c>
      <c r="L27" s="7">
        <f t="shared" si="5"/>
        <v>7.38</v>
      </c>
      <c r="M27" s="7">
        <f t="shared" si="5"/>
        <v>16.309999999999999</v>
      </c>
      <c r="N27" s="7">
        <f t="shared" si="5"/>
        <v>8.9</v>
      </c>
      <c r="O27" s="7">
        <f t="shared" si="5"/>
        <v>6.69</v>
      </c>
      <c r="P27" s="17">
        <f t="shared" si="5"/>
        <v>15.05</v>
      </c>
      <c r="Q27" s="11"/>
    </row>
    <row r="28" spans="1:17" ht="15.75" thickBot="1" x14ac:dyDescent="0.3">
      <c r="A28">
        <f t="shared" si="2"/>
        <v>6</v>
      </c>
      <c r="B28" t="str">
        <f t="shared" si="3"/>
        <v>Cost Of Goods Sold</v>
      </c>
      <c r="C28" t="str">
        <f t="shared" si="0"/>
        <v>6Cost Of Goods Sold</v>
      </c>
      <c r="D28" s="53">
        <v>0</v>
      </c>
      <c r="F28" s="33" t="s">
        <v>28</v>
      </c>
      <c r="G28" s="16">
        <f t="shared" si="5"/>
        <v>9.3000000000000007</v>
      </c>
      <c r="H28" s="16">
        <f t="shared" si="5"/>
        <v>13.93</v>
      </c>
      <c r="I28" s="16">
        <f t="shared" si="5"/>
        <v>17.53</v>
      </c>
      <c r="J28" s="16">
        <f t="shared" si="5"/>
        <v>21.64</v>
      </c>
      <c r="K28" s="16">
        <f t="shared" si="5"/>
        <v>4.16</v>
      </c>
      <c r="L28" s="16">
        <f t="shared" si="5"/>
        <v>3.96</v>
      </c>
      <c r="M28" s="16">
        <f t="shared" si="5"/>
        <v>9.6199999999999992</v>
      </c>
      <c r="N28" s="16">
        <f t="shared" si="5"/>
        <v>3.14</v>
      </c>
      <c r="O28" s="16">
        <f t="shared" si="5"/>
        <v>5.34</v>
      </c>
      <c r="P28" s="15">
        <f t="shared" si="5"/>
        <v>5.88</v>
      </c>
      <c r="Q28" s="11"/>
    </row>
    <row r="29" spans="1:17" ht="15.75" thickBot="1" x14ac:dyDescent="0.3">
      <c r="A29">
        <f t="shared" si="2"/>
        <v>7</v>
      </c>
      <c r="B29" t="str">
        <f t="shared" si="3"/>
        <v>Cost Of Goods Sold</v>
      </c>
      <c r="C29" t="str">
        <f t="shared" si="0"/>
        <v>7Cost Of Goods Sold</v>
      </c>
      <c r="D29" s="53">
        <v>0</v>
      </c>
      <c r="F29" s="30" t="s">
        <v>27</v>
      </c>
      <c r="G29" s="7">
        <f t="shared" si="5"/>
        <v>8.66</v>
      </c>
      <c r="H29" s="7">
        <f t="shared" si="5"/>
        <v>11.92</v>
      </c>
      <c r="I29" s="7">
        <f t="shared" si="5"/>
        <v>15.12</v>
      </c>
      <c r="J29" s="7">
        <f t="shared" si="5"/>
        <v>19.07</v>
      </c>
      <c r="K29" s="7">
        <f t="shared" si="5"/>
        <v>2.86</v>
      </c>
      <c r="L29" s="7">
        <f t="shared" si="5"/>
        <v>3.03</v>
      </c>
      <c r="M29" s="7">
        <f t="shared" si="5"/>
        <v>7.57</v>
      </c>
      <c r="N29" s="7">
        <f t="shared" si="5"/>
        <v>0.67</v>
      </c>
      <c r="O29" s="7">
        <f t="shared" si="5"/>
        <v>0.52</v>
      </c>
      <c r="P29" s="17">
        <f t="shared" si="5"/>
        <v>0.49</v>
      </c>
      <c r="Q29" s="11"/>
    </row>
    <row r="30" spans="1:17" ht="15.75" thickBot="1" x14ac:dyDescent="0.3">
      <c r="A30">
        <f t="shared" si="2"/>
        <v>8</v>
      </c>
      <c r="B30" t="str">
        <f t="shared" si="3"/>
        <v>Cost Of Goods Sold</v>
      </c>
      <c r="C30" t="str">
        <f t="shared" si="0"/>
        <v>8Cost Of Goods Sold</v>
      </c>
      <c r="D30" s="53">
        <v>0</v>
      </c>
      <c r="F30" s="33" t="s">
        <v>26</v>
      </c>
      <c r="G30" s="16">
        <f t="shared" si="5"/>
        <v>128.27000000000001</v>
      </c>
      <c r="H30" s="16">
        <f t="shared" si="5"/>
        <v>107.3</v>
      </c>
      <c r="I30" s="16">
        <f t="shared" si="5"/>
        <v>97.15</v>
      </c>
      <c r="J30" s="16">
        <f t="shared" si="5"/>
        <v>83.12</v>
      </c>
      <c r="K30" s="16">
        <f t="shared" si="5"/>
        <v>37.409999999999997</v>
      </c>
      <c r="L30" s="16">
        <f t="shared" si="5"/>
        <v>25.91</v>
      </c>
      <c r="M30" s="16">
        <f t="shared" si="5"/>
        <v>44.75</v>
      </c>
      <c r="N30" s="16">
        <f t="shared" si="5"/>
        <v>2.97</v>
      </c>
      <c r="O30" s="16">
        <f t="shared" si="5"/>
        <v>16.829999999999998</v>
      </c>
      <c r="P30" s="15">
        <f t="shared" si="5"/>
        <v>56.62</v>
      </c>
      <c r="Q30" s="11"/>
    </row>
    <row r="31" spans="1:17" ht="15.75" thickBot="1" x14ac:dyDescent="0.3">
      <c r="A31">
        <f t="shared" si="2"/>
        <v>9</v>
      </c>
      <c r="B31" t="str">
        <f t="shared" si="3"/>
        <v>Cost Of Goods Sold</v>
      </c>
      <c r="C31" t="str">
        <f t="shared" si="0"/>
        <v>9Cost Of Goods Sold</v>
      </c>
      <c r="D31" s="53">
        <v>0</v>
      </c>
      <c r="F31" s="14" t="s">
        <v>25</v>
      </c>
      <c r="G31" s="13">
        <f t="shared" si="5"/>
        <v>182.68</v>
      </c>
      <c r="H31" s="13">
        <f t="shared" si="5"/>
        <v>155.68</v>
      </c>
      <c r="I31" s="13">
        <f t="shared" si="5"/>
        <v>152.41</v>
      </c>
      <c r="J31" s="13">
        <f t="shared" si="5"/>
        <v>146.07</v>
      </c>
      <c r="K31" s="13">
        <f t="shared" si="5"/>
        <v>146.08000000000001</v>
      </c>
      <c r="L31" s="13">
        <f t="shared" si="5"/>
        <v>138.28</v>
      </c>
      <c r="M31" s="13">
        <f t="shared" si="5"/>
        <v>161.27000000000001</v>
      </c>
      <c r="N31" s="13">
        <f t="shared" si="5"/>
        <v>118.36</v>
      </c>
      <c r="O31" s="13">
        <f t="shared" si="5"/>
        <v>94.55</v>
      </c>
      <c r="P31" s="12">
        <f t="shared" si="5"/>
        <v>135.66999999999999</v>
      </c>
      <c r="Q31" s="11"/>
    </row>
    <row r="32" spans="1:17" x14ac:dyDescent="0.25">
      <c r="A32">
        <f t="shared" si="2"/>
        <v>10</v>
      </c>
      <c r="B32" t="str">
        <f t="shared" si="3"/>
        <v>Cost Of Goods Sold</v>
      </c>
      <c r="C32" t="str">
        <f t="shared" si="0"/>
        <v>10Cost Of Goods Sold</v>
      </c>
      <c r="D32" s="53">
        <v>0</v>
      </c>
    </row>
    <row r="33" spans="1:16" x14ac:dyDescent="0.25">
      <c r="A33">
        <f t="shared" si="2"/>
        <v>11</v>
      </c>
      <c r="B33" t="str">
        <f t="shared" si="3"/>
        <v>Cost Of Goods Sold</v>
      </c>
      <c r="C33" t="str">
        <f t="shared" si="0"/>
        <v>11Cost Of Goods Sold</v>
      </c>
      <c r="D33" s="49" t="s">
        <v>21</v>
      </c>
    </row>
    <row r="34" spans="1:16" x14ac:dyDescent="0.25">
      <c r="A34">
        <f t="shared" si="2"/>
        <v>1</v>
      </c>
      <c r="B34" t="str">
        <f t="shared" si="3"/>
        <v>Gross Profit</v>
      </c>
      <c r="C34" t="str">
        <f t="shared" si="0"/>
        <v>1Gross Profit</v>
      </c>
      <c r="D34" s="50">
        <v>233.38</v>
      </c>
    </row>
    <row r="35" spans="1:16" x14ac:dyDescent="0.25">
      <c r="A35">
        <f t="shared" si="2"/>
        <v>2</v>
      </c>
      <c r="B35" t="str">
        <f t="shared" si="3"/>
        <v>Gross Profit</v>
      </c>
      <c r="C35" t="str">
        <f t="shared" si="0"/>
        <v>2Gross Profit</v>
      </c>
      <c r="D35" s="50">
        <v>150.86000000000001</v>
      </c>
      <c r="F35" s="6" t="s">
        <v>24</v>
      </c>
      <c r="G35" s="4">
        <f t="shared" ref="G35:P44" si="6">VLOOKUP(G$1&amp;$F35,$C$2:$D$668,2,FALSE)</f>
        <v>127.52</v>
      </c>
      <c r="H35" s="4">
        <f t="shared" si="6"/>
        <v>97.94</v>
      </c>
      <c r="I35" s="4">
        <f t="shared" si="6"/>
        <v>103.83</v>
      </c>
      <c r="J35" s="4">
        <f t="shared" si="6"/>
        <v>134.75</v>
      </c>
      <c r="K35" s="4">
        <f t="shared" si="6"/>
        <v>158.52000000000001</v>
      </c>
      <c r="L35" s="4">
        <f t="shared" si="6"/>
        <v>183.14</v>
      </c>
      <c r="M35" s="4">
        <f t="shared" si="6"/>
        <v>320.07</v>
      </c>
      <c r="N35" s="4">
        <f t="shared" si="6"/>
        <v>199.62</v>
      </c>
      <c r="O35" s="4">
        <f t="shared" si="6"/>
        <v>150.86000000000001</v>
      </c>
      <c r="P35" s="4">
        <f t="shared" si="6"/>
        <v>233.38</v>
      </c>
    </row>
    <row r="36" spans="1:16" x14ac:dyDescent="0.25">
      <c r="A36">
        <f t="shared" si="2"/>
        <v>3</v>
      </c>
      <c r="B36" t="str">
        <f t="shared" si="3"/>
        <v>Gross Profit</v>
      </c>
      <c r="C36" t="str">
        <f t="shared" si="0"/>
        <v>3Gross Profit</v>
      </c>
      <c r="D36" s="50">
        <v>199.62</v>
      </c>
      <c r="F36" s="10" t="s">
        <v>22</v>
      </c>
      <c r="G36" s="9">
        <f t="shared" si="6"/>
        <v>0</v>
      </c>
      <c r="H36" s="9">
        <f t="shared" si="6"/>
        <v>0</v>
      </c>
      <c r="I36" s="9">
        <f t="shared" si="6"/>
        <v>0</v>
      </c>
      <c r="J36" s="9">
        <f t="shared" si="6"/>
        <v>0</v>
      </c>
      <c r="K36" s="9">
        <f t="shared" si="6"/>
        <v>0</v>
      </c>
      <c r="L36" s="9">
        <f t="shared" si="6"/>
        <v>0</v>
      </c>
      <c r="M36" s="9">
        <f t="shared" si="6"/>
        <v>0</v>
      </c>
      <c r="N36" s="9">
        <f t="shared" si="6"/>
        <v>0</v>
      </c>
      <c r="O36" s="9">
        <f t="shared" si="6"/>
        <v>0</v>
      </c>
      <c r="P36" s="9">
        <f t="shared" si="6"/>
        <v>0</v>
      </c>
    </row>
    <row r="37" spans="1:16" x14ac:dyDescent="0.25">
      <c r="A37">
        <f t="shared" si="2"/>
        <v>4</v>
      </c>
      <c r="B37" t="str">
        <f t="shared" si="3"/>
        <v>Gross Profit</v>
      </c>
      <c r="C37" t="str">
        <f t="shared" si="0"/>
        <v>4Gross Profit</v>
      </c>
      <c r="D37" s="50">
        <v>320.07</v>
      </c>
      <c r="F37" s="8" t="s">
        <v>21</v>
      </c>
      <c r="G37" s="7">
        <f t="shared" si="6"/>
        <v>127.52</v>
      </c>
      <c r="H37" s="7">
        <f t="shared" si="6"/>
        <v>97.94</v>
      </c>
      <c r="I37" s="7">
        <f t="shared" si="6"/>
        <v>103.83</v>
      </c>
      <c r="J37" s="7">
        <f t="shared" si="6"/>
        <v>134.75</v>
      </c>
      <c r="K37" s="7">
        <f t="shared" si="6"/>
        <v>158.52000000000001</v>
      </c>
      <c r="L37" s="7">
        <f t="shared" si="6"/>
        <v>183.14</v>
      </c>
      <c r="M37" s="7">
        <f t="shared" si="6"/>
        <v>320.07</v>
      </c>
      <c r="N37" s="7">
        <f t="shared" si="6"/>
        <v>199.62</v>
      </c>
      <c r="O37" s="7">
        <f t="shared" si="6"/>
        <v>150.86000000000001</v>
      </c>
      <c r="P37" s="7">
        <f t="shared" si="6"/>
        <v>233.38</v>
      </c>
    </row>
    <row r="38" spans="1:16" x14ac:dyDescent="0.25">
      <c r="A38">
        <f t="shared" si="2"/>
        <v>5</v>
      </c>
      <c r="B38" t="str">
        <f t="shared" si="3"/>
        <v>Gross Profit</v>
      </c>
      <c r="C38" t="str">
        <f t="shared" si="0"/>
        <v>5Gross Profit</v>
      </c>
      <c r="D38" s="50">
        <v>183.14</v>
      </c>
      <c r="F38" s="6" t="s">
        <v>19</v>
      </c>
      <c r="G38" s="4">
        <f t="shared" si="6"/>
        <v>95.2</v>
      </c>
      <c r="H38" s="4">
        <f t="shared" si="6"/>
        <v>112.89</v>
      </c>
      <c r="I38" s="4">
        <f t="shared" si="6"/>
        <v>118.77</v>
      </c>
      <c r="J38" s="4">
        <f t="shared" si="6"/>
        <v>141.69999999999999</v>
      </c>
      <c r="K38" s="4">
        <f t="shared" si="6"/>
        <v>155.72999999999999</v>
      </c>
      <c r="L38" s="4">
        <f t="shared" si="6"/>
        <v>184.14</v>
      </c>
      <c r="M38" s="4">
        <f t="shared" si="6"/>
        <v>283.66000000000003</v>
      </c>
      <c r="N38" s="4">
        <f t="shared" si="6"/>
        <v>236.85</v>
      </c>
      <c r="O38" s="4">
        <f t="shared" si="6"/>
        <v>160</v>
      </c>
      <c r="P38" s="4">
        <f t="shared" si="6"/>
        <v>199.49</v>
      </c>
    </row>
    <row r="39" spans="1:16" x14ac:dyDescent="0.25">
      <c r="A39">
        <f t="shared" si="2"/>
        <v>6</v>
      </c>
      <c r="B39" t="str">
        <f t="shared" si="3"/>
        <v>Gross Profit</v>
      </c>
      <c r="C39" t="str">
        <f t="shared" si="0"/>
        <v>6Gross Profit</v>
      </c>
      <c r="D39" s="50">
        <v>158.52000000000001</v>
      </c>
      <c r="F39" s="8" t="s">
        <v>18</v>
      </c>
      <c r="G39" s="7">
        <f t="shared" si="6"/>
        <v>3.02</v>
      </c>
      <c r="H39" s="7">
        <f t="shared" si="6"/>
        <v>3.99</v>
      </c>
      <c r="I39" s="7">
        <f t="shared" si="6"/>
        <v>4.51</v>
      </c>
      <c r="J39" s="7">
        <f t="shared" si="6"/>
        <v>6.5</v>
      </c>
      <c r="K39" s="7">
        <f t="shared" si="6"/>
        <v>7.67</v>
      </c>
      <c r="L39" s="7">
        <f t="shared" si="6"/>
        <v>7.94</v>
      </c>
      <c r="M39" s="7">
        <f t="shared" si="6"/>
        <v>6.77</v>
      </c>
      <c r="N39" s="7">
        <f t="shared" si="6"/>
        <v>5.83</v>
      </c>
      <c r="O39" s="7">
        <f t="shared" si="6"/>
        <v>6.28</v>
      </c>
      <c r="P39" s="7">
        <f t="shared" si="6"/>
        <v>6.35</v>
      </c>
    </row>
    <row r="40" spans="1:16" x14ac:dyDescent="0.25">
      <c r="A40">
        <f t="shared" si="2"/>
        <v>7</v>
      </c>
      <c r="B40" t="str">
        <f t="shared" si="3"/>
        <v>Gross Profit</v>
      </c>
      <c r="C40" t="str">
        <f t="shared" si="0"/>
        <v>7Gross Profit</v>
      </c>
      <c r="D40" s="50">
        <v>134.75</v>
      </c>
      <c r="F40" s="8" t="s">
        <v>17</v>
      </c>
      <c r="G40" s="7">
        <f t="shared" si="6"/>
        <v>53.17</v>
      </c>
      <c r="H40" s="7">
        <f t="shared" si="6"/>
        <v>70.66</v>
      </c>
      <c r="I40" s="7">
        <f t="shared" si="6"/>
        <v>73.38</v>
      </c>
      <c r="J40" s="7">
        <f t="shared" si="6"/>
        <v>92.79</v>
      </c>
      <c r="K40" s="7">
        <f t="shared" si="6"/>
        <v>106.47</v>
      </c>
      <c r="L40" s="7">
        <f t="shared" si="6"/>
        <v>124.26</v>
      </c>
      <c r="M40" s="7">
        <f t="shared" si="6"/>
        <v>212.97</v>
      </c>
      <c r="N40" s="7">
        <f t="shared" si="6"/>
        <v>163.38999999999999</v>
      </c>
      <c r="O40" s="7">
        <f t="shared" si="6"/>
        <v>108.1</v>
      </c>
      <c r="P40" s="7">
        <f t="shared" si="6"/>
        <v>149.99</v>
      </c>
    </row>
    <row r="41" spans="1:16" x14ac:dyDescent="0.25">
      <c r="A41">
        <f t="shared" si="2"/>
        <v>8</v>
      </c>
      <c r="B41" t="str">
        <f t="shared" si="3"/>
        <v>Gross Profit</v>
      </c>
      <c r="C41" t="str">
        <f t="shared" si="0"/>
        <v>8Gross Profit</v>
      </c>
      <c r="D41" s="50">
        <v>103.83</v>
      </c>
      <c r="F41" s="8" t="s">
        <v>16</v>
      </c>
      <c r="G41" s="7">
        <f t="shared" si="6"/>
        <v>5.84</v>
      </c>
      <c r="H41" s="7">
        <f t="shared" si="6"/>
        <v>6.55</v>
      </c>
      <c r="I41" s="7">
        <f t="shared" si="6"/>
        <v>6.48</v>
      </c>
      <c r="J41" s="7">
        <f t="shared" si="6"/>
        <v>8.51</v>
      </c>
      <c r="K41" s="7">
        <f t="shared" si="6"/>
        <v>7.97</v>
      </c>
      <c r="L41" s="7">
        <f t="shared" si="6"/>
        <v>7.55</v>
      </c>
      <c r="M41" s="7">
        <f t="shared" si="6"/>
        <v>8.17</v>
      </c>
      <c r="N41" s="7">
        <f t="shared" si="6"/>
        <v>10.1</v>
      </c>
      <c r="O41" s="7">
        <f t="shared" si="6"/>
        <v>7.92</v>
      </c>
      <c r="P41" s="7">
        <f t="shared" si="6"/>
        <v>6.75</v>
      </c>
    </row>
    <row r="42" spans="1:16" x14ac:dyDescent="0.25">
      <c r="A42">
        <f t="shared" si="2"/>
        <v>9</v>
      </c>
      <c r="B42" t="str">
        <f t="shared" si="3"/>
        <v>Gross Profit</v>
      </c>
      <c r="C42" t="str">
        <f t="shared" si="0"/>
        <v>9Gross Profit</v>
      </c>
      <c r="D42" s="50">
        <v>97.94</v>
      </c>
      <c r="F42" s="8" t="s">
        <v>15</v>
      </c>
      <c r="G42" s="7">
        <f t="shared" si="6"/>
        <v>29.8</v>
      </c>
      <c r="H42" s="7">
        <f t="shared" si="6"/>
        <v>25.62</v>
      </c>
      <c r="I42" s="7">
        <f t="shared" si="6"/>
        <v>31.42</v>
      </c>
      <c r="J42" s="7">
        <f t="shared" si="6"/>
        <v>29.23</v>
      </c>
      <c r="K42" s="7">
        <f t="shared" si="6"/>
        <v>31.58</v>
      </c>
      <c r="L42" s="7">
        <f t="shared" si="6"/>
        <v>40.17</v>
      </c>
      <c r="M42" s="7">
        <f t="shared" si="6"/>
        <v>42.27</v>
      </c>
      <c r="N42" s="7">
        <f t="shared" si="6"/>
        <v>40.950000000000003</v>
      </c>
      <c r="O42" s="7">
        <f t="shared" si="6"/>
        <v>32.43</v>
      </c>
      <c r="P42" s="7">
        <f t="shared" si="6"/>
        <v>32.26</v>
      </c>
    </row>
    <row r="43" spans="1:16" x14ac:dyDescent="0.25">
      <c r="A43">
        <f t="shared" si="2"/>
        <v>10</v>
      </c>
      <c r="B43" t="str">
        <f t="shared" si="3"/>
        <v>Gross Profit</v>
      </c>
      <c r="C43" t="str">
        <f t="shared" si="0"/>
        <v>10Gross Profit</v>
      </c>
      <c r="D43" s="50">
        <v>127.52</v>
      </c>
      <c r="F43" s="8" t="s">
        <v>14</v>
      </c>
      <c r="G43" s="7">
        <f t="shared" si="6"/>
        <v>1.53</v>
      </c>
      <c r="H43" s="7">
        <f t="shared" si="6"/>
        <v>0.75</v>
      </c>
      <c r="I43" s="7">
        <f t="shared" si="6"/>
        <v>0.52</v>
      </c>
      <c r="J43" s="7">
        <f t="shared" si="6"/>
        <v>0.38</v>
      </c>
      <c r="K43" s="7">
        <f t="shared" si="6"/>
        <v>0.34</v>
      </c>
      <c r="L43" s="7">
        <f t="shared" si="6"/>
        <v>0.33</v>
      </c>
      <c r="M43" s="7">
        <f t="shared" si="6"/>
        <v>3.1</v>
      </c>
      <c r="N43" s="7">
        <f t="shared" si="6"/>
        <v>1.99</v>
      </c>
      <c r="O43" s="7">
        <f t="shared" si="6"/>
        <v>1.38</v>
      </c>
      <c r="P43" s="7">
        <f t="shared" si="6"/>
        <v>0.36</v>
      </c>
    </row>
    <row r="44" spans="1:16" x14ac:dyDescent="0.25">
      <c r="A44">
        <f t="shared" si="2"/>
        <v>11</v>
      </c>
      <c r="B44" t="str">
        <f t="shared" si="3"/>
        <v>Gross Profit</v>
      </c>
      <c r="C44" t="str">
        <f t="shared" si="0"/>
        <v>11Gross Profit</v>
      </c>
      <c r="D44" s="51" t="s">
        <v>20</v>
      </c>
      <c r="F44" s="8" t="s">
        <v>13</v>
      </c>
      <c r="G44" s="7">
        <f t="shared" si="6"/>
        <v>1.53</v>
      </c>
      <c r="H44" s="7">
        <f t="shared" si="6"/>
        <v>5.33</v>
      </c>
      <c r="I44" s="7">
        <f t="shared" si="6"/>
        <v>2.46</v>
      </c>
      <c r="J44" s="7">
        <f t="shared" si="6"/>
        <v>4.3099999999999996</v>
      </c>
      <c r="K44" s="7">
        <f t="shared" si="6"/>
        <v>1.7</v>
      </c>
      <c r="L44" s="7">
        <f t="shared" si="6"/>
        <v>3.89</v>
      </c>
      <c r="M44" s="7">
        <f t="shared" si="6"/>
        <v>10.38</v>
      </c>
      <c r="N44" s="7">
        <f t="shared" si="6"/>
        <v>14.59</v>
      </c>
      <c r="O44" s="7">
        <f t="shared" si="6"/>
        <v>3.89</v>
      </c>
      <c r="P44" s="7">
        <f t="shared" si="6"/>
        <v>3.78</v>
      </c>
    </row>
    <row r="45" spans="1:16" x14ac:dyDescent="0.25">
      <c r="A45">
        <f t="shared" si="2"/>
        <v>1</v>
      </c>
      <c r="B45" t="str">
        <f t="shared" si="3"/>
        <v>GP Margin</v>
      </c>
      <c r="C45" t="str">
        <f t="shared" si="0"/>
        <v>1GP Margin</v>
      </c>
      <c r="D45" s="54">
        <v>1</v>
      </c>
      <c r="F45" s="6" t="s">
        <v>11</v>
      </c>
      <c r="G45" s="4">
        <f t="shared" ref="G45:P52" si="7">VLOOKUP(G$1&amp;$F45,$C$2:$D$668,2,FALSE)</f>
        <v>32.32</v>
      </c>
      <c r="H45" s="4">
        <f t="shared" si="7"/>
        <v>-14.95</v>
      </c>
      <c r="I45" s="4">
        <f t="shared" si="7"/>
        <v>-14.94</v>
      </c>
      <c r="J45" s="4">
        <f t="shared" si="7"/>
        <v>-6.95</v>
      </c>
      <c r="K45" s="4">
        <f t="shared" si="7"/>
        <v>2.79</v>
      </c>
      <c r="L45" s="4">
        <f t="shared" si="7"/>
        <v>-1</v>
      </c>
      <c r="M45" s="4">
        <f t="shared" si="7"/>
        <v>36.409999999999997</v>
      </c>
      <c r="N45" s="4">
        <f t="shared" si="7"/>
        <v>-37.229999999999997</v>
      </c>
      <c r="O45" s="4">
        <f t="shared" si="7"/>
        <v>-9.14</v>
      </c>
      <c r="P45" s="4">
        <f t="shared" si="7"/>
        <v>33.89</v>
      </c>
    </row>
    <row r="46" spans="1:16" x14ac:dyDescent="0.25">
      <c r="A46">
        <f t="shared" si="2"/>
        <v>2</v>
      </c>
      <c r="B46" t="str">
        <f t="shared" si="3"/>
        <v>GP Margin</v>
      </c>
      <c r="C46" t="str">
        <f t="shared" si="0"/>
        <v>2GP Margin</v>
      </c>
      <c r="D46" s="54">
        <v>1</v>
      </c>
      <c r="F46" s="8" t="s">
        <v>9</v>
      </c>
      <c r="G46" s="7">
        <f t="shared" si="7"/>
        <v>3.96</v>
      </c>
      <c r="H46" s="7">
        <f t="shared" si="7"/>
        <v>6.78</v>
      </c>
      <c r="I46" s="7">
        <f t="shared" si="7"/>
        <v>17.440000000000001</v>
      </c>
      <c r="J46" s="7">
        <f t="shared" si="7"/>
        <v>10.72</v>
      </c>
      <c r="K46" s="7">
        <f t="shared" si="7"/>
        <v>4.12</v>
      </c>
      <c r="L46" s="7">
        <f t="shared" si="7"/>
        <v>5.43</v>
      </c>
      <c r="M46" s="7">
        <f t="shared" si="7"/>
        <v>4.16</v>
      </c>
      <c r="N46" s="7">
        <f t="shared" si="7"/>
        <v>2.71</v>
      </c>
      <c r="O46" s="7">
        <f t="shared" si="7"/>
        <v>9.4499999999999993</v>
      </c>
      <c r="P46" s="7">
        <f t="shared" si="7"/>
        <v>10.029999999999999</v>
      </c>
    </row>
    <row r="47" spans="1:16" x14ac:dyDescent="0.25">
      <c r="A47">
        <f t="shared" si="2"/>
        <v>3</v>
      </c>
      <c r="B47" t="str">
        <f t="shared" si="3"/>
        <v>GP Margin</v>
      </c>
      <c r="C47" t="str">
        <f t="shared" si="0"/>
        <v>3GP Margin</v>
      </c>
      <c r="D47" s="54">
        <v>1</v>
      </c>
      <c r="F47" s="8" t="s">
        <v>8</v>
      </c>
      <c r="G47" s="7">
        <f t="shared" si="7"/>
        <v>0.44</v>
      </c>
      <c r="H47" s="7">
        <f t="shared" si="7"/>
        <v>0.27</v>
      </c>
      <c r="I47" s="7">
        <f t="shared" si="7"/>
        <v>0.4</v>
      </c>
      <c r="J47" s="7">
        <f t="shared" si="7"/>
        <v>0.4</v>
      </c>
      <c r="K47" s="7">
        <f t="shared" si="7"/>
        <v>0.5</v>
      </c>
      <c r="L47" s="7">
        <f t="shared" si="7"/>
        <v>0.78</v>
      </c>
      <c r="M47" s="7">
        <f t="shared" si="7"/>
        <v>5.17</v>
      </c>
      <c r="N47" s="7">
        <f t="shared" si="7"/>
        <v>6.69</v>
      </c>
      <c r="O47" s="7">
        <f t="shared" si="7"/>
        <v>1.63</v>
      </c>
      <c r="P47" s="7">
        <f t="shared" si="7"/>
        <v>1.84</v>
      </c>
    </row>
    <row r="48" spans="1:16" x14ac:dyDescent="0.25">
      <c r="A48">
        <f t="shared" si="2"/>
        <v>4</v>
      </c>
      <c r="B48" t="str">
        <f t="shared" si="3"/>
        <v>GP Margin</v>
      </c>
      <c r="C48" t="str">
        <f t="shared" si="0"/>
        <v>4GP Margin</v>
      </c>
      <c r="D48" s="54">
        <v>1</v>
      </c>
      <c r="F48" s="8" t="s">
        <v>7</v>
      </c>
      <c r="G48" s="7">
        <f t="shared" si="7"/>
        <v>11.08</v>
      </c>
      <c r="H48" s="7">
        <f t="shared" si="7"/>
        <v>8.69</v>
      </c>
      <c r="I48" s="7">
        <f t="shared" si="7"/>
        <v>11.58</v>
      </c>
      <c r="J48" s="7">
        <f t="shared" si="7"/>
        <v>13.36</v>
      </c>
      <c r="K48" s="7">
        <f t="shared" si="7"/>
        <v>13.77</v>
      </c>
      <c r="L48" s="7">
        <f t="shared" si="7"/>
        <v>14.14</v>
      </c>
      <c r="M48" s="7">
        <f t="shared" si="7"/>
        <v>14.77</v>
      </c>
      <c r="N48" s="7">
        <f t="shared" si="7"/>
        <v>12.42</v>
      </c>
      <c r="O48" s="7">
        <f t="shared" si="7"/>
        <v>11.01</v>
      </c>
      <c r="P48" s="7">
        <f t="shared" si="7"/>
        <v>7.55</v>
      </c>
    </row>
    <row r="49" spans="1:16" x14ac:dyDescent="0.25">
      <c r="A49">
        <f t="shared" si="2"/>
        <v>5</v>
      </c>
      <c r="B49" t="str">
        <f t="shared" si="3"/>
        <v>GP Margin</v>
      </c>
      <c r="C49" t="str">
        <f t="shared" si="0"/>
        <v>5GP Margin</v>
      </c>
      <c r="D49" s="54">
        <v>1</v>
      </c>
      <c r="F49" s="6" t="s">
        <v>6</v>
      </c>
      <c r="G49" s="4">
        <f t="shared" si="7"/>
        <v>24.76</v>
      </c>
      <c r="H49" s="4">
        <f t="shared" si="7"/>
        <v>-17.12</v>
      </c>
      <c r="I49" s="4">
        <f t="shared" si="7"/>
        <v>-9.48</v>
      </c>
      <c r="J49" s="4">
        <f t="shared" si="7"/>
        <v>-9.99</v>
      </c>
      <c r="K49" s="4">
        <f t="shared" si="7"/>
        <v>-7.36</v>
      </c>
      <c r="L49" s="4">
        <f t="shared" si="7"/>
        <v>-10.49</v>
      </c>
      <c r="M49" s="4">
        <f t="shared" si="7"/>
        <v>20.63</v>
      </c>
      <c r="N49" s="4">
        <f t="shared" si="7"/>
        <v>-53.63</v>
      </c>
      <c r="O49" s="4">
        <f t="shared" si="7"/>
        <v>-12.33</v>
      </c>
      <c r="P49" s="4">
        <f t="shared" si="7"/>
        <v>34.53</v>
      </c>
    </row>
    <row r="50" spans="1:16" x14ac:dyDescent="0.25">
      <c r="A50">
        <f t="shared" si="2"/>
        <v>6</v>
      </c>
      <c r="B50" t="str">
        <f t="shared" si="3"/>
        <v>GP Margin</v>
      </c>
      <c r="C50" t="str">
        <f t="shared" si="0"/>
        <v>6GP Margin</v>
      </c>
      <c r="D50" s="54">
        <v>1</v>
      </c>
      <c r="F50" s="8" t="s">
        <v>5</v>
      </c>
      <c r="G50" s="7">
        <f t="shared" si="7"/>
        <v>0.03</v>
      </c>
      <c r="H50" s="7">
        <f t="shared" si="7"/>
        <v>2.5099999999999998</v>
      </c>
      <c r="I50" s="7">
        <f t="shared" si="7"/>
        <v>0.25</v>
      </c>
      <c r="J50" s="7">
        <f t="shared" si="7"/>
        <v>0.11</v>
      </c>
      <c r="K50" s="7">
        <f t="shared" si="7"/>
        <v>0.21</v>
      </c>
      <c r="L50" s="7">
        <f t="shared" si="7"/>
        <v>4.2300000000000004</v>
      </c>
      <c r="M50" s="7">
        <f t="shared" si="7"/>
        <v>11.79</v>
      </c>
      <c r="N50" s="7">
        <f t="shared" si="7"/>
        <v>-16.52</v>
      </c>
      <c r="O50" s="7">
        <f t="shared" si="7"/>
        <v>1.73</v>
      </c>
      <c r="P50" s="7">
        <f t="shared" si="7"/>
        <v>3.59</v>
      </c>
    </row>
    <row r="51" spans="1:16" x14ac:dyDescent="0.25">
      <c r="A51">
        <f t="shared" si="2"/>
        <v>7</v>
      </c>
      <c r="B51" t="str">
        <f t="shared" si="3"/>
        <v>GP Margin</v>
      </c>
      <c r="C51" t="str">
        <f t="shared" si="0"/>
        <v>7GP Margin</v>
      </c>
      <c r="D51" s="54">
        <v>1</v>
      </c>
      <c r="F51" s="6" t="s">
        <v>3</v>
      </c>
      <c r="G51" s="4">
        <f t="shared" si="7"/>
        <v>24.74</v>
      </c>
      <c r="H51" s="4">
        <f t="shared" si="7"/>
        <v>-19.63</v>
      </c>
      <c r="I51" s="4">
        <f t="shared" si="7"/>
        <v>-9.73</v>
      </c>
      <c r="J51" s="4">
        <f t="shared" si="7"/>
        <v>-10.1</v>
      </c>
      <c r="K51" s="4">
        <f t="shared" si="7"/>
        <v>-7.58</v>
      </c>
      <c r="L51" s="4">
        <f t="shared" si="7"/>
        <v>-16.98</v>
      </c>
      <c r="M51" s="4">
        <f t="shared" si="7"/>
        <v>1.95</v>
      </c>
      <c r="N51" s="4">
        <f t="shared" si="7"/>
        <v>-24.99</v>
      </c>
      <c r="O51" s="4">
        <f t="shared" si="7"/>
        <v>-14.06</v>
      </c>
      <c r="P51" s="4">
        <f t="shared" si="7"/>
        <v>30.94</v>
      </c>
    </row>
    <row r="52" spans="1:16" x14ac:dyDescent="0.25">
      <c r="A52">
        <f t="shared" si="2"/>
        <v>8</v>
      </c>
      <c r="B52" t="str">
        <f t="shared" si="3"/>
        <v>GP Margin</v>
      </c>
      <c r="C52" t="str">
        <f t="shared" si="0"/>
        <v>8GP Margin</v>
      </c>
      <c r="D52" s="54">
        <v>1</v>
      </c>
      <c r="F52" s="5" t="s">
        <v>0</v>
      </c>
      <c r="G52" s="4">
        <f t="shared" si="7"/>
        <v>16.23</v>
      </c>
      <c r="H52" s="4">
        <f t="shared" si="7"/>
        <v>-12.88</v>
      </c>
      <c r="I52" s="4">
        <f t="shared" si="7"/>
        <v>-6.39</v>
      </c>
      <c r="J52" s="4">
        <f t="shared" si="7"/>
        <v>-6.63</v>
      </c>
      <c r="K52" s="4">
        <f t="shared" si="7"/>
        <v>-4.97</v>
      </c>
      <c r="L52" s="4">
        <f t="shared" si="7"/>
        <v>-11.14</v>
      </c>
      <c r="M52" s="4">
        <f t="shared" si="7"/>
        <v>1.28</v>
      </c>
      <c r="N52" s="4">
        <f t="shared" si="7"/>
        <v>-16.399999999999999</v>
      </c>
      <c r="O52" s="4">
        <f t="shared" si="7"/>
        <v>-9.23</v>
      </c>
      <c r="P52" s="4">
        <f t="shared" si="7"/>
        <v>20.3</v>
      </c>
    </row>
    <row r="53" spans="1:16" x14ac:dyDescent="0.25">
      <c r="A53">
        <f t="shared" si="2"/>
        <v>9</v>
      </c>
      <c r="B53" t="str">
        <f t="shared" si="3"/>
        <v>GP Margin</v>
      </c>
      <c r="C53" t="str">
        <f t="shared" si="0"/>
        <v>9GP Margin</v>
      </c>
      <c r="D53" s="54">
        <v>1</v>
      </c>
    </row>
    <row r="54" spans="1:16" x14ac:dyDescent="0.25">
      <c r="A54">
        <f t="shared" si="2"/>
        <v>10</v>
      </c>
      <c r="B54" t="str">
        <f t="shared" si="3"/>
        <v>GP Margin</v>
      </c>
      <c r="C54" t="str">
        <f t="shared" si="0"/>
        <v>10GP Margin</v>
      </c>
      <c r="D54" s="54">
        <v>1</v>
      </c>
      <c r="F54" s="11" t="s">
        <v>2</v>
      </c>
      <c r="G54" s="34">
        <f t="shared" ref="G54:P54" si="8">G51/G35</f>
        <v>0.19400878293601004</v>
      </c>
      <c r="H54" s="34">
        <f t="shared" si="8"/>
        <v>-0.20042883397998773</v>
      </c>
      <c r="I54" s="34">
        <f t="shared" si="8"/>
        <v>-9.3710873543291925E-2</v>
      </c>
      <c r="J54" s="34">
        <f t="shared" si="8"/>
        <v>-7.4953617810760667E-2</v>
      </c>
      <c r="K54" s="34">
        <f t="shared" si="8"/>
        <v>-4.7817310118597023E-2</v>
      </c>
      <c r="L54" s="34">
        <f t="shared" si="8"/>
        <v>-9.2715955007098408E-2</v>
      </c>
      <c r="M54" s="34">
        <f t="shared" si="8"/>
        <v>6.0924172837191863E-3</v>
      </c>
      <c r="N54" s="34">
        <f t="shared" si="8"/>
        <v>-0.1251878569281635</v>
      </c>
      <c r="O54" s="34">
        <f t="shared" si="8"/>
        <v>-9.3198992443324927E-2</v>
      </c>
      <c r="P54" s="34">
        <f t="shared" si="8"/>
        <v>0.13257348530293941</v>
      </c>
    </row>
    <row r="55" spans="1:16" x14ac:dyDescent="0.25">
      <c r="A55">
        <f t="shared" si="2"/>
        <v>11</v>
      </c>
      <c r="B55" t="str">
        <f t="shared" si="3"/>
        <v>GP Margin</v>
      </c>
      <c r="C55" t="str">
        <f t="shared" si="0"/>
        <v>11GP Margin</v>
      </c>
      <c r="D55" s="49" t="s">
        <v>19</v>
      </c>
      <c r="F55" s="11" t="s">
        <v>56</v>
      </c>
      <c r="G55" s="36">
        <f t="shared" ref="G55:P55" si="9">G3+G4+G6+G7+G12-G27</f>
        <v>123.76999999999998</v>
      </c>
      <c r="H55" s="36">
        <f t="shared" si="9"/>
        <v>99.25</v>
      </c>
      <c r="I55" s="36">
        <f t="shared" si="9"/>
        <v>105.26000000000002</v>
      </c>
      <c r="J55" s="36">
        <f t="shared" si="9"/>
        <v>99</v>
      </c>
      <c r="K55" s="36">
        <f t="shared" si="9"/>
        <v>103.54</v>
      </c>
      <c r="L55" s="36">
        <f t="shared" si="9"/>
        <v>93.56</v>
      </c>
      <c r="M55" s="36">
        <f t="shared" si="9"/>
        <v>88.38</v>
      </c>
      <c r="N55" s="36">
        <f t="shared" si="9"/>
        <v>85.159999999999982</v>
      </c>
      <c r="O55" s="36">
        <f t="shared" si="9"/>
        <v>63.400000000000006</v>
      </c>
      <c r="P55" s="36">
        <f t="shared" si="9"/>
        <v>78.98</v>
      </c>
    </row>
    <row r="56" spans="1:16" x14ac:dyDescent="0.25">
      <c r="A56">
        <f t="shared" si="2"/>
        <v>1</v>
      </c>
      <c r="B56" t="str">
        <f t="shared" si="3"/>
        <v>Total Expenditure </v>
      </c>
      <c r="C56" t="str">
        <f t="shared" si="0"/>
        <v>1Total Expenditure </v>
      </c>
      <c r="D56" s="50">
        <v>199.49</v>
      </c>
      <c r="F56" s="11" t="s">
        <v>55</v>
      </c>
      <c r="G56" s="37">
        <f>G51/G55</f>
        <v>0.1998868869677628</v>
      </c>
      <c r="H56" s="37">
        <f t="shared" ref="H56:P56" si="10">H51/H55</f>
        <v>-0.19778337531486145</v>
      </c>
      <c r="I56" s="37">
        <f t="shared" si="10"/>
        <v>-9.2437773133193984E-2</v>
      </c>
      <c r="J56" s="37">
        <f t="shared" si="10"/>
        <v>-0.10202020202020201</v>
      </c>
      <c r="K56" s="37">
        <f t="shared" si="10"/>
        <v>-7.3208421865945519E-2</v>
      </c>
      <c r="L56" s="37">
        <f t="shared" si="10"/>
        <v>-0.1814878153056862</v>
      </c>
      <c r="M56" s="37">
        <f t="shared" si="10"/>
        <v>2.2063815342837748E-2</v>
      </c>
      <c r="N56" s="37">
        <f t="shared" si="10"/>
        <v>-0.29344762799436358</v>
      </c>
      <c r="O56" s="37">
        <f t="shared" si="10"/>
        <v>-0.22176656151419558</v>
      </c>
      <c r="P56" s="37">
        <f t="shared" si="10"/>
        <v>0.39174474550519117</v>
      </c>
    </row>
    <row r="57" spans="1:16" x14ac:dyDescent="0.25">
      <c r="A57">
        <f t="shared" si="2"/>
        <v>2</v>
      </c>
      <c r="B57" t="str">
        <f t="shared" si="3"/>
        <v>Total Expenditure </v>
      </c>
      <c r="C57" t="str">
        <f t="shared" si="0"/>
        <v>2Total Expenditure </v>
      </c>
      <c r="D57" s="50">
        <v>160</v>
      </c>
      <c r="F57" s="11" t="s">
        <v>57</v>
      </c>
      <c r="G57" s="38">
        <f t="shared" ref="G57:P57" si="11">(G35+G46)/G55</f>
        <v>1.0622929627534945</v>
      </c>
      <c r="H57" s="38">
        <f t="shared" si="11"/>
        <v>1.0551133501259446</v>
      </c>
      <c r="I57" s="38">
        <f t="shared" si="11"/>
        <v>1.1520995629868893</v>
      </c>
      <c r="J57" s="38">
        <f t="shared" si="11"/>
        <v>1.4693939393939395</v>
      </c>
      <c r="K57" s="38">
        <f t="shared" si="11"/>
        <v>1.5707938960788101</v>
      </c>
      <c r="L57" s="38">
        <f t="shared" si="11"/>
        <v>2.0154980761008976</v>
      </c>
      <c r="M57" s="38">
        <f t="shared" si="11"/>
        <v>3.6685901787734787</v>
      </c>
      <c r="N57" s="38">
        <f t="shared" si="11"/>
        <v>2.3758806951620484</v>
      </c>
      <c r="O57" s="38">
        <f t="shared" si="11"/>
        <v>2.5285488958990534</v>
      </c>
      <c r="P57" s="38">
        <f t="shared" si="11"/>
        <v>3.0819194732843758</v>
      </c>
    </row>
    <row r="58" spans="1:16" x14ac:dyDescent="0.25">
      <c r="A58">
        <f t="shared" si="2"/>
        <v>3</v>
      </c>
      <c r="B58" t="str">
        <f t="shared" si="3"/>
        <v>Total Expenditure </v>
      </c>
      <c r="C58" t="str">
        <f t="shared" si="0"/>
        <v>3Total Expenditure </v>
      </c>
      <c r="D58" s="50">
        <v>236.85</v>
      </c>
      <c r="F58"/>
      <c r="G58" s="35"/>
    </row>
    <row r="59" spans="1:16" x14ac:dyDescent="0.25">
      <c r="A59">
        <f t="shared" si="2"/>
        <v>4</v>
      </c>
      <c r="B59" t="str">
        <f t="shared" si="3"/>
        <v>Total Expenditure </v>
      </c>
      <c r="C59" t="str">
        <f t="shared" si="0"/>
        <v>4Total Expenditure </v>
      </c>
      <c r="D59" s="50">
        <v>283.66000000000003</v>
      </c>
      <c r="F59"/>
    </row>
    <row r="60" spans="1:16" x14ac:dyDescent="0.25">
      <c r="A60">
        <f t="shared" si="2"/>
        <v>5</v>
      </c>
      <c r="B60" t="str">
        <f t="shared" si="3"/>
        <v>Total Expenditure </v>
      </c>
      <c r="C60" t="str">
        <f t="shared" si="0"/>
        <v>5Total Expenditure </v>
      </c>
      <c r="D60" s="50">
        <v>184.14</v>
      </c>
      <c r="F60"/>
    </row>
    <row r="61" spans="1:16" x14ac:dyDescent="0.25">
      <c r="A61">
        <f t="shared" si="2"/>
        <v>6</v>
      </c>
      <c r="B61" t="str">
        <f t="shared" si="3"/>
        <v>Total Expenditure </v>
      </c>
      <c r="C61" t="str">
        <f t="shared" si="0"/>
        <v>6Total Expenditure </v>
      </c>
      <c r="D61" s="50">
        <v>155.72999999999999</v>
      </c>
      <c r="F61"/>
    </row>
    <row r="62" spans="1:16" x14ac:dyDescent="0.25">
      <c r="A62">
        <f t="shared" si="2"/>
        <v>7</v>
      </c>
      <c r="B62" t="str">
        <f t="shared" si="3"/>
        <v>Total Expenditure </v>
      </c>
      <c r="C62" t="str">
        <f t="shared" si="0"/>
        <v>7Total Expenditure </v>
      </c>
      <c r="D62" s="50">
        <v>141.69999999999999</v>
      </c>
      <c r="F62"/>
    </row>
    <row r="63" spans="1:16" x14ac:dyDescent="0.25">
      <c r="A63">
        <f t="shared" si="2"/>
        <v>8</v>
      </c>
      <c r="B63" t="str">
        <f t="shared" si="3"/>
        <v>Total Expenditure </v>
      </c>
      <c r="C63" t="str">
        <f t="shared" si="0"/>
        <v>8Total Expenditure </v>
      </c>
      <c r="D63" s="50">
        <v>118.77</v>
      </c>
      <c r="F63"/>
    </row>
    <row r="64" spans="1:16" x14ac:dyDescent="0.25">
      <c r="A64">
        <f t="shared" si="2"/>
        <v>9</v>
      </c>
      <c r="B64" t="str">
        <f t="shared" si="3"/>
        <v>Total Expenditure </v>
      </c>
      <c r="C64" t="str">
        <f t="shared" si="0"/>
        <v>9Total Expenditure </v>
      </c>
      <c r="D64" s="50">
        <v>112.89</v>
      </c>
      <c r="F64"/>
    </row>
    <row r="65" spans="1:6" x14ac:dyDescent="0.25">
      <c r="A65">
        <f t="shared" si="2"/>
        <v>10</v>
      </c>
      <c r="B65" t="str">
        <f t="shared" si="3"/>
        <v>Total Expenditure </v>
      </c>
      <c r="C65" t="str">
        <f t="shared" si="0"/>
        <v>10Total Expenditure </v>
      </c>
      <c r="D65" s="50">
        <v>95.2</v>
      </c>
      <c r="F65"/>
    </row>
    <row r="66" spans="1:6" x14ac:dyDescent="0.25">
      <c r="A66">
        <f t="shared" si="2"/>
        <v>11</v>
      </c>
      <c r="B66" t="str">
        <f t="shared" si="3"/>
        <v>Total Expenditure </v>
      </c>
      <c r="C66" t="str">
        <f t="shared" ref="C66:C129" si="12">A66&amp;B66</f>
        <v>11Total Expenditure </v>
      </c>
      <c r="D66" s="51" t="s">
        <v>18</v>
      </c>
      <c r="F66"/>
    </row>
    <row r="67" spans="1:6" x14ac:dyDescent="0.25">
      <c r="A67">
        <f t="shared" ref="A67:A130" si="13">IF(OR(TYPE(D66)=2,ISBLANK(D66)=TRUE),1,A66+1)</f>
        <v>1</v>
      </c>
      <c r="B67" t="str">
        <f t="shared" ref="B67:B130" si="14">IF(TYPE(D66)=2,D66,B66)</f>
        <v>Power &amp; Fuel Cost</v>
      </c>
      <c r="C67" t="str">
        <f t="shared" si="12"/>
        <v>1Power &amp; Fuel Cost</v>
      </c>
      <c r="D67" s="53">
        <v>6.35</v>
      </c>
      <c r="F67"/>
    </row>
    <row r="68" spans="1:6" x14ac:dyDescent="0.25">
      <c r="A68">
        <f t="shared" si="13"/>
        <v>2</v>
      </c>
      <c r="B68" t="str">
        <f t="shared" si="14"/>
        <v>Power &amp; Fuel Cost</v>
      </c>
      <c r="C68" t="str">
        <f t="shared" si="12"/>
        <v>2Power &amp; Fuel Cost</v>
      </c>
      <c r="D68" s="53">
        <v>6.28</v>
      </c>
      <c r="F68"/>
    </row>
    <row r="69" spans="1:6" x14ac:dyDescent="0.25">
      <c r="A69">
        <f t="shared" si="13"/>
        <v>3</v>
      </c>
      <c r="B69" t="str">
        <f t="shared" si="14"/>
        <v>Power &amp; Fuel Cost</v>
      </c>
      <c r="C69" t="str">
        <f t="shared" si="12"/>
        <v>3Power &amp; Fuel Cost</v>
      </c>
      <c r="D69" s="53">
        <v>5.83</v>
      </c>
      <c r="F69"/>
    </row>
    <row r="70" spans="1:6" x14ac:dyDescent="0.25">
      <c r="A70">
        <f t="shared" si="13"/>
        <v>4</v>
      </c>
      <c r="B70" t="str">
        <f t="shared" si="14"/>
        <v>Power &amp; Fuel Cost</v>
      </c>
      <c r="C70" t="str">
        <f t="shared" si="12"/>
        <v>4Power &amp; Fuel Cost</v>
      </c>
      <c r="D70" s="53">
        <v>6.77</v>
      </c>
      <c r="F70"/>
    </row>
    <row r="71" spans="1:6" x14ac:dyDescent="0.25">
      <c r="A71">
        <f t="shared" si="13"/>
        <v>5</v>
      </c>
      <c r="B71" t="str">
        <f t="shared" si="14"/>
        <v>Power &amp; Fuel Cost</v>
      </c>
      <c r="C71" t="str">
        <f t="shared" si="12"/>
        <v>5Power &amp; Fuel Cost</v>
      </c>
      <c r="D71" s="53">
        <v>7.94</v>
      </c>
      <c r="F71"/>
    </row>
    <row r="72" spans="1:6" x14ac:dyDescent="0.25">
      <c r="A72">
        <f t="shared" si="13"/>
        <v>6</v>
      </c>
      <c r="B72" t="str">
        <f t="shared" si="14"/>
        <v>Power &amp; Fuel Cost</v>
      </c>
      <c r="C72" t="str">
        <f t="shared" si="12"/>
        <v>6Power &amp; Fuel Cost</v>
      </c>
      <c r="D72" s="53">
        <v>7.67</v>
      </c>
      <c r="F72"/>
    </row>
    <row r="73" spans="1:6" x14ac:dyDescent="0.25">
      <c r="A73">
        <f t="shared" si="13"/>
        <v>7</v>
      </c>
      <c r="B73" t="str">
        <f t="shared" si="14"/>
        <v>Power &amp; Fuel Cost</v>
      </c>
      <c r="C73" t="str">
        <f t="shared" si="12"/>
        <v>7Power &amp; Fuel Cost</v>
      </c>
      <c r="D73" s="53">
        <v>6.5</v>
      </c>
      <c r="F73"/>
    </row>
    <row r="74" spans="1:6" x14ac:dyDescent="0.25">
      <c r="A74">
        <f t="shared" si="13"/>
        <v>8</v>
      </c>
      <c r="B74" t="str">
        <f t="shared" si="14"/>
        <v>Power &amp; Fuel Cost</v>
      </c>
      <c r="C74" t="str">
        <f t="shared" si="12"/>
        <v>8Power &amp; Fuel Cost</v>
      </c>
      <c r="D74" s="53">
        <v>4.51</v>
      </c>
      <c r="F74"/>
    </row>
    <row r="75" spans="1:6" x14ac:dyDescent="0.25">
      <c r="A75">
        <f t="shared" si="13"/>
        <v>9</v>
      </c>
      <c r="B75" t="str">
        <f t="shared" si="14"/>
        <v>Power &amp; Fuel Cost</v>
      </c>
      <c r="C75" t="str">
        <f t="shared" si="12"/>
        <v>9Power &amp; Fuel Cost</v>
      </c>
      <c r="D75" s="53">
        <v>3.99</v>
      </c>
      <c r="F75"/>
    </row>
    <row r="76" spans="1:6" x14ac:dyDescent="0.25">
      <c r="A76">
        <f t="shared" si="13"/>
        <v>10</v>
      </c>
      <c r="B76" t="str">
        <f t="shared" si="14"/>
        <v>Power &amp; Fuel Cost</v>
      </c>
      <c r="C76" t="str">
        <f t="shared" si="12"/>
        <v>10Power &amp; Fuel Cost</v>
      </c>
      <c r="D76" s="53">
        <v>3.02</v>
      </c>
      <c r="F76"/>
    </row>
    <row r="77" spans="1:6" x14ac:dyDescent="0.25">
      <c r="A77">
        <f t="shared" si="13"/>
        <v>11</v>
      </c>
      <c r="B77" t="str">
        <f t="shared" si="14"/>
        <v>Power &amp; Fuel Cost</v>
      </c>
      <c r="C77" t="str">
        <f t="shared" si="12"/>
        <v>11Power &amp; Fuel Cost</v>
      </c>
      <c r="D77" s="51" t="s">
        <v>12</v>
      </c>
      <c r="F77"/>
    </row>
    <row r="78" spans="1:6" x14ac:dyDescent="0.25">
      <c r="A78">
        <f t="shared" si="13"/>
        <v>1</v>
      </c>
      <c r="B78" t="str">
        <f t="shared" si="14"/>
        <v>% Of Sales</v>
      </c>
      <c r="C78" t="str">
        <f t="shared" si="12"/>
        <v>1% Of Sales</v>
      </c>
      <c r="D78" s="52">
        <v>2.7199999999999998E-2</v>
      </c>
      <c r="F78"/>
    </row>
    <row r="79" spans="1:6" x14ac:dyDescent="0.25">
      <c r="A79">
        <f t="shared" si="13"/>
        <v>2</v>
      </c>
      <c r="B79" t="str">
        <f t="shared" si="14"/>
        <v>% Of Sales</v>
      </c>
      <c r="C79" t="str">
        <f t="shared" si="12"/>
        <v>2% Of Sales</v>
      </c>
      <c r="D79" s="52">
        <v>4.1599999999999998E-2</v>
      </c>
      <c r="F79"/>
    </row>
    <row r="80" spans="1:6" x14ac:dyDescent="0.25">
      <c r="A80">
        <f t="shared" si="13"/>
        <v>3</v>
      </c>
      <c r="B80" t="str">
        <f t="shared" si="14"/>
        <v>% Of Sales</v>
      </c>
      <c r="C80" t="str">
        <f t="shared" si="12"/>
        <v>3% Of Sales</v>
      </c>
      <c r="D80" s="52">
        <v>2.92E-2</v>
      </c>
      <c r="F80"/>
    </row>
    <row r="81" spans="1:6" x14ac:dyDescent="0.25">
      <c r="A81">
        <f t="shared" si="13"/>
        <v>4</v>
      </c>
      <c r="B81" t="str">
        <f t="shared" si="14"/>
        <v>% Of Sales</v>
      </c>
      <c r="C81" t="str">
        <f t="shared" si="12"/>
        <v>4% Of Sales</v>
      </c>
      <c r="D81" s="52">
        <v>2.12E-2</v>
      </c>
      <c r="F81"/>
    </row>
    <row r="82" spans="1:6" x14ac:dyDescent="0.25">
      <c r="A82">
        <f t="shared" si="13"/>
        <v>5</v>
      </c>
      <c r="B82" t="str">
        <f t="shared" si="14"/>
        <v>% Of Sales</v>
      </c>
      <c r="C82" t="str">
        <f t="shared" si="12"/>
        <v>5% Of Sales</v>
      </c>
      <c r="D82" s="52">
        <v>4.3400000000000001E-2</v>
      </c>
      <c r="F82"/>
    </row>
    <row r="83" spans="1:6" x14ac:dyDescent="0.25">
      <c r="A83">
        <f t="shared" si="13"/>
        <v>6</v>
      </c>
      <c r="B83" t="str">
        <f t="shared" si="14"/>
        <v>% Of Sales</v>
      </c>
      <c r="C83" t="str">
        <f t="shared" si="12"/>
        <v>6% Of Sales</v>
      </c>
      <c r="D83" s="52">
        <v>4.8399999999999999E-2</v>
      </c>
      <c r="F83"/>
    </row>
    <row r="84" spans="1:6" x14ac:dyDescent="0.25">
      <c r="A84">
        <f t="shared" si="13"/>
        <v>7</v>
      </c>
      <c r="B84" t="str">
        <f t="shared" si="14"/>
        <v>% Of Sales</v>
      </c>
      <c r="C84" t="str">
        <f t="shared" si="12"/>
        <v>7% Of Sales</v>
      </c>
      <c r="D84" s="52">
        <v>4.82E-2</v>
      </c>
      <c r="F84"/>
    </row>
    <row r="85" spans="1:6" x14ac:dyDescent="0.25">
      <c r="A85">
        <f t="shared" si="13"/>
        <v>8</v>
      </c>
      <c r="B85" t="str">
        <f t="shared" si="14"/>
        <v>% Of Sales</v>
      </c>
      <c r="C85" t="str">
        <f t="shared" si="12"/>
        <v>8% Of Sales</v>
      </c>
      <c r="D85" s="52">
        <v>4.3400000000000001E-2</v>
      </c>
      <c r="F85"/>
    </row>
    <row r="86" spans="1:6" x14ac:dyDescent="0.25">
      <c r="A86">
        <f t="shared" si="13"/>
        <v>9</v>
      </c>
      <c r="B86" t="str">
        <f t="shared" si="14"/>
        <v>% Of Sales</v>
      </c>
      <c r="C86" t="str">
        <f t="shared" si="12"/>
        <v>9% Of Sales</v>
      </c>
      <c r="D86" s="52">
        <v>4.07E-2</v>
      </c>
      <c r="F86"/>
    </row>
    <row r="87" spans="1:6" x14ac:dyDescent="0.25">
      <c r="A87">
        <f t="shared" si="13"/>
        <v>10</v>
      </c>
      <c r="B87" t="str">
        <f t="shared" si="14"/>
        <v>% Of Sales</v>
      </c>
      <c r="C87" t="str">
        <f t="shared" si="12"/>
        <v>10% Of Sales</v>
      </c>
      <c r="D87" s="52">
        <v>2.3699999999999999E-2</v>
      </c>
      <c r="F87"/>
    </row>
    <row r="88" spans="1:6" x14ac:dyDescent="0.25">
      <c r="A88">
        <f t="shared" si="13"/>
        <v>11</v>
      </c>
      <c r="B88" t="str">
        <f t="shared" si="14"/>
        <v>% Of Sales</v>
      </c>
      <c r="C88" t="str">
        <f t="shared" si="12"/>
        <v>11% Of Sales</v>
      </c>
      <c r="D88" s="51" t="s">
        <v>17</v>
      </c>
      <c r="F88"/>
    </row>
    <row r="89" spans="1:6" x14ac:dyDescent="0.25">
      <c r="A89">
        <f t="shared" si="13"/>
        <v>1</v>
      </c>
      <c r="B89" t="str">
        <f t="shared" si="14"/>
        <v>Employee Cost</v>
      </c>
      <c r="C89" t="str">
        <f t="shared" si="12"/>
        <v>1Employee Cost</v>
      </c>
      <c r="D89" s="53">
        <v>149.99</v>
      </c>
      <c r="F89"/>
    </row>
    <row r="90" spans="1:6" x14ac:dyDescent="0.25">
      <c r="A90">
        <f t="shared" si="13"/>
        <v>2</v>
      </c>
      <c r="B90" t="str">
        <f t="shared" si="14"/>
        <v>Employee Cost</v>
      </c>
      <c r="C90" t="str">
        <f t="shared" si="12"/>
        <v>2Employee Cost</v>
      </c>
      <c r="D90" s="53">
        <v>108.1</v>
      </c>
      <c r="F90"/>
    </row>
    <row r="91" spans="1:6" x14ac:dyDescent="0.25">
      <c r="A91">
        <f t="shared" si="13"/>
        <v>3</v>
      </c>
      <c r="B91" t="str">
        <f t="shared" si="14"/>
        <v>Employee Cost</v>
      </c>
      <c r="C91" t="str">
        <f t="shared" si="12"/>
        <v>3Employee Cost</v>
      </c>
      <c r="D91" s="53">
        <v>163.38999999999999</v>
      </c>
      <c r="F91"/>
    </row>
    <row r="92" spans="1:6" x14ac:dyDescent="0.25">
      <c r="A92">
        <f t="shared" si="13"/>
        <v>4</v>
      </c>
      <c r="B92" t="str">
        <f t="shared" si="14"/>
        <v>Employee Cost</v>
      </c>
      <c r="C92" t="str">
        <f t="shared" si="12"/>
        <v>4Employee Cost</v>
      </c>
      <c r="D92" s="53">
        <v>212.97</v>
      </c>
      <c r="F92"/>
    </row>
    <row r="93" spans="1:6" x14ac:dyDescent="0.25">
      <c r="A93">
        <f t="shared" si="13"/>
        <v>5</v>
      </c>
      <c r="B93" t="str">
        <f t="shared" si="14"/>
        <v>Employee Cost</v>
      </c>
      <c r="C93" t="str">
        <f t="shared" si="12"/>
        <v>5Employee Cost</v>
      </c>
      <c r="D93" s="53">
        <v>124.26</v>
      </c>
      <c r="F93"/>
    </row>
    <row r="94" spans="1:6" x14ac:dyDescent="0.25">
      <c r="A94">
        <f t="shared" si="13"/>
        <v>6</v>
      </c>
      <c r="B94" t="str">
        <f t="shared" si="14"/>
        <v>Employee Cost</v>
      </c>
      <c r="C94" t="str">
        <f t="shared" si="12"/>
        <v>6Employee Cost</v>
      </c>
      <c r="D94" s="53">
        <v>106.47</v>
      </c>
      <c r="F94"/>
    </row>
    <row r="95" spans="1:6" x14ac:dyDescent="0.25">
      <c r="A95">
        <f t="shared" si="13"/>
        <v>7</v>
      </c>
      <c r="B95" t="str">
        <f t="shared" si="14"/>
        <v>Employee Cost</v>
      </c>
      <c r="C95" t="str">
        <f t="shared" si="12"/>
        <v>7Employee Cost</v>
      </c>
      <c r="D95" s="53">
        <v>92.79</v>
      </c>
      <c r="F95"/>
    </row>
    <row r="96" spans="1:6" x14ac:dyDescent="0.25">
      <c r="A96">
        <f t="shared" si="13"/>
        <v>8</v>
      </c>
      <c r="B96" t="str">
        <f t="shared" si="14"/>
        <v>Employee Cost</v>
      </c>
      <c r="C96" t="str">
        <f t="shared" si="12"/>
        <v>8Employee Cost</v>
      </c>
      <c r="D96" s="53">
        <v>73.38</v>
      </c>
      <c r="F96"/>
    </row>
    <row r="97" spans="1:6" x14ac:dyDescent="0.25">
      <c r="A97">
        <f t="shared" si="13"/>
        <v>9</v>
      </c>
      <c r="B97" t="str">
        <f t="shared" si="14"/>
        <v>Employee Cost</v>
      </c>
      <c r="C97" t="str">
        <f t="shared" si="12"/>
        <v>9Employee Cost</v>
      </c>
      <c r="D97" s="53">
        <v>70.66</v>
      </c>
      <c r="F97"/>
    </row>
    <row r="98" spans="1:6" x14ac:dyDescent="0.25">
      <c r="A98">
        <f t="shared" si="13"/>
        <v>10</v>
      </c>
      <c r="B98" t="str">
        <f t="shared" si="14"/>
        <v>Employee Cost</v>
      </c>
      <c r="C98" t="str">
        <f t="shared" si="12"/>
        <v>10Employee Cost</v>
      </c>
      <c r="D98" s="53">
        <v>53.17</v>
      </c>
      <c r="F98"/>
    </row>
    <row r="99" spans="1:6" x14ac:dyDescent="0.25">
      <c r="A99">
        <f t="shared" si="13"/>
        <v>11</v>
      </c>
      <c r="B99" t="str">
        <f t="shared" si="14"/>
        <v>Employee Cost</v>
      </c>
      <c r="C99" t="str">
        <f t="shared" si="12"/>
        <v>11Employee Cost</v>
      </c>
      <c r="D99" s="51" t="s">
        <v>12</v>
      </c>
      <c r="F99"/>
    </row>
    <row r="100" spans="1:6" x14ac:dyDescent="0.25">
      <c r="A100">
        <f t="shared" si="13"/>
        <v>1</v>
      </c>
      <c r="B100" t="str">
        <f t="shared" si="14"/>
        <v>% Of Sales</v>
      </c>
      <c r="C100" t="str">
        <f t="shared" si="12"/>
        <v>1% Of Sales</v>
      </c>
      <c r="D100" s="52">
        <v>0.64270000000000005</v>
      </c>
      <c r="F100"/>
    </row>
    <row r="101" spans="1:6" x14ac:dyDescent="0.25">
      <c r="A101">
        <f t="shared" si="13"/>
        <v>2</v>
      </c>
      <c r="B101" t="str">
        <f t="shared" si="14"/>
        <v>% Of Sales</v>
      </c>
      <c r="C101" t="str">
        <f t="shared" si="12"/>
        <v>2% Of Sales</v>
      </c>
      <c r="D101" s="52">
        <v>0.71660000000000001</v>
      </c>
      <c r="F101"/>
    </row>
    <row r="102" spans="1:6" x14ac:dyDescent="0.25">
      <c r="A102">
        <f t="shared" si="13"/>
        <v>3</v>
      </c>
      <c r="B102" t="str">
        <f t="shared" si="14"/>
        <v>% Of Sales</v>
      </c>
      <c r="C102" t="str">
        <f t="shared" si="12"/>
        <v>3% Of Sales</v>
      </c>
      <c r="D102" s="52">
        <v>0.81850000000000001</v>
      </c>
      <c r="F102"/>
    </row>
    <row r="103" spans="1:6" x14ac:dyDescent="0.25">
      <c r="A103">
        <f t="shared" si="13"/>
        <v>4</v>
      </c>
      <c r="B103" t="str">
        <f t="shared" si="14"/>
        <v>% Of Sales</v>
      </c>
      <c r="C103" t="str">
        <f t="shared" si="12"/>
        <v>4% Of Sales</v>
      </c>
      <c r="D103" s="52">
        <v>0.66539999999999999</v>
      </c>
      <c r="F103"/>
    </row>
    <row r="104" spans="1:6" x14ac:dyDescent="0.25">
      <c r="A104">
        <f t="shared" si="13"/>
        <v>5</v>
      </c>
      <c r="B104" t="str">
        <f t="shared" si="14"/>
        <v>% Of Sales</v>
      </c>
      <c r="C104" t="str">
        <f t="shared" si="12"/>
        <v>5% Of Sales</v>
      </c>
      <c r="D104" s="52">
        <v>0.67849999999999999</v>
      </c>
      <c r="F104"/>
    </row>
    <row r="105" spans="1:6" x14ac:dyDescent="0.25">
      <c r="A105">
        <f t="shared" si="13"/>
        <v>6</v>
      </c>
      <c r="B105" t="str">
        <f t="shared" si="14"/>
        <v>% Of Sales</v>
      </c>
      <c r="C105" t="str">
        <f t="shared" si="12"/>
        <v>6% Of Sales</v>
      </c>
      <c r="D105" s="52">
        <v>0.67169999999999996</v>
      </c>
      <c r="F105"/>
    </row>
    <row r="106" spans="1:6" x14ac:dyDescent="0.25">
      <c r="A106">
        <f t="shared" si="13"/>
        <v>7</v>
      </c>
      <c r="B106" t="str">
        <f t="shared" si="14"/>
        <v>% Of Sales</v>
      </c>
      <c r="C106" t="str">
        <f t="shared" si="12"/>
        <v>7% Of Sales</v>
      </c>
      <c r="D106" s="52">
        <v>0.68859999999999999</v>
      </c>
      <c r="F106"/>
    </row>
    <row r="107" spans="1:6" x14ac:dyDescent="0.25">
      <c r="A107">
        <f t="shared" si="13"/>
        <v>8</v>
      </c>
      <c r="B107" t="str">
        <f t="shared" si="14"/>
        <v>% Of Sales</v>
      </c>
      <c r="C107" t="str">
        <f t="shared" si="12"/>
        <v>8% Of Sales</v>
      </c>
      <c r="D107" s="52">
        <v>0.70669999999999999</v>
      </c>
      <c r="F107"/>
    </row>
    <row r="108" spans="1:6" x14ac:dyDescent="0.25">
      <c r="A108">
        <f t="shared" si="13"/>
        <v>9</v>
      </c>
      <c r="B108" t="str">
        <f t="shared" si="14"/>
        <v>% Of Sales</v>
      </c>
      <c r="C108" t="str">
        <f t="shared" si="12"/>
        <v>9% Of Sales</v>
      </c>
      <c r="D108" s="52">
        <v>0.72150000000000003</v>
      </c>
      <c r="F108"/>
    </row>
    <row r="109" spans="1:6" x14ac:dyDescent="0.25">
      <c r="A109">
        <f t="shared" si="13"/>
        <v>10</v>
      </c>
      <c r="B109" t="str">
        <f t="shared" si="14"/>
        <v>% Of Sales</v>
      </c>
      <c r="C109" t="str">
        <f t="shared" si="12"/>
        <v>10% Of Sales</v>
      </c>
      <c r="D109" s="52">
        <v>0.41699999999999998</v>
      </c>
      <c r="F109"/>
    </row>
    <row r="110" spans="1:6" x14ac:dyDescent="0.25">
      <c r="A110">
        <f t="shared" si="13"/>
        <v>11</v>
      </c>
      <c r="B110" t="str">
        <f t="shared" si="14"/>
        <v>% Of Sales</v>
      </c>
      <c r="C110" t="str">
        <f t="shared" si="12"/>
        <v>11% Of Sales</v>
      </c>
      <c r="D110" s="51" t="s">
        <v>16</v>
      </c>
      <c r="F110"/>
    </row>
    <row r="111" spans="1:6" x14ac:dyDescent="0.25">
      <c r="A111">
        <f t="shared" si="13"/>
        <v>1</v>
      </c>
      <c r="B111" t="str">
        <f t="shared" si="14"/>
        <v>Manufacturing Exp.</v>
      </c>
      <c r="C111" t="str">
        <f t="shared" si="12"/>
        <v>1Manufacturing Exp.</v>
      </c>
      <c r="D111" s="53">
        <v>6.75</v>
      </c>
      <c r="F111"/>
    </row>
    <row r="112" spans="1:6" x14ac:dyDescent="0.25">
      <c r="A112">
        <f t="shared" si="13"/>
        <v>2</v>
      </c>
      <c r="B112" t="str">
        <f t="shared" si="14"/>
        <v>Manufacturing Exp.</v>
      </c>
      <c r="C112" t="str">
        <f t="shared" si="12"/>
        <v>2Manufacturing Exp.</v>
      </c>
      <c r="D112" s="53">
        <v>7.92</v>
      </c>
      <c r="F112"/>
    </row>
    <row r="113" spans="1:6" x14ac:dyDescent="0.25">
      <c r="A113">
        <f t="shared" si="13"/>
        <v>3</v>
      </c>
      <c r="B113" t="str">
        <f t="shared" si="14"/>
        <v>Manufacturing Exp.</v>
      </c>
      <c r="C113" t="str">
        <f t="shared" si="12"/>
        <v>3Manufacturing Exp.</v>
      </c>
      <c r="D113" s="53">
        <v>10.1</v>
      </c>
      <c r="F113"/>
    </row>
    <row r="114" spans="1:6" x14ac:dyDescent="0.25">
      <c r="A114">
        <f t="shared" si="13"/>
        <v>4</v>
      </c>
      <c r="B114" t="str">
        <f t="shared" si="14"/>
        <v>Manufacturing Exp.</v>
      </c>
      <c r="C114" t="str">
        <f t="shared" si="12"/>
        <v>4Manufacturing Exp.</v>
      </c>
      <c r="D114" s="53">
        <v>8.17</v>
      </c>
      <c r="F114"/>
    </row>
    <row r="115" spans="1:6" x14ac:dyDescent="0.25">
      <c r="A115">
        <f t="shared" si="13"/>
        <v>5</v>
      </c>
      <c r="B115" t="str">
        <f t="shared" si="14"/>
        <v>Manufacturing Exp.</v>
      </c>
      <c r="C115" t="str">
        <f t="shared" si="12"/>
        <v>5Manufacturing Exp.</v>
      </c>
      <c r="D115" s="53">
        <v>7.55</v>
      </c>
      <c r="F115"/>
    </row>
    <row r="116" spans="1:6" x14ac:dyDescent="0.25">
      <c r="A116">
        <f t="shared" si="13"/>
        <v>6</v>
      </c>
      <c r="B116" t="str">
        <f t="shared" si="14"/>
        <v>Manufacturing Exp.</v>
      </c>
      <c r="C116" t="str">
        <f t="shared" si="12"/>
        <v>6Manufacturing Exp.</v>
      </c>
      <c r="D116" s="53">
        <v>7.97</v>
      </c>
      <c r="F116"/>
    </row>
    <row r="117" spans="1:6" x14ac:dyDescent="0.25">
      <c r="A117">
        <f t="shared" si="13"/>
        <v>7</v>
      </c>
      <c r="B117" t="str">
        <f t="shared" si="14"/>
        <v>Manufacturing Exp.</v>
      </c>
      <c r="C117" t="str">
        <f t="shared" si="12"/>
        <v>7Manufacturing Exp.</v>
      </c>
      <c r="D117" s="53">
        <v>8.51</v>
      </c>
      <c r="F117"/>
    </row>
    <row r="118" spans="1:6" x14ac:dyDescent="0.25">
      <c r="A118">
        <f t="shared" si="13"/>
        <v>8</v>
      </c>
      <c r="B118" t="str">
        <f t="shared" si="14"/>
        <v>Manufacturing Exp.</v>
      </c>
      <c r="C118" t="str">
        <f t="shared" si="12"/>
        <v>8Manufacturing Exp.</v>
      </c>
      <c r="D118" s="53">
        <v>6.48</v>
      </c>
      <c r="F118"/>
    </row>
    <row r="119" spans="1:6" x14ac:dyDescent="0.25">
      <c r="A119">
        <f t="shared" si="13"/>
        <v>9</v>
      </c>
      <c r="B119" t="str">
        <f t="shared" si="14"/>
        <v>Manufacturing Exp.</v>
      </c>
      <c r="C119" t="str">
        <f t="shared" si="12"/>
        <v>9Manufacturing Exp.</v>
      </c>
      <c r="D119" s="53">
        <v>6.55</v>
      </c>
      <c r="F119"/>
    </row>
    <row r="120" spans="1:6" x14ac:dyDescent="0.25">
      <c r="A120">
        <f t="shared" si="13"/>
        <v>10</v>
      </c>
      <c r="B120" t="str">
        <f t="shared" si="14"/>
        <v>Manufacturing Exp.</v>
      </c>
      <c r="C120" t="str">
        <f t="shared" si="12"/>
        <v>10Manufacturing Exp.</v>
      </c>
      <c r="D120" s="53">
        <v>5.84</v>
      </c>
      <c r="F120"/>
    </row>
    <row r="121" spans="1:6" x14ac:dyDescent="0.25">
      <c r="A121">
        <f t="shared" si="13"/>
        <v>11</v>
      </c>
      <c r="B121" t="str">
        <f t="shared" si="14"/>
        <v>Manufacturing Exp.</v>
      </c>
      <c r="C121" t="str">
        <f t="shared" si="12"/>
        <v>11Manufacturing Exp.</v>
      </c>
      <c r="D121" s="51" t="s">
        <v>12</v>
      </c>
      <c r="F121"/>
    </row>
    <row r="122" spans="1:6" x14ac:dyDescent="0.25">
      <c r="A122">
        <f t="shared" si="13"/>
        <v>1</v>
      </c>
      <c r="B122" t="str">
        <f t="shared" si="14"/>
        <v>% Of Sales</v>
      </c>
      <c r="C122" t="str">
        <f t="shared" si="12"/>
        <v>1% Of Sales</v>
      </c>
      <c r="D122" s="52">
        <v>2.8899999999999999E-2</v>
      </c>
      <c r="F122"/>
    </row>
    <row r="123" spans="1:6" x14ac:dyDescent="0.25">
      <c r="A123">
        <f t="shared" si="13"/>
        <v>2</v>
      </c>
      <c r="B123" t="str">
        <f t="shared" si="14"/>
        <v>% Of Sales</v>
      </c>
      <c r="C123" t="str">
        <f t="shared" si="12"/>
        <v>2% Of Sales</v>
      </c>
      <c r="D123" s="52">
        <v>5.2499999999999998E-2</v>
      </c>
      <c r="F123"/>
    </row>
    <row r="124" spans="1:6" x14ac:dyDescent="0.25">
      <c r="A124">
        <f t="shared" si="13"/>
        <v>3</v>
      </c>
      <c r="B124" t="str">
        <f t="shared" si="14"/>
        <v>% Of Sales</v>
      </c>
      <c r="C124" t="str">
        <f t="shared" si="12"/>
        <v>3% Of Sales</v>
      </c>
      <c r="D124" s="52">
        <v>5.0599999999999999E-2</v>
      </c>
      <c r="F124"/>
    </row>
    <row r="125" spans="1:6" x14ac:dyDescent="0.25">
      <c r="A125">
        <f t="shared" si="13"/>
        <v>4</v>
      </c>
      <c r="B125" t="str">
        <f t="shared" si="14"/>
        <v>% Of Sales</v>
      </c>
      <c r="C125" t="str">
        <f t="shared" si="12"/>
        <v>4% Of Sales</v>
      </c>
      <c r="D125" s="52">
        <v>2.5499999999999998E-2</v>
      </c>
      <c r="F125"/>
    </row>
    <row r="126" spans="1:6" x14ac:dyDescent="0.25">
      <c r="A126">
        <f t="shared" si="13"/>
        <v>5</v>
      </c>
      <c r="B126" t="str">
        <f t="shared" si="14"/>
        <v>% Of Sales</v>
      </c>
      <c r="C126" t="str">
        <f t="shared" si="12"/>
        <v>5% Of Sales</v>
      </c>
      <c r="D126" s="52">
        <v>4.1200000000000001E-2</v>
      </c>
      <c r="F126"/>
    </row>
    <row r="127" spans="1:6" x14ac:dyDescent="0.25">
      <c r="A127">
        <f t="shared" si="13"/>
        <v>6</v>
      </c>
      <c r="B127" t="str">
        <f t="shared" si="14"/>
        <v>% Of Sales</v>
      </c>
      <c r="C127" t="str">
        <f t="shared" si="12"/>
        <v>6% Of Sales</v>
      </c>
      <c r="D127" s="52">
        <v>5.0299999999999997E-2</v>
      </c>
      <c r="F127"/>
    </row>
    <row r="128" spans="1:6" x14ac:dyDescent="0.25">
      <c r="A128">
        <f t="shared" si="13"/>
        <v>7</v>
      </c>
      <c r="B128" t="str">
        <f t="shared" si="14"/>
        <v>% Of Sales</v>
      </c>
      <c r="C128" t="str">
        <f t="shared" si="12"/>
        <v>7% Of Sales</v>
      </c>
      <c r="D128" s="52">
        <v>6.3200000000000006E-2</v>
      </c>
      <c r="F128"/>
    </row>
    <row r="129" spans="1:6" x14ac:dyDescent="0.25">
      <c r="A129">
        <f t="shared" si="13"/>
        <v>8</v>
      </c>
      <c r="B129" t="str">
        <f t="shared" si="14"/>
        <v>% Of Sales</v>
      </c>
      <c r="C129" t="str">
        <f t="shared" si="12"/>
        <v>8% Of Sales</v>
      </c>
      <c r="D129" s="52">
        <v>6.2399999999999997E-2</v>
      </c>
      <c r="F129"/>
    </row>
    <row r="130" spans="1:6" x14ac:dyDescent="0.25">
      <c r="A130">
        <f t="shared" si="13"/>
        <v>9</v>
      </c>
      <c r="B130" t="str">
        <f t="shared" si="14"/>
        <v>% Of Sales</v>
      </c>
      <c r="C130" t="str">
        <f t="shared" ref="C130:C193" si="15">A130&amp;B130</f>
        <v>9% Of Sales</v>
      </c>
      <c r="D130" s="52">
        <v>6.6900000000000001E-2</v>
      </c>
      <c r="F130"/>
    </row>
    <row r="131" spans="1:6" x14ac:dyDescent="0.25">
      <c r="A131">
        <f t="shared" ref="A131:A194" si="16">IF(OR(TYPE(D130)=2,ISBLANK(D130)=TRUE),1,A130+1)</f>
        <v>10</v>
      </c>
      <c r="B131" t="str">
        <f t="shared" ref="B131:B194" si="17">IF(TYPE(D130)=2,D130,B130)</f>
        <v>% Of Sales</v>
      </c>
      <c r="C131" t="str">
        <f t="shared" si="15"/>
        <v>10% Of Sales</v>
      </c>
      <c r="D131" s="52">
        <v>4.58E-2</v>
      </c>
      <c r="F131"/>
    </row>
    <row r="132" spans="1:6" x14ac:dyDescent="0.25">
      <c r="A132">
        <f t="shared" si="16"/>
        <v>11</v>
      </c>
      <c r="B132" t="str">
        <f t="shared" si="17"/>
        <v>% Of Sales</v>
      </c>
      <c r="C132" t="str">
        <f t="shared" si="15"/>
        <v>11% Of Sales</v>
      </c>
      <c r="D132" s="51" t="s">
        <v>15</v>
      </c>
      <c r="F132"/>
    </row>
    <row r="133" spans="1:6" x14ac:dyDescent="0.25">
      <c r="A133">
        <f t="shared" si="16"/>
        <v>1</v>
      </c>
      <c r="B133" t="str">
        <f t="shared" si="17"/>
        <v>General &amp; Admin Exp.</v>
      </c>
      <c r="C133" t="str">
        <f t="shared" si="15"/>
        <v>1General &amp; Admin Exp.</v>
      </c>
      <c r="D133" s="53">
        <v>32.26</v>
      </c>
      <c r="F133"/>
    </row>
    <row r="134" spans="1:6" x14ac:dyDescent="0.25">
      <c r="A134">
        <f t="shared" si="16"/>
        <v>2</v>
      </c>
      <c r="B134" t="str">
        <f t="shared" si="17"/>
        <v>General &amp; Admin Exp.</v>
      </c>
      <c r="C134" t="str">
        <f t="shared" si="15"/>
        <v>2General &amp; Admin Exp.</v>
      </c>
      <c r="D134" s="53">
        <v>32.43</v>
      </c>
      <c r="F134"/>
    </row>
    <row r="135" spans="1:6" x14ac:dyDescent="0.25">
      <c r="A135">
        <f t="shared" si="16"/>
        <v>3</v>
      </c>
      <c r="B135" t="str">
        <f t="shared" si="17"/>
        <v>General &amp; Admin Exp.</v>
      </c>
      <c r="C135" t="str">
        <f t="shared" si="15"/>
        <v>3General &amp; Admin Exp.</v>
      </c>
      <c r="D135" s="53">
        <v>40.950000000000003</v>
      </c>
      <c r="F135"/>
    </row>
    <row r="136" spans="1:6" x14ac:dyDescent="0.25">
      <c r="A136">
        <f t="shared" si="16"/>
        <v>4</v>
      </c>
      <c r="B136" t="str">
        <f t="shared" si="17"/>
        <v>General &amp; Admin Exp.</v>
      </c>
      <c r="C136" t="str">
        <f t="shared" si="15"/>
        <v>4General &amp; Admin Exp.</v>
      </c>
      <c r="D136" s="53">
        <v>42.27</v>
      </c>
      <c r="F136"/>
    </row>
    <row r="137" spans="1:6" x14ac:dyDescent="0.25">
      <c r="A137">
        <f t="shared" si="16"/>
        <v>5</v>
      </c>
      <c r="B137" t="str">
        <f t="shared" si="17"/>
        <v>General &amp; Admin Exp.</v>
      </c>
      <c r="C137" t="str">
        <f t="shared" si="15"/>
        <v>5General &amp; Admin Exp.</v>
      </c>
      <c r="D137" s="53">
        <v>40.17</v>
      </c>
      <c r="F137"/>
    </row>
    <row r="138" spans="1:6" x14ac:dyDescent="0.25">
      <c r="A138">
        <f t="shared" si="16"/>
        <v>6</v>
      </c>
      <c r="B138" t="str">
        <f t="shared" si="17"/>
        <v>General &amp; Admin Exp.</v>
      </c>
      <c r="C138" t="str">
        <f t="shared" si="15"/>
        <v>6General &amp; Admin Exp.</v>
      </c>
      <c r="D138" s="53">
        <v>31.58</v>
      </c>
      <c r="F138"/>
    </row>
    <row r="139" spans="1:6" x14ac:dyDescent="0.25">
      <c r="A139">
        <f t="shared" si="16"/>
        <v>7</v>
      </c>
      <c r="B139" t="str">
        <f t="shared" si="17"/>
        <v>General &amp; Admin Exp.</v>
      </c>
      <c r="C139" t="str">
        <f t="shared" si="15"/>
        <v>7General &amp; Admin Exp.</v>
      </c>
      <c r="D139" s="53">
        <v>29.23</v>
      </c>
      <c r="F139"/>
    </row>
    <row r="140" spans="1:6" x14ac:dyDescent="0.25">
      <c r="A140">
        <f t="shared" si="16"/>
        <v>8</v>
      </c>
      <c r="B140" t="str">
        <f t="shared" si="17"/>
        <v>General &amp; Admin Exp.</v>
      </c>
      <c r="C140" t="str">
        <f t="shared" si="15"/>
        <v>8General &amp; Admin Exp.</v>
      </c>
      <c r="D140" s="53">
        <v>31.42</v>
      </c>
      <c r="F140"/>
    </row>
    <row r="141" spans="1:6" x14ac:dyDescent="0.25">
      <c r="A141">
        <f t="shared" si="16"/>
        <v>9</v>
      </c>
      <c r="B141" t="str">
        <f t="shared" si="17"/>
        <v>General &amp; Admin Exp.</v>
      </c>
      <c r="C141" t="str">
        <f t="shared" si="15"/>
        <v>9General &amp; Admin Exp.</v>
      </c>
      <c r="D141" s="53">
        <v>25.62</v>
      </c>
      <c r="F141"/>
    </row>
    <row r="142" spans="1:6" x14ac:dyDescent="0.25">
      <c r="A142">
        <f t="shared" si="16"/>
        <v>10</v>
      </c>
      <c r="B142" t="str">
        <f t="shared" si="17"/>
        <v>General &amp; Admin Exp.</v>
      </c>
      <c r="C142" t="str">
        <f t="shared" si="15"/>
        <v>10General &amp; Admin Exp.</v>
      </c>
      <c r="D142" s="53">
        <v>29.8</v>
      </c>
      <c r="F142"/>
    </row>
    <row r="143" spans="1:6" x14ac:dyDescent="0.25">
      <c r="A143">
        <f t="shared" si="16"/>
        <v>11</v>
      </c>
      <c r="B143" t="str">
        <f t="shared" si="17"/>
        <v>General &amp; Admin Exp.</v>
      </c>
      <c r="C143" t="str">
        <f t="shared" si="15"/>
        <v>11General &amp; Admin Exp.</v>
      </c>
      <c r="D143" s="51" t="s">
        <v>12</v>
      </c>
      <c r="F143"/>
    </row>
    <row r="144" spans="1:6" x14ac:dyDescent="0.25">
      <c r="A144">
        <f t="shared" si="16"/>
        <v>1</v>
      </c>
      <c r="B144" t="str">
        <f t="shared" si="17"/>
        <v>% Of Sales</v>
      </c>
      <c r="C144" t="str">
        <f t="shared" si="15"/>
        <v>1% Of Sales</v>
      </c>
      <c r="D144" s="52">
        <v>0.13819999999999999</v>
      </c>
      <c r="F144"/>
    </row>
    <row r="145" spans="1:6" x14ac:dyDescent="0.25">
      <c r="A145">
        <f t="shared" si="16"/>
        <v>2</v>
      </c>
      <c r="B145" t="str">
        <f t="shared" si="17"/>
        <v>% Of Sales</v>
      </c>
      <c r="C145" t="str">
        <f t="shared" si="15"/>
        <v>2% Of Sales</v>
      </c>
      <c r="D145" s="52">
        <v>0.215</v>
      </c>
      <c r="F145"/>
    </row>
    <row r="146" spans="1:6" x14ac:dyDescent="0.25">
      <c r="A146">
        <f t="shared" si="16"/>
        <v>3</v>
      </c>
      <c r="B146" t="str">
        <f t="shared" si="17"/>
        <v>% Of Sales</v>
      </c>
      <c r="C146" t="str">
        <f t="shared" si="15"/>
        <v>3% Of Sales</v>
      </c>
      <c r="D146" s="52">
        <v>0.2051</v>
      </c>
      <c r="F146"/>
    </row>
    <row r="147" spans="1:6" x14ac:dyDescent="0.25">
      <c r="A147">
        <f t="shared" si="16"/>
        <v>4</v>
      </c>
      <c r="B147" t="str">
        <f t="shared" si="17"/>
        <v>% Of Sales</v>
      </c>
      <c r="C147" t="str">
        <f t="shared" si="15"/>
        <v>4% Of Sales</v>
      </c>
      <c r="D147" s="52">
        <v>0.1321</v>
      </c>
      <c r="F147"/>
    </row>
    <row r="148" spans="1:6" x14ac:dyDescent="0.25">
      <c r="A148">
        <f t="shared" si="16"/>
        <v>5</v>
      </c>
      <c r="B148" t="str">
        <f t="shared" si="17"/>
        <v>% Of Sales</v>
      </c>
      <c r="C148" t="str">
        <f t="shared" si="15"/>
        <v>5% Of Sales</v>
      </c>
      <c r="D148" s="52">
        <v>0.21929999999999999</v>
      </c>
      <c r="F148"/>
    </row>
    <row r="149" spans="1:6" x14ac:dyDescent="0.25">
      <c r="A149">
        <f t="shared" si="16"/>
        <v>6</v>
      </c>
      <c r="B149" t="str">
        <f t="shared" si="17"/>
        <v>% Of Sales</v>
      </c>
      <c r="C149" t="str">
        <f t="shared" si="15"/>
        <v>6% Of Sales</v>
      </c>
      <c r="D149" s="52">
        <v>0.19919999999999999</v>
      </c>
      <c r="F149"/>
    </row>
    <row r="150" spans="1:6" x14ac:dyDescent="0.25">
      <c r="A150">
        <f t="shared" si="16"/>
        <v>7</v>
      </c>
      <c r="B150" t="str">
        <f t="shared" si="17"/>
        <v>% Of Sales</v>
      </c>
      <c r="C150" t="str">
        <f t="shared" si="15"/>
        <v>7% Of Sales</v>
      </c>
      <c r="D150" s="52">
        <v>0.21690000000000001</v>
      </c>
      <c r="F150"/>
    </row>
    <row r="151" spans="1:6" x14ac:dyDescent="0.25">
      <c r="A151">
        <f t="shared" si="16"/>
        <v>8</v>
      </c>
      <c r="B151" t="str">
        <f t="shared" si="17"/>
        <v>% Of Sales</v>
      </c>
      <c r="C151" t="str">
        <f t="shared" si="15"/>
        <v>8% Of Sales</v>
      </c>
      <c r="D151" s="52">
        <v>0.30259999999999998</v>
      </c>
      <c r="F151"/>
    </row>
    <row r="152" spans="1:6" x14ac:dyDescent="0.25">
      <c r="A152">
        <f t="shared" si="16"/>
        <v>9</v>
      </c>
      <c r="B152" t="str">
        <f t="shared" si="17"/>
        <v>% Of Sales</v>
      </c>
      <c r="C152" t="str">
        <f t="shared" si="15"/>
        <v>9% Of Sales</v>
      </c>
      <c r="D152" s="52">
        <v>0.2616</v>
      </c>
      <c r="F152"/>
    </row>
    <row r="153" spans="1:6" x14ac:dyDescent="0.25">
      <c r="A153">
        <f t="shared" si="16"/>
        <v>10</v>
      </c>
      <c r="B153" t="str">
        <f t="shared" si="17"/>
        <v>% Of Sales</v>
      </c>
      <c r="C153" t="str">
        <f t="shared" si="15"/>
        <v>10% Of Sales</v>
      </c>
      <c r="D153" s="52">
        <v>0.23369999999999999</v>
      </c>
      <c r="F153"/>
    </row>
    <row r="154" spans="1:6" x14ac:dyDescent="0.25">
      <c r="A154">
        <f t="shared" si="16"/>
        <v>11</v>
      </c>
      <c r="B154" t="str">
        <f t="shared" si="17"/>
        <v>% Of Sales</v>
      </c>
      <c r="C154" t="str">
        <f t="shared" si="15"/>
        <v>11% Of Sales</v>
      </c>
      <c r="D154" s="51" t="s">
        <v>14</v>
      </c>
      <c r="F154"/>
    </row>
    <row r="155" spans="1:6" x14ac:dyDescent="0.25">
      <c r="A155">
        <f t="shared" si="16"/>
        <v>1</v>
      </c>
      <c r="B155" t="str">
        <f t="shared" si="17"/>
        <v>Selling &amp; Distn. Exp.</v>
      </c>
      <c r="C155" t="str">
        <f t="shared" si="15"/>
        <v>1Selling &amp; Distn. Exp.</v>
      </c>
      <c r="D155" s="53">
        <v>0.36</v>
      </c>
      <c r="F155"/>
    </row>
    <row r="156" spans="1:6" x14ac:dyDescent="0.25">
      <c r="A156">
        <f t="shared" si="16"/>
        <v>2</v>
      </c>
      <c r="B156" t="str">
        <f t="shared" si="17"/>
        <v>Selling &amp; Distn. Exp.</v>
      </c>
      <c r="C156" t="str">
        <f t="shared" si="15"/>
        <v>2Selling &amp; Distn. Exp.</v>
      </c>
      <c r="D156" s="53">
        <v>1.38</v>
      </c>
      <c r="F156"/>
    </row>
    <row r="157" spans="1:6" x14ac:dyDescent="0.25">
      <c r="A157">
        <f t="shared" si="16"/>
        <v>3</v>
      </c>
      <c r="B157" t="str">
        <f t="shared" si="17"/>
        <v>Selling &amp; Distn. Exp.</v>
      </c>
      <c r="C157" t="str">
        <f t="shared" si="15"/>
        <v>3Selling &amp; Distn. Exp.</v>
      </c>
      <c r="D157" s="53">
        <v>1.99</v>
      </c>
      <c r="F157"/>
    </row>
    <row r="158" spans="1:6" x14ac:dyDescent="0.25">
      <c r="A158">
        <f t="shared" si="16"/>
        <v>4</v>
      </c>
      <c r="B158" t="str">
        <f t="shared" si="17"/>
        <v>Selling &amp; Distn. Exp.</v>
      </c>
      <c r="C158" t="str">
        <f t="shared" si="15"/>
        <v>4Selling &amp; Distn. Exp.</v>
      </c>
      <c r="D158" s="53">
        <v>3.1</v>
      </c>
      <c r="F158"/>
    </row>
    <row r="159" spans="1:6" x14ac:dyDescent="0.25">
      <c r="A159">
        <f t="shared" si="16"/>
        <v>5</v>
      </c>
      <c r="B159" t="str">
        <f t="shared" si="17"/>
        <v>Selling &amp; Distn. Exp.</v>
      </c>
      <c r="C159" t="str">
        <f t="shared" si="15"/>
        <v>5Selling &amp; Distn. Exp.</v>
      </c>
      <c r="D159" s="53">
        <v>0.33</v>
      </c>
      <c r="F159"/>
    </row>
    <row r="160" spans="1:6" x14ac:dyDescent="0.25">
      <c r="A160">
        <f t="shared" si="16"/>
        <v>6</v>
      </c>
      <c r="B160" t="str">
        <f t="shared" si="17"/>
        <v>Selling &amp; Distn. Exp.</v>
      </c>
      <c r="C160" t="str">
        <f t="shared" si="15"/>
        <v>6Selling &amp; Distn. Exp.</v>
      </c>
      <c r="D160" s="53">
        <v>0.34</v>
      </c>
      <c r="F160"/>
    </row>
    <row r="161" spans="1:6" x14ac:dyDescent="0.25">
      <c r="A161">
        <f t="shared" si="16"/>
        <v>7</v>
      </c>
      <c r="B161" t="str">
        <f t="shared" si="17"/>
        <v>Selling &amp; Distn. Exp.</v>
      </c>
      <c r="C161" t="str">
        <f t="shared" si="15"/>
        <v>7Selling &amp; Distn. Exp.</v>
      </c>
      <c r="D161" s="53">
        <v>0.38</v>
      </c>
      <c r="F161"/>
    </row>
    <row r="162" spans="1:6" x14ac:dyDescent="0.25">
      <c r="A162">
        <f t="shared" si="16"/>
        <v>8</v>
      </c>
      <c r="B162" t="str">
        <f t="shared" si="17"/>
        <v>Selling &amp; Distn. Exp.</v>
      </c>
      <c r="C162" t="str">
        <f t="shared" si="15"/>
        <v>8Selling &amp; Distn. Exp.</v>
      </c>
      <c r="D162" s="53">
        <v>0.52</v>
      </c>
      <c r="F162"/>
    </row>
    <row r="163" spans="1:6" x14ac:dyDescent="0.25">
      <c r="A163">
        <f t="shared" si="16"/>
        <v>9</v>
      </c>
      <c r="B163" t="str">
        <f t="shared" si="17"/>
        <v>Selling &amp; Distn. Exp.</v>
      </c>
      <c r="C163" t="str">
        <f t="shared" si="15"/>
        <v>9Selling &amp; Distn. Exp.</v>
      </c>
      <c r="D163" s="53">
        <v>0.75</v>
      </c>
      <c r="F163"/>
    </row>
    <row r="164" spans="1:6" x14ac:dyDescent="0.25">
      <c r="A164">
        <f t="shared" si="16"/>
        <v>10</v>
      </c>
      <c r="B164" t="str">
        <f t="shared" si="17"/>
        <v>Selling &amp; Distn. Exp.</v>
      </c>
      <c r="C164" t="str">
        <f t="shared" si="15"/>
        <v>10Selling &amp; Distn. Exp.</v>
      </c>
      <c r="D164" s="53">
        <v>1.53</v>
      </c>
      <c r="F164"/>
    </row>
    <row r="165" spans="1:6" x14ac:dyDescent="0.25">
      <c r="A165">
        <f t="shared" si="16"/>
        <v>11</v>
      </c>
      <c r="B165" t="str">
        <f t="shared" si="17"/>
        <v>Selling &amp; Distn. Exp.</v>
      </c>
      <c r="C165" t="str">
        <f t="shared" si="15"/>
        <v>11Selling &amp; Distn. Exp.</v>
      </c>
      <c r="D165" s="51" t="s">
        <v>12</v>
      </c>
      <c r="F165"/>
    </row>
    <row r="166" spans="1:6" x14ac:dyDescent="0.25">
      <c r="A166">
        <f t="shared" si="16"/>
        <v>1</v>
      </c>
      <c r="B166" t="str">
        <f t="shared" si="17"/>
        <v>% Of Sales</v>
      </c>
      <c r="C166" t="str">
        <f t="shared" si="15"/>
        <v>1% Of Sales</v>
      </c>
      <c r="D166" s="52">
        <v>1.5E-3</v>
      </c>
      <c r="F166"/>
    </row>
    <row r="167" spans="1:6" x14ac:dyDescent="0.25">
      <c r="A167">
        <f t="shared" si="16"/>
        <v>2</v>
      </c>
      <c r="B167" t="str">
        <f t="shared" si="17"/>
        <v>% Of Sales</v>
      </c>
      <c r="C167" t="str">
        <f t="shared" si="15"/>
        <v>2% Of Sales</v>
      </c>
      <c r="D167" s="52">
        <v>9.1000000000000004E-3</v>
      </c>
      <c r="F167"/>
    </row>
    <row r="168" spans="1:6" x14ac:dyDescent="0.25">
      <c r="A168">
        <f t="shared" si="16"/>
        <v>3</v>
      </c>
      <c r="B168" t="str">
        <f t="shared" si="17"/>
        <v>% Of Sales</v>
      </c>
      <c r="C168" t="str">
        <f t="shared" si="15"/>
        <v>3% Of Sales</v>
      </c>
      <c r="D168" s="52">
        <v>0.01</v>
      </c>
      <c r="F168"/>
    </row>
    <row r="169" spans="1:6" x14ac:dyDescent="0.25">
      <c r="A169">
        <f t="shared" si="16"/>
        <v>4</v>
      </c>
      <c r="B169" t="str">
        <f t="shared" si="17"/>
        <v>% Of Sales</v>
      </c>
      <c r="C169" t="str">
        <f t="shared" si="15"/>
        <v>4% Of Sales</v>
      </c>
      <c r="D169" s="52">
        <v>9.7000000000000003E-3</v>
      </c>
      <c r="F169"/>
    </row>
    <row r="170" spans="1:6" x14ac:dyDescent="0.25">
      <c r="A170">
        <f t="shared" si="16"/>
        <v>5</v>
      </c>
      <c r="B170" t="str">
        <f t="shared" si="17"/>
        <v>% Of Sales</v>
      </c>
      <c r="C170" t="str">
        <f t="shared" si="15"/>
        <v>5% Of Sales</v>
      </c>
      <c r="D170" s="52">
        <v>1.8E-3</v>
      </c>
      <c r="F170"/>
    </row>
    <row r="171" spans="1:6" x14ac:dyDescent="0.25">
      <c r="A171">
        <f t="shared" si="16"/>
        <v>6</v>
      </c>
      <c r="B171" t="str">
        <f t="shared" si="17"/>
        <v>% Of Sales</v>
      </c>
      <c r="C171" t="str">
        <f t="shared" si="15"/>
        <v>6% Of Sales</v>
      </c>
      <c r="D171" s="52">
        <v>2.0999999999999999E-3</v>
      </c>
      <c r="F171"/>
    </row>
    <row r="172" spans="1:6" x14ac:dyDescent="0.25">
      <c r="A172">
        <f t="shared" si="16"/>
        <v>7</v>
      </c>
      <c r="B172" t="str">
        <f t="shared" si="17"/>
        <v>% Of Sales</v>
      </c>
      <c r="C172" t="str">
        <f t="shared" si="15"/>
        <v>7% Of Sales</v>
      </c>
      <c r="D172" s="52">
        <v>2.8E-3</v>
      </c>
      <c r="F172"/>
    </row>
    <row r="173" spans="1:6" x14ac:dyDescent="0.25">
      <c r="A173">
        <f t="shared" si="16"/>
        <v>8</v>
      </c>
      <c r="B173" t="str">
        <f t="shared" si="17"/>
        <v>% Of Sales</v>
      </c>
      <c r="C173" t="str">
        <f t="shared" si="15"/>
        <v>8% Of Sales</v>
      </c>
      <c r="D173" s="52">
        <v>5.0000000000000001E-3</v>
      </c>
      <c r="F173"/>
    </row>
    <row r="174" spans="1:6" x14ac:dyDescent="0.25">
      <c r="A174">
        <f t="shared" si="16"/>
        <v>9</v>
      </c>
      <c r="B174" t="str">
        <f t="shared" si="17"/>
        <v>% Of Sales</v>
      </c>
      <c r="C174" t="str">
        <f t="shared" si="15"/>
        <v>9% Of Sales</v>
      </c>
      <c r="D174" s="52">
        <v>7.7000000000000002E-3</v>
      </c>
      <c r="F174"/>
    </row>
    <row r="175" spans="1:6" x14ac:dyDescent="0.25">
      <c r="A175">
        <f t="shared" si="16"/>
        <v>10</v>
      </c>
      <c r="B175" t="str">
        <f t="shared" si="17"/>
        <v>% Of Sales</v>
      </c>
      <c r="C175" t="str">
        <f t="shared" si="15"/>
        <v>10% Of Sales</v>
      </c>
      <c r="D175" s="52">
        <v>1.2E-2</v>
      </c>
      <c r="F175"/>
    </row>
    <row r="176" spans="1:6" x14ac:dyDescent="0.25">
      <c r="A176">
        <f t="shared" si="16"/>
        <v>11</v>
      </c>
      <c r="B176" t="str">
        <f t="shared" si="17"/>
        <v>% Of Sales</v>
      </c>
      <c r="C176" t="str">
        <f t="shared" si="15"/>
        <v>11% Of Sales</v>
      </c>
      <c r="D176" s="51" t="s">
        <v>13</v>
      </c>
      <c r="F176"/>
    </row>
    <row r="177" spans="1:6" x14ac:dyDescent="0.25">
      <c r="A177">
        <f t="shared" si="16"/>
        <v>1</v>
      </c>
      <c r="B177" t="str">
        <f t="shared" si="17"/>
        <v>Miscellaneous Exp.</v>
      </c>
      <c r="C177" t="str">
        <f t="shared" si="15"/>
        <v>1Miscellaneous Exp.</v>
      </c>
      <c r="D177" s="53">
        <v>3.78</v>
      </c>
      <c r="F177"/>
    </row>
    <row r="178" spans="1:6" x14ac:dyDescent="0.25">
      <c r="A178">
        <f t="shared" si="16"/>
        <v>2</v>
      </c>
      <c r="B178" t="str">
        <f t="shared" si="17"/>
        <v>Miscellaneous Exp.</v>
      </c>
      <c r="C178" t="str">
        <f t="shared" si="15"/>
        <v>2Miscellaneous Exp.</v>
      </c>
      <c r="D178" s="53">
        <v>3.89</v>
      </c>
      <c r="F178"/>
    </row>
    <row r="179" spans="1:6" x14ac:dyDescent="0.25">
      <c r="A179">
        <f t="shared" si="16"/>
        <v>3</v>
      </c>
      <c r="B179" t="str">
        <f t="shared" si="17"/>
        <v>Miscellaneous Exp.</v>
      </c>
      <c r="C179" t="str">
        <f t="shared" si="15"/>
        <v>3Miscellaneous Exp.</v>
      </c>
      <c r="D179" s="53">
        <v>14.59</v>
      </c>
      <c r="F179"/>
    </row>
    <row r="180" spans="1:6" x14ac:dyDescent="0.25">
      <c r="A180">
        <f t="shared" si="16"/>
        <v>4</v>
      </c>
      <c r="B180" t="str">
        <f t="shared" si="17"/>
        <v>Miscellaneous Exp.</v>
      </c>
      <c r="C180" t="str">
        <f t="shared" si="15"/>
        <v>4Miscellaneous Exp.</v>
      </c>
      <c r="D180" s="53">
        <v>10.38</v>
      </c>
      <c r="F180"/>
    </row>
    <row r="181" spans="1:6" x14ac:dyDescent="0.25">
      <c r="A181">
        <f t="shared" si="16"/>
        <v>5</v>
      </c>
      <c r="B181" t="str">
        <f t="shared" si="17"/>
        <v>Miscellaneous Exp.</v>
      </c>
      <c r="C181" t="str">
        <f t="shared" si="15"/>
        <v>5Miscellaneous Exp.</v>
      </c>
      <c r="D181" s="53">
        <v>3.89</v>
      </c>
      <c r="F181"/>
    </row>
    <row r="182" spans="1:6" x14ac:dyDescent="0.25">
      <c r="A182">
        <f t="shared" si="16"/>
        <v>6</v>
      </c>
      <c r="B182" t="str">
        <f t="shared" si="17"/>
        <v>Miscellaneous Exp.</v>
      </c>
      <c r="C182" t="str">
        <f t="shared" si="15"/>
        <v>6Miscellaneous Exp.</v>
      </c>
      <c r="D182" s="53">
        <v>1.7</v>
      </c>
      <c r="F182"/>
    </row>
    <row r="183" spans="1:6" x14ac:dyDescent="0.25">
      <c r="A183">
        <f t="shared" si="16"/>
        <v>7</v>
      </c>
      <c r="B183" t="str">
        <f t="shared" si="17"/>
        <v>Miscellaneous Exp.</v>
      </c>
      <c r="C183" t="str">
        <f t="shared" si="15"/>
        <v>7Miscellaneous Exp.</v>
      </c>
      <c r="D183" s="53">
        <v>4.3099999999999996</v>
      </c>
      <c r="F183"/>
    </row>
    <row r="184" spans="1:6" x14ac:dyDescent="0.25">
      <c r="A184">
        <f t="shared" si="16"/>
        <v>8</v>
      </c>
      <c r="B184" t="str">
        <f t="shared" si="17"/>
        <v>Miscellaneous Exp.</v>
      </c>
      <c r="C184" t="str">
        <f t="shared" si="15"/>
        <v>8Miscellaneous Exp.</v>
      </c>
      <c r="D184" s="53">
        <v>2.46</v>
      </c>
      <c r="F184"/>
    </row>
    <row r="185" spans="1:6" x14ac:dyDescent="0.25">
      <c r="A185">
        <f t="shared" si="16"/>
        <v>9</v>
      </c>
      <c r="B185" t="str">
        <f t="shared" si="17"/>
        <v>Miscellaneous Exp.</v>
      </c>
      <c r="C185" t="str">
        <f t="shared" si="15"/>
        <v>9Miscellaneous Exp.</v>
      </c>
      <c r="D185" s="53">
        <v>5.33</v>
      </c>
      <c r="F185"/>
    </row>
    <row r="186" spans="1:6" x14ac:dyDescent="0.25">
      <c r="A186">
        <f t="shared" si="16"/>
        <v>10</v>
      </c>
      <c r="B186" t="str">
        <f t="shared" si="17"/>
        <v>Miscellaneous Exp.</v>
      </c>
      <c r="C186" t="str">
        <f t="shared" si="15"/>
        <v>10Miscellaneous Exp.</v>
      </c>
      <c r="D186" s="53">
        <v>1.53</v>
      </c>
      <c r="F186"/>
    </row>
    <row r="187" spans="1:6" x14ac:dyDescent="0.25">
      <c r="A187">
        <f t="shared" si="16"/>
        <v>11</v>
      </c>
      <c r="B187" t="str">
        <f t="shared" si="17"/>
        <v>Miscellaneous Exp.</v>
      </c>
      <c r="C187" t="str">
        <f t="shared" si="15"/>
        <v>11Miscellaneous Exp.</v>
      </c>
      <c r="D187" s="51" t="s">
        <v>12</v>
      </c>
      <c r="F187"/>
    </row>
    <row r="188" spans="1:6" x14ac:dyDescent="0.25">
      <c r="A188">
        <f t="shared" si="16"/>
        <v>1</v>
      </c>
      <c r="B188" t="str">
        <f t="shared" si="17"/>
        <v>% Of Sales</v>
      </c>
      <c r="C188" t="str">
        <f t="shared" si="15"/>
        <v>1% Of Sales</v>
      </c>
      <c r="D188" s="52">
        <v>1.6199999999999999E-2</v>
      </c>
      <c r="F188"/>
    </row>
    <row r="189" spans="1:6" x14ac:dyDescent="0.25">
      <c r="A189">
        <f t="shared" si="16"/>
        <v>2</v>
      </c>
      <c r="B189" t="str">
        <f t="shared" si="17"/>
        <v>% Of Sales</v>
      </c>
      <c r="C189" t="str">
        <f t="shared" si="15"/>
        <v>2% Of Sales</v>
      </c>
      <c r="D189" s="52">
        <v>2.58E-2</v>
      </c>
      <c r="F189"/>
    </row>
    <row r="190" spans="1:6" x14ac:dyDescent="0.25">
      <c r="A190">
        <f t="shared" si="16"/>
        <v>3</v>
      </c>
      <c r="B190" t="str">
        <f t="shared" si="17"/>
        <v>% Of Sales</v>
      </c>
      <c r="C190" t="str">
        <f t="shared" si="15"/>
        <v>3% Of Sales</v>
      </c>
      <c r="D190" s="52">
        <v>7.3099999999999998E-2</v>
      </c>
      <c r="F190"/>
    </row>
    <row r="191" spans="1:6" x14ac:dyDescent="0.25">
      <c r="A191">
        <f t="shared" si="16"/>
        <v>4</v>
      </c>
      <c r="B191" t="str">
        <f t="shared" si="17"/>
        <v>% Of Sales</v>
      </c>
      <c r="C191" t="str">
        <f t="shared" si="15"/>
        <v>4% Of Sales</v>
      </c>
      <c r="D191" s="52">
        <v>3.2399999999999998E-2</v>
      </c>
      <c r="F191"/>
    </row>
    <row r="192" spans="1:6" x14ac:dyDescent="0.25">
      <c r="A192">
        <f t="shared" si="16"/>
        <v>5</v>
      </c>
      <c r="B192" t="str">
        <f t="shared" si="17"/>
        <v>% Of Sales</v>
      </c>
      <c r="C192" t="str">
        <f t="shared" si="15"/>
        <v>5% Of Sales</v>
      </c>
      <c r="D192" s="52">
        <v>2.12E-2</v>
      </c>
      <c r="F192"/>
    </row>
    <row r="193" spans="1:6" x14ac:dyDescent="0.25">
      <c r="A193">
        <f t="shared" si="16"/>
        <v>6</v>
      </c>
      <c r="B193" t="str">
        <f t="shared" si="17"/>
        <v>% Of Sales</v>
      </c>
      <c r="C193" t="str">
        <f t="shared" si="15"/>
        <v>6% Of Sales</v>
      </c>
      <c r="D193" s="52">
        <v>1.0699999999999999E-2</v>
      </c>
      <c r="F193"/>
    </row>
    <row r="194" spans="1:6" x14ac:dyDescent="0.25">
      <c r="A194">
        <f t="shared" si="16"/>
        <v>7</v>
      </c>
      <c r="B194" t="str">
        <f t="shared" si="17"/>
        <v>% Of Sales</v>
      </c>
      <c r="C194" t="str">
        <f t="shared" ref="C194:C257" si="18">A194&amp;B194</f>
        <v>7% Of Sales</v>
      </c>
      <c r="D194" s="52">
        <v>3.2000000000000001E-2</v>
      </c>
      <c r="F194"/>
    </row>
    <row r="195" spans="1:6" x14ac:dyDescent="0.25">
      <c r="A195">
        <f t="shared" ref="A195:A258" si="19">IF(OR(TYPE(D194)=2,ISBLANK(D194)=TRUE),1,A194+1)</f>
        <v>8</v>
      </c>
      <c r="B195" t="str">
        <f t="shared" ref="B195:B258" si="20">IF(TYPE(D194)=2,D194,B194)</f>
        <v>% Of Sales</v>
      </c>
      <c r="C195" t="str">
        <f t="shared" si="18"/>
        <v>8% Of Sales</v>
      </c>
      <c r="D195" s="52">
        <v>2.3699999999999999E-2</v>
      </c>
      <c r="F195"/>
    </row>
    <row r="196" spans="1:6" x14ac:dyDescent="0.25">
      <c r="A196">
        <f t="shared" si="19"/>
        <v>9</v>
      </c>
      <c r="B196" t="str">
        <f t="shared" si="20"/>
        <v>% Of Sales</v>
      </c>
      <c r="C196" t="str">
        <f t="shared" si="18"/>
        <v>9% Of Sales</v>
      </c>
      <c r="D196" s="52">
        <v>5.4399999999999997E-2</v>
      </c>
      <c r="F196"/>
    </row>
    <row r="197" spans="1:6" x14ac:dyDescent="0.25">
      <c r="A197">
        <f t="shared" si="19"/>
        <v>10</v>
      </c>
      <c r="B197" t="str">
        <f t="shared" si="20"/>
        <v>% Of Sales</v>
      </c>
      <c r="C197" t="str">
        <f t="shared" si="18"/>
        <v>10% Of Sales</v>
      </c>
      <c r="D197" s="52">
        <v>1.4500000000000001E-2</v>
      </c>
      <c r="F197"/>
    </row>
    <row r="198" spans="1:6" x14ac:dyDescent="0.25">
      <c r="A198">
        <f t="shared" si="19"/>
        <v>11</v>
      </c>
      <c r="B198" t="str">
        <f t="shared" si="20"/>
        <v>% Of Sales</v>
      </c>
      <c r="C198" t="str">
        <f t="shared" si="18"/>
        <v>11% Of Sales</v>
      </c>
      <c r="D198" s="49" t="s">
        <v>11</v>
      </c>
      <c r="F198"/>
    </row>
    <row r="199" spans="1:6" x14ac:dyDescent="0.25">
      <c r="A199">
        <f t="shared" si="19"/>
        <v>1</v>
      </c>
      <c r="B199" t="str">
        <f t="shared" si="20"/>
        <v>EBITDA</v>
      </c>
      <c r="C199" t="str">
        <f t="shared" si="18"/>
        <v>1EBITDA</v>
      </c>
      <c r="D199" s="50">
        <v>33.89</v>
      </c>
      <c r="F199"/>
    </row>
    <row r="200" spans="1:6" x14ac:dyDescent="0.25">
      <c r="A200">
        <f t="shared" si="19"/>
        <v>2</v>
      </c>
      <c r="B200" t="str">
        <f t="shared" si="20"/>
        <v>EBITDA</v>
      </c>
      <c r="C200" t="str">
        <f t="shared" si="18"/>
        <v>2EBITDA</v>
      </c>
      <c r="D200" s="50">
        <v>-9.14</v>
      </c>
      <c r="F200"/>
    </row>
    <row r="201" spans="1:6" x14ac:dyDescent="0.25">
      <c r="A201">
        <f t="shared" si="19"/>
        <v>3</v>
      </c>
      <c r="B201" t="str">
        <f t="shared" si="20"/>
        <v>EBITDA</v>
      </c>
      <c r="C201" t="str">
        <f t="shared" si="18"/>
        <v>3EBITDA</v>
      </c>
      <c r="D201" s="50">
        <v>-37.229999999999997</v>
      </c>
      <c r="F201"/>
    </row>
    <row r="202" spans="1:6" x14ac:dyDescent="0.25">
      <c r="A202">
        <f t="shared" si="19"/>
        <v>4</v>
      </c>
      <c r="B202" t="str">
        <f t="shared" si="20"/>
        <v>EBITDA</v>
      </c>
      <c r="C202" t="str">
        <f t="shared" si="18"/>
        <v>4EBITDA</v>
      </c>
      <c r="D202" s="50">
        <v>36.409999999999997</v>
      </c>
      <c r="F202"/>
    </row>
    <row r="203" spans="1:6" x14ac:dyDescent="0.25">
      <c r="A203">
        <f t="shared" si="19"/>
        <v>5</v>
      </c>
      <c r="B203" t="str">
        <f t="shared" si="20"/>
        <v>EBITDA</v>
      </c>
      <c r="C203" t="str">
        <f t="shared" si="18"/>
        <v>5EBITDA</v>
      </c>
      <c r="D203" s="50">
        <v>-1</v>
      </c>
      <c r="F203"/>
    </row>
    <row r="204" spans="1:6" x14ac:dyDescent="0.25">
      <c r="A204">
        <f t="shared" si="19"/>
        <v>6</v>
      </c>
      <c r="B204" t="str">
        <f t="shared" si="20"/>
        <v>EBITDA</v>
      </c>
      <c r="C204" t="str">
        <f t="shared" si="18"/>
        <v>6EBITDA</v>
      </c>
      <c r="D204" s="50">
        <v>2.79</v>
      </c>
      <c r="F204"/>
    </row>
    <row r="205" spans="1:6" x14ac:dyDescent="0.25">
      <c r="A205">
        <f t="shared" si="19"/>
        <v>7</v>
      </c>
      <c r="B205" t="str">
        <f t="shared" si="20"/>
        <v>EBITDA</v>
      </c>
      <c r="C205" t="str">
        <f t="shared" si="18"/>
        <v>7EBITDA</v>
      </c>
      <c r="D205" s="50">
        <v>-6.95</v>
      </c>
      <c r="F205"/>
    </row>
    <row r="206" spans="1:6" x14ac:dyDescent="0.25">
      <c r="A206">
        <f t="shared" si="19"/>
        <v>8</v>
      </c>
      <c r="B206" t="str">
        <f t="shared" si="20"/>
        <v>EBITDA</v>
      </c>
      <c r="C206" t="str">
        <f t="shared" si="18"/>
        <v>8EBITDA</v>
      </c>
      <c r="D206" s="50">
        <v>-14.94</v>
      </c>
      <c r="F206"/>
    </row>
    <row r="207" spans="1:6" x14ac:dyDescent="0.25">
      <c r="A207">
        <f t="shared" si="19"/>
        <v>9</v>
      </c>
      <c r="B207" t="str">
        <f t="shared" si="20"/>
        <v>EBITDA</v>
      </c>
      <c r="C207" t="str">
        <f t="shared" si="18"/>
        <v>9EBITDA</v>
      </c>
      <c r="D207" s="50">
        <v>-14.95</v>
      </c>
      <c r="F207"/>
    </row>
    <row r="208" spans="1:6" x14ac:dyDescent="0.25">
      <c r="A208">
        <f t="shared" si="19"/>
        <v>10</v>
      </c>
      <c r="B208" t="str">
        <f t="shared" si="20"/>
        <v>EBITDA</v>
      </c>
      <c r="C208" t="str">
        <f t="shared" si="18"/>
        <v>10EBITDA</v>
      </c>
      <c r="D208" s="50">
        <v>32.32</v>
      </c>
      <c r="F208"/>
    </row>
    <row r="209" spans="1:6" x14ac:dyDescent="0.25">
      <c r="A209">
        <f t="shared" si="19"/>
        <v>11</v>
      </c>
      <c r="B209" t="str">
        <f t="shared" si="20"/>
        <v>EBITDA</v>
      </c>
      <c r="C209" t="str">
        <f t="shared" si="18"/>
        <v>11EBITDA</v>
      </c>
      <c r="D209" s="51" t="s">
        <v>10</v>
      </c>
      <c r="F209"/>
    </row>
    <row r="210" spans="1:6" x14ac:dyDescent="0.25">
      <c r="A210">
        <f t="shared" si="19"/>
        <v>1</v>
      </c>
      <c r="B210" t="str">
        <f t="shared" si="20"/>
        <v>EBITDA Margin</v>
      </c>
      <c r="C210" t="str">
        <f t="shared" si="18"/>
        <v>1EBITDA Margin</v>
      </c>
      <c r="D210" s="52">
        <v>0.1452</v>
      </c>
      <c r="F210"/>
    </row>
    <row r="211" spans="1:6" x14ac:dyDescent="0.25">
      <c r="A211">
        <f t="shared" si="19"/>
        <v>2</v>
      </c>
      <c r="B211" t="str">
        <f t="shared" si="20"/>
        <v>EBITDA Margin</v>
      </c>
      <c r="C211" t="str">
        <f t="shared" si="18"/>
        <v>2EBITDA Margin</v>
      </c>
      <c r="D211" s="52">
        <v>-6.0600000000000001E-2</v>
      </c>
      <c r="F211"/>
    </row>
    <row r="212" spans="1:6" x14ac:dyDescent="0.25">
      <c r="A212">
        <f t="shared" si="19"/>
        <v>3</v>
      </c>
      <c r="B212" t="str">
        <f t="shared" si="20"/>
        <v>EBITDA Margin</v>
      </c>
      <c r="C212" t="str">
        <f t="shared" si="18"/>
        <v>3EBITDA Margin</v>
      </c>
      <c r="D212" s="52">
        <v>-0.1865</v>
      </c>
      <c r="F212"/>
    </row>
    <row r="213" spans="1:6" x14ac:dyDescent="0.25">
      <c r="A213">
        <f t="shared" si="19"/>
        <v>4</v>
      </c>
      <c r="B213" t="str">
        <f t="shared" si="20"/>
        <v>EBITDA Margin</v>
      </c>
      <c r="C213" t="str">
        <f t="shared" si="18"/>
        <v>4EBITDA Margin</v>
      </c>
      <c r="D213" s="52">
        <v>0.1138</v>
      </c>
      <c r="F213"/>
    </row>
    <row r="214" spans="1:6" x14ac:dyDescent="0.25">
      <c r="A214">
        <f t="shared" si="19"/>
        <v>5</v>
      </c>
      <c r="B214" t="str">
        <f t="shared" si="20"/>
        <v>EBITDA Margin</v>
      </c>
      <c r="C214" t="str">
        <f t="shared" si="18"/>
        <v>5EBITDA Margin</v>
      </c>
      <c r="D214" s="52">
        <v>-5.4999999999999997E-3</v>
      </c>
      <c r="F214"/>
    </row>
    <row r="215" spans="1:6" x14ac:dyDescent="0.25">
      <c r="A215">
        <f t="shared" si="19"/>
        <v>6</v>
      </c>
      <c r="B215" t="str">
        <f t="shared" si="20"/>
        <v>EBITDA Margin</v>
      </c>
      <c r="C215" t="str">
        <f t="shared" si="18"/>
        <v>6EBITDA Margin</v>
      </c>
      <c r="D215" s="52">
        <v>1.7600000000000001E-2</v>
      </c>
      <c r="F215"/>
    </row>
    <row r="216" spans="1:6" x14ac:dyDescent="0.25">
      <c r="A216">
        <f t="shared" si="19"/>
        <v>7</v>
      </c>
      <c r="B216" t="str">
        <f t="shared" si="20"/>
        <v>EBITDA Margin</v>
      </c>
      <c r="C216" t="str">
        <f t="shared" si="18"/>
        <v>7EBITDA Margin</v>
      </c>
      <c r="D216" s="52">
        <v>-5.16E-2</v>
      </c>
      <c r="F216"/>
    </row>
    <row r="217" spans="1:6" x14ac:dyDescent="0.25">
      <c r="A217">
        <f t="shared" si="19"/>
        <v>8</v>
      </c>
      <c r="B217" t="str">
        <f t="shared" si="20"/>
        <v>EBITDA Margin</v>
      </c>
      <c r="C217" t="str">
        <f t="shared" si="18"/>
        <v>8EBITDA Margin</v>
      </c>
      <c r="D217" s="52">
        <v>-0.1439</v>
      </c>
      <c r="F217"/>
    </row>
    <row r="218" spans="1:6" x14ac:dyDescent="0.25">
      <c r="A218">
        <f t="shared" si="19"/>
        <v>9</v>
      </c>
      <c r="B218" t="str">
        <f t="shared" si="20"/>
        <v>EBITDA Margin</v>
      </c>
      <c r="C218" t="str">
        <f t="shared" si="18"/>
        <v>9EBITDA Margin</v>
      </c>
      <c r="D218" s="52">
        <v>-0.15260000000000001</v>
      </c>
      <c r="F218"/>
    </row>
    <row r="219" spans="1:6" x14ac:dyDescent="0.25">
      <c r="A219">
        <f t="shared" si="19"/>
        <v>10</v>
      </c>
      <c r="B219" t="str">
        <f t="shared" si="20"/>
        <v>EBITDA Margin</v>
      </c>
      <c r="C219" t="str">
        <f t="shared" si="18"/>
        <v>10EBITDA Margin</v>
      </c>
      <c r="D219" s="52">
        <v>0.2535</v>
      </c>
      <c r="F219"/>
    </row>
    <row r="220" spans="1:6" x14ac:dyDescent="0.25">
      <c r="A220">
        <f t="shared" si="19"/>
        <v>11</v>
      </c>
      <c r="B220" t="str">
        <f t="shared" si="20"/>
        <v>EBITDA Margin</v>
      </c>
      <c r="C220" t="str">
        <f t="shared" si="18"/>
        <v>11EBITDA Margin</v>
      </c>
      <c r="D220" s="51" t="s">
        <v>9</v>
      </c>
      <c r="F220"/>
    </row>
    <row r="221" spans="1:6" x14ac:dyDescent="0.25">
      <c r="A221">
        <f t="shared" si="19"/>
        <v>1</v>
      </c>
      <c r="B221" t="str">
        <f t="shared" si="20"/>
        <v>Other Income</v>
      </c>
      <c r="C221" t="str">
        <f t="shared" si="18"/>
        <v>1Other Income</v>
      </c>
      <c r="D221" s="53">
        <v>10.029999999999999</v>
      </c>
      <c r="F221"/>
    </row>
    <row r="222" spans="1:6" x14ac:dyDescent="0.25">
      <c r="A222">
        <f t="shared" si="19"/>
        <v>2</v>
      </c>
      <c r="B222" t="str">
        <f t="shared" si="20"/>
        <v>Other Income</v>
      </c>
      <c r="C222" t="str">
        <f t="shared" si="18"/>
        <v>2Other Income</v>
      </c>
      <c r="D222" s="53">
        <v>9.4499999999999993</v>
      </c>
      <c r="F222"/>
    </row>
    <row r="223" spans="1:6" x14ac:dyDescent="0.25">
      <c r="A223">
        <f t="shared" si="19"/>
        <v>3</v>
      </c>
      <c r="B223" t="str">
        <f t="shared" si="20"/>
        <v>Other Income</v>
      </c>
      <c r="C223" t="str">
        <f t="shared" si="18"/>
        <v>3Other Income</v>
      </c>
      <c r="D223" s="53">
        <v>2.71</v>
      </c>
      <c r="F223"/>
    </row>
    <row r="224" spans="1:6" x14ac:dyDescent="0.25">
      <c r="A224">
        <f t="shared" si="19"/>
        <v>4</v>
      </c>
      <c r="B224" t="str">
        <f t="shared" si="20"/>
        <v>Other Income</v>
      </c>
      <c r="C224" t="str">
        <f t="shared" si="18"/>
        <v>4Other Income</v>
      </c>
      <c r="D224" s="53">
        <v>4.16</v>
      </c>
      <c r="F224"/>
    </row>
    <row r="225" spans="1:6" x14ac:dyDescent="0.25">
      <c r="A225">
        <f t="shared" si="19"/>
        <v>5</v>
      </c>
      <c r="B225" t="str">
        <f t="shared" si="20"/>
        <v>Other Income</v>
      </c>
      <c r="C225" t="str">
        <f t="shared" si="18"/>
        <v>5Other Income</v>
      </c>
      <c r="D225" s="53">
        <v>5.43</v>
      </c>
      <c r="F225"/>
    </row>
    <row r="226" spans="1:6" x14ac:dyDescent="0.25">
      <c r="A226">
        <f t="shared" si="19"/>
        <v>6</v>
      </c>
      <c r="B226" t="str">
        <f t="shared" si="20"/>
        <v>Other Income</v>
      </c>
      <c r="C226" t="str">
        <f t="shared" si="18"/>
        <v>6Other Income</v>
      </c>
      <c r="D226" s="53">
        <v>4.12</v>
      </c>
      <c r="F226"/>
    </row>
    <row r="227" spans="1:6" x14ac:dyDescent="0.25">
      <c r="A227">
        <f t="shared" si="19"/>
        <v>7</v>
      </c>
      <c r="B227" t="str">
        <f t="shared" si="20"/>
        <v>Other Income</v>
      </c>
      <c r="C227" t="str">
        <f t="shared" si="18"/>
        <v>7Other Income</v>
      </c>
      <c r="D227" s="53">
        <v>10.72</v>
      </c>
      <c r="F227"/>
    </row>
    <row r="228" spans="1:6" x14ac:dyDescent="0.25">
      <c r="A228">
        <f t="shared" si="19"/>
        <v>8</v>
      </c>
      <c r="B228" t="str">
        <f t="shared" si="20"/>
        <v>Other Income</v>
      </c>
      <c r="C228" t="str">
        <f t="shared" si="18"/>
        <v>8Other Income</v>
      </c>
      <c r="D228" s="53">
        <v>17.440000000000001</v>
      </c>
      <c r="F228"/>
    </row>
    <row r="229" spans="1:6" x14ac:dyDescent="0.25">
      <c r="A229">
        <f t="shared" si="19"/>
        <v>9</v>
      </c>
      <c r="B229" t="str">
        <f t="shared" si="20"/>
        <v>Other Income</v>
      </c>
      <c r="C229" t="str">
        <f t="shared" si="18"/>
        <v>9Other Income</v>
      </c>
      <c r="D229" s="53">
        <v>6.78</v>
      </c>
      <c r="F229"/>
    </row>
    <row r="230" spans="1:6" x14ac:dyDescent="0.25">
      <c r="A230">
        <f t="shared" si="19"/>
        <v>10</v>
      </c>
      <c r="B230" t="str">
        <f t="shared" si="20"/>
        <v>Other Income</v>
      </c>
      <c r="C230" t="str">
        <f t="shared" si="18"/>
        <v>10Other Income</v>
      </c>
      <c r="D230" s="53">
        <v>3.96</v>
      </c>
      <c r="F230"/>
    </row>
    <row r="231" spans="1:6" x14ac:dyDescent="0.25">
      <c r="A231">
        <f t="shared" si="19"/>
        <v>11</v>
      </c>
      <c r="B231" t="str">
        <f t="shared" si="20"/>
        <v>Other Income</v>
      </c>
      <c r="C231" t="str">
        <f t="shared" si="18"/>
        <v>11Other Income</v>
      </c>
      <c r="D231" s="51" t="s">
        <v>8</v>
      </c>
      <c r="F231"/>
    </row>
    <row r="232" spans="1:6" x14ac:dyDescent="0.25">
      <c r="A232">
        <f t="shared" si="19"/>
        <v>1</v>
      </c>
      <c r="B232" t="str">
        <f t="shared" si="20"/>
        <v>Interest</v>
      </c>
      <c r="C232" t="str">
        <f t="shared" si="18"/>
        <v>1Interest</v>
      </c>
      <c r="D232" s="53">
        <v>1.84</v>
      </c>
      <c r="F232"/>
    </row>
    <row r="233" spans="1:6" x14ac:dyDescent="0.25">
      <c r="A233">
        <f t="shared" si="19"/>
        <v>2</v>
      </c>
      <c r="B233" t="str">
        <f t="shared" si="20"/>
        <v>Interest</v>
      </c>
      <c r="C233" t="str">
        <f t="shared" si="18"/>
        <v>2Interest</v>
      </c>
      <c r="D233" s="53">
        <v>1.63</v>
      </c>
      <c r="F233"/>
    </row>
    <row r="234" spans="1:6" x14ac:dyDescent="0.25">
      <c r="A234">
        <f t="shared" si="19"/>
        <v>3</v>
      </c>
      <c r="B234" t="str">
        <f t="shared" si="20"/>
        <v>Interest</v>
      </c>
      <c r="C234" t="str">
        <f t="shared" si="18"/>
        <v>3Interest</v>
      </c>
      <c r="D234" s="53">
        <v>6.69</v>
      </c>
      <c r="F234"/>
    </row>
    <row r="235" spans="1:6" x14ac:dyDescent="0.25">
      <c r="A235">
        <f t="shared" si="19"/>
        <v>4</v>
      </c>
      <c r="B235" t="str">
        <f t="shared" si="20"/>
        <v>Interest</v>
      </c>
      <c r="C235" t="str">
        <f t="shared" si="18"/>
        <v>4Interest</v>
      </c>
      <c r="D235" s="53">
        <v>5.17</v>
      </c>
      <c r="F235"/>
    </row>
    <row r="236" spans="1:6" x14ac:dyDescent="0.25">
      <c r="A236">
        <f t="shared" si="19"/>
        <v>5</v>
      </c>
      <c r="B236" t="str">
        <f t="shared" si="20"/>
        <v>Interest</v>
      </c>
      <c r="C236" t="str">
        <f t="shared" si="18"/>
        <v>5Interest</v>
      </c>
      <c r="D236" s="53">
        <v>0.78</v>
      </c>
      <c r="F236"/>
    </row>
    <row r="237" spans="1:6" x14ac:dyDescent="0.25">
      <c r="A237">
        <f t="shared" si="19"/>
        <v>6</v>
      </c>
      <c r="B237" t="str">
        <f t="shared" si="20"/>
        <v>Interest</v>
      </c>
      <c r="C237" t="str">
        <f t="shared" si="18"/>
        <v>6Interest</v>
      </c>
      <c r="D237" s="53">
        <v>0.5</v>
      </c>
      <c r="F237"/>
    </row>
    <row r="238" spans="1:6" x14ac:dyDescent="0.25">
      <c r="A238">
        <f t="shared" si="19"/>
        <v>7</v>
      </c>
      <c r="B238" t="str">
        <f t="shared" si="20"/>
        <v>Interest</v>
      </c>
      <c r="C238" t="str">
        <f t="shared" si="18"/>
        <v>7Interest</v>
      </c>
      <c r="D238" s="53">
        <v>0.4</v>
      </c>
      <c r="F238"/>
    </row>
    <row r="239" spans="1:6" x14ac:dyDescent="0.25">
      <c r="A239">
        <f t="shared" si="19"/>
        <v>8</v>
      </c>
      <c r="B239" t="str">
        <f t="shared" si="20"/>
        <v>Interest</v>
      </c>
      <c r="C239" t="str">
        <f t="shared" si="18"/>
        <v>8Interest</v>
      </c>
      <c r="D239" s="53">
        <v>0.4</v>
      </c>
      <c r="F239"/>
    </row>
    <row r="240" spans="1:6" x14ac:dyDescent="0.25">
      <c r="A240">
        <f t="shared" si="19"/>
        <v>9</v>
      </c>
      <c r="B240" t="str">
        <f t="shared" si="20"/>
        <v>Interest</v>
      </c>
      <c r="C240" t="str">
        <f t="shared" si="18"/>
        <v>9Interest</v>
      </c>
      <c r="D240" s="53">
        <v>0.27</v>
      </c>
      <c r="F240"/>
    </row>
    <row r="241" spans="1:6" x14ac:dyDescent="0.25">
      <c r="A241">
        <f t="shared" si="19"/>
        <v>10</v>
      </c>
      <c r="B241" t="str">
        <f t="shared" si="20"/>
        <v>Interest</v>
      </c>
      <c r="C241" t="str">
        <f t="shared" si="18"/>
        <v>10Interest</v>
      </c>
      <c r="D241" s="53">
        <v>0.44</v>
      </c>
      <c r="F241"/>
    </row>
    <row r="242" spans="1:6" x14ac:dyDescent="0.25">
      <c r="A242">
        <f t="shared" si="19"/>
        <v>11</v>
      </c>
      <c r="B242" t="str">
        <f t="shared" si="20"/>
        <v>Interest</v>
      </c>
      <c r="C242" t="str">
        <f t="shared" si="18"/>
        <v>11Interest</v>
      </c>
      <c r="D242" s="51" t="s">
        <v>7</v>
      </c>
      <c r="F242"/>
    </row>
    <row r="243" spans="1:6" x14ac:dyDescent="0.25">
      <c r="A243">
        <f t="shared" si="19"/>
        <v>1</v>
      </c>
      <c r="B243" t="str">
        <f t="shared" si="20"/>
        <v>Depreciation</v>
      </c>
      <c r="C243" t="str">
        <f t="shared" si="18"/>
        <v>1Depreciation</v>
      </c>
      <c r="D243" s="53">
        <v>7.55</v>
      </c>
      <c r="F243"/>
    </row>
    <row r="244" spans="1:6" x14ac:dyDescent="0.25">
      <c r="A244">
        <f t="shared" si="19"/>
        <v>2</v>
      </c>
      <c r="B244" t="str">
        <f t="shared" si="20"/>
        <v>Depreciation</v>
      </c>
      <c r="C244" t="str">
        <f t="shared" si="18"/>
        <v>2Depreciation</v>
      </c>
      <c r="D244" s="53">
        <v>11.01</v>
      </c>
      <c r="F244"/>
    </row>
    <row r="245" spans="1:6" x14ac:dyDescent="0.25">
      <c r="A245">
        <f t="shared" si="19"/>
        <v>3</v>
      </c>
      <c r="B245" t="str">
        <f t="shared" si="20"/>
        <v>Depreciation</v>
      </c>
      <c r="C245" t="str">
        <f t="shared" si="18"/>
        <v>3Depreciation</v>
      </c>
      <c r="D245" s="53">
        <v>12.42</v>
      </c>
      <c r="F245"/>
    </row>
    <row r="246" spans="1:6" x14ac:dyDescent="0.25">
      <c r="A246">
        <f t="shared" si="19"/>
        <v>4</v>
      </c>
      <c r="B246" t="str">
        <f t="shared" si="20"/>
        <v>Depreciation</v>
      </c>
      <c r="C246" t="str">
        <f t="shared" si="18"/>
        <v>4Depreciation</v>
      </c>
      <c r="D246" s="53">
        <v>14.77</v>
      </c>
      <c r="F246"/>
    </row>
    <row r="247" spans="1:6" x14ac:dyDescent="0.25">
      <c r="A247">
        <f t="shared" si="19"/>
        <v>5</v>
      </c>
      <c r="B247" t="str">
        <f t="shared" si="20"/>
        <v>Depreciation</v>
      </c>
      <c r="C247" t="str">
        <f t="shared" si="18"/>
        <v>5Depreciation</v>
      </c>
      <c r="D247" s="53">
        <v>14.14</v>
      </c>
      <c r="F247"/>
    </row>
    <row r="248" spans="1:6" x14ac:dyDescent="0.25">
      <c r="A248">
        <f t="shared" si="19"/>
        <v>6</v>
      </c>
      <c r="B248" t="str">
        <f t="shared" si="20"/>
        <v>Depreciation</v>
      </c>
      <c r="C248" t="str">
        <f t="shared" si="18"/>
        <v>6Depreciation</v>
      </c>
      <c r="D248" s="53">
        <v>13.77</v>
      </c>
      <c r="F248"/>
    </row>
    <row r="249" spans="1:6" x14ac:dyDescent="0.25">
      <c r="A249">
        <f t="shared" si="19"/>
        <v>7</v>
      </c>
      <c r="B249" t="str">
        <f t="shared" si="20"/>
        <v>Depreciation</v>
      </c>
      <c r="C249" t="str">
        <f t="shared" si="18"/>
        <v>7Depreciation</v>
      </c>
      <c r="D249" s="53">
        <v>13.36</v>
      </c>
      <c r="F249"/>
    </row>
    <row r="250" spans="1:6" x14ac:dyDescent="0.25">
      <c r="A250">
        <f t="shared" si="19"/>
        <v>8</v>
      </c>
      <c r="B250" t="str">
        <f t="shared" si="20"/>
        <v>Depreciation</v>
      </c>
      <c r="C250" t="str">
        <f t="shared" si="18"/>
        <v>8Depreciation</v>
      </c>
      <c r="D250" s="53">
        <v>11.58</v>
      </c>
      <c r="F250"/>
    </row>
    <row r="251" spans="1:6" x14ac:dyDescent="0.25">
      <c r="A251">
        <f t="shared" si="19"/>
        <v>9</v>
      </c>
      <c r="B251" t="str">
        <f t="shared" si="20"/>
        <v>Depreciation</v>
      </c>
      <c r="C251" t="str">
        <f t="shared" si="18"/>
        <v>9Depreciation</v>
      </c>
      <c r="D251" s="53">
        <v>8.69</v>
      </c>
      <c r="F251"/>
    </row>
    <row r="252" spans="1:6" x14ac:dyDescent="0.25">
      <c r="A252">
        <f t="shared" si="19"/>
        <v>10</v>
      </c>
      <c r="B252" t="str">
        <f t="shared" si="20"/>
        <v>Depreciation</v>
      </c>
      <c r="C252" t="str">
        <f t="shared" si="18"/>
        <v>10Depreciation</v>
      </c>
      <c r="D252" s="53">
        <v>11.08</v>
      </c>
      <c r="F252"/>
    </row>
    <row r="253" spans="1:6" x14ac:dyDescent="0.25">
      <c r="A253">
        <f t="shared" si="19"/>
        <v>11</v>
      </c>
      <c r="B253" t="str">
        <f t="shared" si="20"/>
        <v>Depreciation</v>
      </c>
      <c r="C253" t="str">
        <f t="shared" si="18"/>
        <v>11Depreciation</v>
      </c>
      <c r="D253" s="49" t="s">
        <v>6</v>
      </c>
      <c r="F253"/>
    </row>
    <row r="254" spans="1:6" x14ac:dyDescent="0.25">
      <c r="A254">
        <f t="shared" si="19"/>
        <v>1</v>
      </c>
      <c r="B254" t="str">
        <f t="shared" si="20"/>
        <v>PBT</v>
      </c>
      <c r="C254" t="str">
        <f t="shared" si="18"/>
        <v>1PBT</v>
      </c>
      <c r="D254" s="50">
        <v>34.53</v>
      </c>
      <c r="F254"/>
    </row>
    <row r="255" spans="1:6" x14ac:dyDescent="0.25">
      <c r="A255">
        <f t="shared" si="19"/>
        <v>2</v>
      </c>
      <c r="B255" t="str">
        <f t="shared" si="20"/>
        <v>PBT</v>
      </c>
      <c r="C255" t="str">
        <f t="shared" si="18"/>
        <v>2PBT</v>
      </c>
      <c r="D255" s="50">
        <v>-12.33</v>
      </c>
      <c r="F255"/>
    </row>
    <row r="256" spans="1:6" x14ac:dyDescent="0.25">
      <c r="A256">
        <f t="shared" si="19"/>
        <v>3</v>
      </c>
      <c r="B256" t="str">
        <f t="shared" si="20"/>
        <v>PBT</v>
      </c>
      <c r="C256" t="str">
        <f t="shared" si="18"/>
        <v>3PBT</v>
      </c>
      <c r="D256" s="50">
        <v>-53.63</v>
      </c>
      <c r="F256"/>
    </row>
    <row r="257" spans="1:6" x14ac:dyDescent="0.25">
      <c r="A257">
        <f t="shared" si="19"/>
        <v>4</v>
      </c>
      <c r="B257" t="str">
        <f t="shared" si="20"/>
        <v>PBT</v>
      </c>
      <c r="C257" t="str">
        <f t="shared" si="18"/>
        <v>4PBT</v>
      </c>
      <c r="D257" s="50">
        <v>20.63</v>
      </c>
      <c r="F257"/>
    </row>
    <row r="258" spans="1:6" x14ac:dyDescent="0.25">
      <c r="A258">
        <f t="shared" si="19"/>
        <v>5</v>
      </c>
      <c r="B258" t="str">
        <f t="shared" si="20"/>
        <v>PBT</v>
      </c>
      <c r="C258" t="str">
        <f t="shared" ref="C258:C321" si="21">A258&amp;B258</f>
        <v>5PBT</v>
      </c>
      <c r="D258" s="50">
        <v>-10.49</v>
      </c>
      <c r="F258"/>
    </row>
    <row r="259" spans="1:6" x14ac:dyDescent="0.25">
      <c r="A259">
        <f t="shared" ref="A259:A322" si="22">IF(OR(TYPE(D258)=2,ISBLANK(D258)=TRUE),1,A258+1)</f>
        <v>6</v>
      </c>
      <c r="B259" t="str">
        <f t="shared" ref="B259:B322" si="23">IF(TYPE(D258)=2,D258,B258)</f>
        <v>PBT</v>
      </c>
      <c r="C259" t="str">
        <f t="shared" si="21"/>
        <v>6PBT</v>
      </c>
      <c r="D259" s="50">
        <v>-7.36</v>
      </c>
      <c r="F259"/>
    </row>
    <row r="260" spans="1:6" x14ac:dyDescent="0.25">
      <c r="A260">
        <f t="shared" si="22"/>
        <v>7</v>
      </c>
      <c r="B260" t="str">
        <f t="shared" si="23"/>
        <v>PBT</v>
      </c>
      <c r="C260" t="str">
        <f t="shared" si="21"/>
        <v>7PBT</v>
      </c>
      <c r="D260" s="50">
        <v>-9.99</v>
      </c>
      <c r="F260"/>
    </row>
    <row r="261" spans="1:6" x14ac:dyDescent="0.25">
      <c r="A261">
        <f t="shared" si="22"/>
        <v>8</v>
      </c>
      <c r="B261" t="str">
        <f t="shared" si="23"/>
        <v>PBT</v>
      </c>
      <c r="C261" t="str">
        <f t="shared" si="21"/>
        <v>8PBT</v>
      </c>
      <c r="D261" s="50">
        <v>-9.48</v>
      </c>
      <c r="F261"/>
    </row>
    <row r="262" spans="1:6" x14ac:dyDescent="0.25">
      <c r="A262">
        <f t="shared" si="22"/>
        <v>9</v>
      </c>
      <c r="B262" t="str">
        <f t="shared" si="23"/>
        <v>PBT</v>
      </c>
      <c r="C262" t="str">
        <f t="shared" si="21"/>
        <v>9PBT</v>
      </c>
      <c r="D262" s="50">
        <v>-17.12</v>
      </c>
      <c r="F262"/>
    </row>
    <row r="263" spans="1:6" x14ac:dyDescent="0.25">
      <c r="A263">
        <f t="shared" si="22"/>
        <v>10</v>
      </c>
      <c r="B263" t="str">
        <f t="shared" si="23"/>
        <v>PBT</v>
      </c>
      <c r="C263" t="str">
        <f t="shared" si="21"/>
        <v>10PBT</v>
      </c>
      <c r="D263" s="50">
        <v>24.76</v>
      </c>
      <c r="F263"/>
    </row>
    <row r="264" spans="1:6" x14ac:dyDescent="0.25">
      <c r="A264">
        <f t="shared" si="22"/>
        <v>11</v>
      </c>
      <c r="B264" t="str">
        <f t="shared" si="23"/>
        <v>PBT</v>
      </c>
      <c r="C264" t="str">
        <f t="shared" si="21"/>
        <v>11PBT</v>
      </c>
      <c r="D264" s="51" t="s">
        <v>5</v>
      </c>
      <c r="F264"/>
    </row>
    <row r="265" spans="1:6" x14ac:dyDescent="0.25">
      <c r="A265">
        <f t="shared" si="22"/>
        <v>1</v>
      </c>
      <c r="B265" t="str">
        <f t="shared" si="23"/>
        <v>Tax</v>
      </c>
      <c r="C265" t="str">
        <f t="shared" si="21"/>
        <v>1Tax</v>
      </c>
      <c r="D265" s="53">
        <v>3.59</v>
      </c>
      <c r="F265"/>
    </row>
    <row r="266" spans="1:6" x14ac:dyDescent="0.25">
      <c r="A266">
        <f t="shared" si="22"/>
        <v>2</v>
      </c>
      <c r="B266" t="str">
        <f t="shared" si="23"/>
        <v>Tax</v>
      </c>
      <c r="C266" t="str">
        <f t="shared" si="21"/>
        <v>2Tax</v>
      </c>
      <c r="D266" s="53">
        <v>1.73</v>
      </c>
      <c r="F266"/>
    </row>
    <row r="267" spans="1:6" x14ac:dyDescent="0.25">
      <c r="A267">
        <f t="shared" si="22"/>
        <v>3</v>
      </c>
      <c r="B267" t="str">
        <f t="shared" si="23"/>
        <v>Tax</v>
      </c>
      <c r="C267" t="str">
        <f t="shared" si="21"/>
        <v>3Tax</v>
      </c>
      <c r="D267" s="53">
        <v>-16.52</v>
      </c>
      <c r="F267"/>
    </row>
    <row r="268" spans="1:6" x14ac:dyDescent="0.25">
      <c r="A268">
        <f t="shared" si="22"/>
        <v>4</v>
      </c>
      <c r="B268" t="str">
        <f t="shared" si="23"/>
        <v>Tax</v>
      </c>
      <c r="C268" t="str">
        <f t="shared" si="21"/>
        <v>4Tax</v>
      </c>
      <c r="D268" s="53">
        <v>11.79</v>
      </c>
      <c r="F268"/>
    </row>
    <row r="269" spans="1:6" x14ac:dyDescent="0.25">
      <c r="A269">
        <f t="shared" si="22"/>
        <v>5</v>
      </c>
      <c r="B269" t="str">
        <f t="shared" si="23"/>
        <v>Tax</v>
      </c>
      <c r="C269" t="str">
        <f t="shared" si="21"/>
        <v>5Tax</v>
      </c>
      <c r="D269" s="53">
        <v>4.2300000000000004</v>
      </c>
      <c r="F269"/>
    </row>
    <row r="270" spans="1:6" x14ac:dyDescent="0.25">
      <c r="A270">
        <f t="shared" si="22"/>
        <v>6</v>
      </c>
      <c r="B270" t="str">
        <f t="shared" si="23"/>
        <v>Tax</v>
      </c>
      <c r="C270" t="str">
        <f t="shared" si="21"/>
        <v>6Tax</v>
      </c>
      <c r="D270" s="53">
        <v>0.21</v>
      </c>
      <c r="F270"/>
    </row>
    <row r="271" spans="1:6" x14ac:dyDescent="0.25">
      <c r="A271">
        <f t="shared" si="22"/>
        <v>7</v>
      </c>
      <c r="B271" t="str">
        <f t="shared" si="23"/>
        <v>Tax</v>
      </c>
      <c r="C271" t="str">
        <f t="shared" si="21"/>
        <v>7Tax</v>
      </c>
      <c r="D271" s="53">
        <v>0.11</v>
      </c>
      <c r="F271"/>
    </row>
    <row r="272" spans="1:6" x14ac:dyDescent="0.25">
      <c r="A272">
        <f t="shared" si="22"/>
        <v>8</v>
      </c>
      <c r="B272" t="str">
        <f t="shared" si="23"/>
        <v>Tax</v>
      </c>
      <c r="C272" t="str">
        <f t="shared" si="21"/>
        <v>8Tax</v>
      </c>
      <c r="D272" s="53">
        <v>0.25</v>
      </c>
      <c r="F272"/>
    </row>
    <row r="273" spans="1:6" x14ac:dyDescent="0.25">
      <c r="A273">
        <f t="shared" si="22"/>
        <v>9</v>
      </c>
      <c r="B273" t="str">
        <f t="shared" si="23"/>
        <v>Tax</v>
      </c>
      <c r="C273" t="str">
        <f t="shared" si="21"/>
        <v>9Tax</v>
      </c>
      <c r="D273" s="53">
        <v>2.5099999999999998</v>
      </c>
      <c r="F273"/>
    </row>
    <row r="274" spans="1:6" x14ac:dyDescent="0.25">
      <c r="A274">
        <f t="shared" si="22"/>
        <v>10</v>
      </c>
      <c r="B274" t="str">
        <f t="shared" si="23"/>
        <v>Tax</v>
      </c>
      <c r="C274" t="str">
        <f t="shared" si="21"/>
        <v>10Tax</v>
      </c>
      <c r="D274" s="53">
        <v>0.03</v>
      </c>
      <c r="F274"/>
    </row>
    <row r="275" spans="1:6" x14ac:dyDescent="0.25">
      <c r="A275">
        <f t="shared" si="22"/>
        <v>11</v>
      </c>
      <c r="B275" t="str">
        <f t="shared" si="23"/>
        <v>Tax</v>
      </c>
      <c r="C275" t="str">
        <f t="shared" si="21"/>
        <v>11Tax</v>
      </c>
      <c r="D275" s="51" t="s">
        <v>4</v>
      </c>
      <c r="F275"/>
    </row>
    <row r="276" spans="1:6" x14ac:dyDescent="0.25">
      <c r="A276">
        <f t="shared" si="22"/>
        <v>1</v>
      </c>
      <c r="B276" t="str">
        <f t="shared" si="23"/>
        <v>Tax Rate</v>
      </c>
      <c r="C276" t="str">
        <f t="shared" si="21"/>
        <v>1Tax Rate</v>
      </c>
      <c r="D276" s="52">
        <v>0.104</v>
      </c>
      <c r="F276"/>
    </row>
    <row r="277" spans="1:6" x14ac:dyDescent="0.25">
      <c r="A277">
        <f t="shared" si="22"/>
        <v>2</v>
      </c>
      <c r="B277" t="str">
        <f t="shared" si="23"/>
        <v>Tax Rate</v>
      </c>
      <c r="C277" t="str">
        <f t="shared" si="21"/>
        <v>2Tax Rate</v>
      </c>
      <c r="D277" s="52">
        <v>-0.14030000000000001</v>
      </c>
      <c r="F277"/>
    </row>
    <row r="278" spans="1:6" x14ac:dyDescent="0.25">
      <c r="A278">
        <f t="shared" si="22"/>
        <v>3</v>
      </c>
      <c r="B278" t="str">
        <f t="shared" si="23"/>
        <v>Tax Rate</v>
      </c>
      <c r="C278" t="str">
        <f t="shared" si="21"/>
        <v>3Tax Rate</v>
      </c>
      <c r="D278" s="52">
        <v>0.308</v>
      </c>
      <c r="F278"/>
    </row>
    <row r="279" spans="1:6" x14ac:dyDescent="0.25">
      <c r="A279">
        <f t="shared" si="22"/>
        <v>4</v>
      </c>
      <c r="B279" t="str">
        <f t="shared" si="23"/>
        <v>Tax Rate</v>
      </c>
      <c r="C279" t="str">
        <f t="shared" si="21"/>
        <v>4Tax Rate</v>
      </c>
      <c r="D279" s="52">
        <v>0.57150000000000001</v>
      </c>
      <c r="F279"/>
    </row>
    <row r="280" spans="1:6" x14ac:dyDescent="0.25">
      <c r="A280">
        <f t="shared" si="22"/>
        <v>5</v>
      </c>
      <c r="B280" t="str">
        <f t="shared" si="23"/>
        <v>Tax Rate</v>
      </c>
      <c r="C280" t="str">
        <f t="shared" si="21"/>
        <v>5Tax Rate</v>
      </c>
      <c r="D280" s="52">
        <v>-0.4032</v>
      </c>
      <c r="F280"/>
    </row>
    <row r="281" spans="1:6" x14ac:dyDescent="0.25">
      <c r="A281">
        <f t="shared" si="22"/>
        <v>6</v>
      </c>
      <c r="B281" t="str">
        <f t="shared" si="23"/>
        <v>Tax Rate</v>
      </c>
      <c r="C281" t="str">
        <f t="shared" si="21"/>
        <v>6Tax Rate</v>
      </c>
      <c r="D281" s="52">
        <v>-2.8500000000000001E-2</v>
      </c>
      <c r="F281"/>
    </row>
    <row r="282" spans="1:6" x14ac:dyDescent="0.25">
      <c r="A282">
        <f t="shared" si="22"/>
        <v>7</v>
      </c>
      <c r="B282" t="str">
        <f t="shared" si="23"/>
        <v>Tax Rate</v>
      </c>
      <c r="C282" t="str">
        <f t="shared" si="21"/>
        <v>7Tax Rate</v>
      </c>
      <c r="D282" s="52">
        <v>-1.0999999999999999E-2</v>
      </c>
      <c r="F282"/>
    </row>
    <row r="283" spans="1:6" x14ac:dyDescent="0.25">
      <c r="A283">
        <f t="shared" si="22"/>
        <v>8</v>
      </c>
      <c r="B283" t="str">
        <f t="shared" si="23"/>
        <v>Tax Rate</v>
      </c>
      <c r="C283" t="str">
        <f t="shared" si="21"/>
        <v>8Tax Rate</v>
      </c>
      <c r="D283" s="52">
        <v>-2.64E-2</v>
      </c>
      <c r="F283"/>
    </row>
    <row r="284" spans="1:6" x14ac:dyDescent="0.25">
      <c r="A284">
        <f t="shared" si="22"/>
        <v>9</v>
      </c>
      <c r="B284" t="str">
        <f t="shared" si="23"/>
        <v>Tax Rate</v>
      </c>
      <c r="C284" t="str">
        <f t="shared" si="21"/>
        <v>9Tax Rate</v>
      </c>
      <c r="D284" s="52">
        <v>-0.14660000000000001</v>
      </c>
      <c r="F284"/>
    </row>
    <row r="285" spans="1:6" x14ac:dyDescent="0.25">
      <c r="A285">
        <f t="shared" si="22"/>
        <v>10</v>
      </c>
      <c r="B285" t="str">
        <f t="shared" si="23"/>
        <v>Tax Rate</v>
      </c>
      <c r="C285" t="str">
        <f t="shared" si="21"/>
        <v>10Tax Rate</v>
      </c>
      <c r="D285" s="52">
        <v>1.1999999999999999E-3</v>
      </c>
      <c r="F285"/>
    </row>
    <row r="286" spans="1:6" x14ac:dyDescent="0.25">
      <c r="A286">
        <f t="shared" si="22"/>
        <v>11</v>
      </c>
      <c r="B286" t="str">
        <f t="shared" si="23"/>
        <v>Tax Rate</v>
      </c>
      <c r="C286" t="str">
        <f t="shared" si="21"/>
        <v>11Tax Rate</v>
      </c>
      <c r="D286" s="55" t="s">
        <v>3</v>
      </c>
      <c r="F286"/>
    </row>
    <row r="287" spans="1:6" x14ac:dyDescent="0.25">
      <c r="A287">
        <f t="shared" si="22"/>
        <v>1</v>
      </c>
      <c r="B287" t="str">
        <f t="shared" si="23"/>
        <v>PAT </v>
      </c>
      <c r="C287" t="str">
        <f t="shared" si="21"/>
        <v>1PAT </v>
      </c>
      <c r="D287" s="56">
        <v>30.94</v>
      </c>
      <c r="F287"/>
    </row>
    <row r="288" spans="1:6" x14ac:dyDescent="0.25">
      <c r="A288">
        <f t="shared" si="22"/>
        <v>2</v>
      </c>
      <c r="B288" t="str">
        <f t="shared" si="23"/>
        <v>PAT </v>
      </c>
      <c r="C288" t="str">
        <f t="shared" si="21"/>
        <v>2PAT </v>
      </c>
      <c r="D288" s="56">
        <v>-14.06</v>
      </c>
      <c r="F288"/>
    </row>
    <row r="289" spans="1:6" x14ac:dyDescent="0.25">
      <c r="A289">
        <f t="shared" si="22"/>
        <v>3</v>
      </c>
      <c r="B289" t="str">
        <f t="shared" si="23"/>
        <v>PAT </v>
      </c>
      <c r="C289" t="str">
        <f t="shared" si="21"/>
        <v>3PAT </v>
      </c>
      <c r="D289" s="56">
        <v>-24.99</v>
      </c>
      <c r="F289"/>
    </row>
    <row r="290" spans="1:6" x14ac:dyDescent="0.25">
      <c r="A290">
        <f t="shared" si="22"/>
        <v>4</v>
      </c>
      <c r="B290" t="str">
        <f t="shared" si="23"/>
        <v>PAT </v>
      </c>
      <c r="C290" t="str">
        <f t="shared" si="21"/>
        <v>4PAT </v>
      </c>
      <c r="D290" s="56">
        <v>1.95</v>
      </c>
      <c r="F290"/>
    </row>
    <row r="291" spans="1:6" x14ac:dyDescent="0.25">
      <c r="A291">
        <f t="shared" si="22"/>
        <v>5</v>
      </c>
      <c r="B291" t="str">
        <f t="shared" si="23"/>
        <v>PAT </v>
      </c>
      <c r="C291" t="str">
        <f t="shared" si="21"/>
        <v>5PAT </v>
      </c>
      <c r="D291" s="56">
        <v>-16.98</v>
      </c>
      <c r="F291"/>
    </row>
    <row r="292" spans="1:6" x14ac:dyDescent="0.25">
      <c r="A292">
        <f t="shared" si="22"/>
        <v>6</v>
      </c>
      <c r="B292" t="str">
        <f t="shared" si="23"/>
        <v>PAT </v>
      </c>
      <c r="C292" t="str">
        <f t="shared" si="21"/>
        <v>6PAT </v>
      </c>
      <c r="D292" s="56">
        <v>-7.58</v>
      </c>
      <c r="F292"/>
    </row>
    <row r="293" spans="1:6" x14ac:dyDescent="0.25">
      <c r="A293">
        <f t="shared" si="22"/>
        <v>7</v>
      </c>
      <c r="B293" t="str">
        <f t="shared" si="23"/>
        <v>PAT </v>
      </c>
      <c r="C293" t="str">
        <f t="shared" si="21"/>
        <v>7PAT </v>
      </c>
      <c r="D293" s="56">
        <v>-10.1</v>
      </c>
      <c r="F293"/>
    </row>
    <row r="294" spans="1:6" x14ac:dyDescent="0.25">
      <c r="A294">
        <f t="shared" si="22"/>
        <v>8</v>
      </c>
      <c r="B294" t="str">
        <f t="shared" si="23"/>
        <v>PAT </v>
      </c>
      <c r="C294" t="str">
        <f t="shared" si="21"/>
        <v>8PAT </v>
      </c>
      <c r="D294" s="56">
        <v>-9.73</v>
      </c>
      <c r="F294"/>
    </row>
    <row r="295" spans="1:6" x14ac:dyDescent="0.25">
      <c r="A295">
        <f t="shared" si="22"/>
        <v>9</v>
      </c>
      <c r="B295" t="str">
        <f t="shared" si="23"/>
        <v>PAT </v>
      </c>
      <c r="C295" t="str">
        <f t="shared" si="21"/>
        <v>9PAT </v>
      </c>
      <c r="D295" s="56">
        <v>-19.63</v>
      </c>
      <c r="F295"/>
    </row>
    <row r="296" spans="1:6" x14ac:dyDescent="0.25">
      <c r="A296">
        <f t="shared" si="22"/>
        <v>10</v>
      </c>
      <c r="B296" t="str">
        <f t="shared" si="23"/>
        <v>PAT </v>
      </c>
      <c r="C296" t="str">
        <f t="shared" si="21"/>
        <v>10PAT </v>
      </c>
      <c r="D296" s="56">
        <v>24.74</v>
      </c>
      <c r="F296"/>
    </row>
    <row r="297" spans="1:6" x14ac:dyDescent="0.25">
      <c r="A297">
        <f t="shared" si="22"/>
        <v>11</v>
      </c>
      <c r="B297" t="str">
        <f t="shared" si="23"/>
        <v>PAT </v>
      </c>
      <c r="C297" t="str">
        <f t="shared" si="21"/>
        <v>11PAT </v>
      </c>
      <c r="D297" s="51" t="s">
        <v>2</v>
      </c>
      <c r="F297"/>
    </row>
    <row r="298" spans="1:6" x14ac:dyDescent="0.25">
      <c r="A298">
        <f t="shared" si="22"/>
        <v>1</v>
      </c>
      <c r="B298" t="str">
        <f t="shared" si="23"/>
        <v>PAT Margin</v>
      </c>
      <c r="C298" t="str">
        <f t="shared" si="21"/>
        <v>1PAT Margin</v>
      </c>
      <c r="D298" s="52">
        <v>0.1326</v>
      </c>
      <c r="F298"/>
    </row>
    <row r="299" spans="1:6" x14ac:dyDescent="0.25">
      <c r="A299">
        <f t="shared" si="22"/>
        <v>2</v>
      </c>
      <c r="B299" t="str">
        <f t="shared" si="23"/>
        <v>PAT Margin</v>
      </c>
      <c r="C299" t="str">
        <f t="shared" si="21"/>
        <v>2PAT Margin</v>
      </c>
      <c r="D299" s="52">
        <v>-9.3200000000000005E-2</v>
      </c>
      <c r="F299"/>
    </row>
    <row r="300" spans="1:6" x14ac:dyDescent="0.25">
      <c r="A300">
        <f t="shared" si="22"/>
        <v>3</v>
      </c>
      <c r="B300" t="str">
        <f t="shared" si="23"/>
        <v>PAT Margin</v>
      </c>
      <c r="C300" t="str">
        <f t="shared" si="21"/>
        <v>3PAT Margin</v>
      </c>
      <c r="D300" s="52">
        <v>-0.12520000000000001</v>
      </c>
      <c r="F300"/>
    </row>
    <row r="301" spans="1:6" x14ac:dyDescent="0.25">
      <c r="A301">
        <f t="shared" si="22"/>
        <v>4</v>
      </c>
      <c r="B301" t="str">
        <f t="shared" si="23"/>
        <v>PAT Margin</v>
      </c>
      <c r="C301" t="str">
        <f t="shared" si="21"/>
        <v>4PAT Margin</v>
      </c>
      <c r="D301" s="52">
        <v>6.1000000000000004E-3</v>
      </c>
      <c r="F301"/>
    </row>
    <row r="302" spans="1:6" x14ac:dyDescent="0.25">
      <c r="A302">
        <f t="shared" si="22"/>
        <v>5</v>
      </c>
      <c r="B302" t="str">
        <f t="shared" si="23"/>
        <v>PAT Margin</v>
      </c>
      <c r="C302" t="str">
        <f t="shared" si="21"/>
        <v>5PAT Margin</v>
      </c>
      <c r="D302" s="52">
        <v>-9.2700000000000005E-2</v>
      </c>
      <c r="F302"/>
    </row>
    <row r="303" spans="1:6" x14ac:dyDescent="0.25">
      <c r="A303">
        <f t="shared" si="22"/>
        <v>6</v>
      </c>
      <c r="B303" t="str">
        <f t="shared" si="23"/>
        <v>PAT Margin</v>
      </c>
      <c r="C303" t="str">
        <f t="shared" si="21"/>
        <v>6PAT Margin</v>
      </c>
      <c r="D303" s="52">
        <v>-4.7800000000000002E-2</v>
      </c>
      <c r="F303"/>
    </row>
    <row r="304" spans="1:6" x14ac:dyDescent="0.25">
      <c r="A304">
        <f t="shared" si="22"/>
        <v>7</v>
      </c>
      <c r="B304" t="str">
        <f t="shared" si="23"/>
        <v>PAT Margin</v>
      </c>
      <c r="C304" t="str">
        <f t="shared" si="21"/>
        <v>7PAT Margin</v>
      </c>
      <c r="D304" s="52">
        <v>-7.4999999999999997E-2</v>
      </c>
      <c r="F304"/>
    </row>
    <row r="305" spans="1:6" x14ac:dyDescent="0.25">
      <c r="A305">
        <f t="shared" si="22"/>
        <v>8</v>
      </c>
      <c r="B305" t="str">
        <f t="shared" si="23"/>
        <v>PAT Margin</v>
      </c>
      <c r="C305" t="str">
        <f t="shared" si="21"/>
        <v>8PAT Margin</v>
      </c>
      <c r="D305" s="52">
        <v>-9.3700000000000006E-2</v>
      </c>
      <c r="F305"/>
    </row>
    <row r="306" spans="1:6" x14ac:dyDescent="0.25">
      <c r="A306">
        <f t="shared" si="22"/>
        <v>9</v>
      </c>
      <c r="B306" t="str">
        <f t="shared" si="23"/>
        <v>PAT Margin</v>
      </c>
      <c r="C306" t="str">
        <f t="shared" si="21"/>
        <v>9PAT Margin</v>
      </c>
      <c r="D306" s="52">
        <v>-0.20039999999999999</v>
      </c>
      <c r="F306"/>
    </row>
    <row r="307" spans="1:6" x14ac:dyDescent="0.25">
      <c r="A307">
        <f t="shared" si="22"/>
        <v>10</v>
      </c>
      <c r="B307" t="str">
        <f t="shared" si="23"/>
        <v>PAT Margin</v>
      </c>
      <c r="C307" t="str">
        <f t="shared" si="21"/>
        <v>10PAT Margin</v>
      </c>
      <c r="D307" s="52">
        <v>0.19400000000000001</v>
      </c>
      <c r="F307"/>
    </row>
    <row r="308" spans="1:6" x14ac:dyDescent="0.25">
      <c r="A308">
        <f t="shared" si="22"/>
        <v>11</v>
      </c>
      <c r="B308" t="str">
        <f t="shared" si="23"/>
        <v>PAT Margin</v>
      </c>
      <c r="C308" t="str">
        <f t="shared" si="21"/>
        <v>11PAT Margin</v>
      </c>
      <c r="D308" s="51" t="s">
        <v>1</v>
      </c>
      <c r="F308"/>
    </row>
    <row r="309" spans="1:6" x14ac:dyDescent="0.25">
      <c r="A309">
        <f t="shared" si="22"/>
        <v>1</v>
      </c>
      <c r="B309" t="str">
        <f t="shared" si="23"/>
        <v>PAT Growth</v>
      </c>
      <c r="C309" t="str">
        <f t="shared" si="21"/>
        <v>1PAT Growth</v>
      </c>
      <c r="D309" s="52">
        <v>3.2006000000000001</v>
      </c>
      <c r="F309"/>
    </row>
    <row r="310" spans="1:6" x14ac:dyDescent="0.25">
      <c r="A310">
        <f t="shared" si="22"/>
        <v>2</v>
      </c>
      <c r="B310" t="str">
        <f t="shared" si="23"/>
        <v>PAT Growth</v>
      </c>
      <c r="C310" t="str">
        <f t="shared" si="21"/>
        <v>2PAT Growth</v>
      </c>
      <c r="D310" s="52">
        <v>0.43740000000000001</v>
      </c>
      <c r="F310"/>
    </row>
    <row r="311" spans="1:6" x14ac:dyDescent="0.25">
      <c r="A311">
        <f t="shared" si="22"/>
        <v>3</v>
      </c>
      <c r="B311" t="str">
        <f t="shared" si="23"/>
        <v>PAT Growth</v>
      </c>
      <c r="C311" t="str">
        <f t="shared" si="21"/>
        <v>3PAT Growth</v>
      </c>
      <c r="D311" s="52">
        <v>-13.8154</v>
      </c>
      <c r="F311"/>
    </row>
    <row r="312" spans="1:6" x14ac:dyDescent="0.25">
      <c r="A312">
        <f t="shared" si="22"/>
        <v>4</v>
      </c>
      <c r="B312" t="str">
        <f t="shared" si="23"/>
        <v>PAT Growth</v>
      </c>
      <c r="C312" t="str">
        <f t="shared" si="21"/>
        <v>4PAT Growth</v>
      </c>
      <c r="D312" s="52">
        <v>1.1148</v>
      </c>
      <c r="F312"/>
    </row>
    <row r="313" spans="1:6" x14ac:dyDescent="0.25">
      <c r="A313">
        <f t="shared" si="22"/>
        <v>5</v>
      </c>
      <c r="B313" t="str">
        <f t="shared" si="23"/>
        <v>PAT Growth</v>
      </c>
      <c r="C313" t="str">
        <f t="shared" si="21"/>
        <v>5PAT Growth</v>
      </c>
      <c r="D313" s="52">
        <v>-1.2401</v>
      </c>
      <c r="F313"/>
    </row>
    <row r="314" spans="1:6" x14ac:dyDescent="0.25">
      <c r="A314">
        <f t="shared" si="22"/>
        <v>6</v>
      </c>
      <c r="B314" t="str">
        <f t="shared" si="23"/>
        <v>PAT Growth</v>
      </c>
      <c r="C314" t="str">
        <f t="shared" si="21"/>
        <v>6PAT Growth</v>
      </c>
      <c r="D314" s="52">
        <v>0.2495</v>
      </c>
      <c r="F314"/>
    </row>
    <row r="315" spans="1:6" x14ac:dyDescent="0.25">
      <c r="A315">
        <f t="shared" si="22"/>
        <v>7</v>
      </c>
      <c r="B315" t="str">
        <f t="shared" si="23"/>
        <v>PAT Growth</v>
      </c>
      <c r="C315" t="str">
        <f t="shared" si="21"/>
        <v>7PAT Growth</v>
      </c>
      <c r="D315" s="52">
        <v>-3.7999999999999999E-2</v>
      </c>
      <c r="F315"/>
    </row>
    <row r="316" spans="1:6" x14ac:dyDescent="0.25">
      <c r="A316">
        <f t="shared" si="22"/>
        <v>8</v>
      </c>
      <c r="B316" t="str">
        <f t="shared" si="23"/>
        <v>PAT Growth</v>
      </c>
      <c r="C316" t="str">
        <f t="shared" si="21"/>
        <v>8PAT Growth</v>
      </c>
      <c r="D316" s="52">
        <v>0.50429999999999997</v>
      </c>
      <c r="F316"/>
    </row>
    <row r="317" spans="1:6" x14ac:dyDescent="0.25">
      <c r="A317">
        <f t="shared" si="22"/>
        <v>9</v>
      </c>
      <c r="B317" t="str">
        <f t="shared" si="23"/>
        <v>PAT Growth</v>
      </c>
      <c r="C317" t="str">
        <f t="shared" si="21"/>
        <v>9PAT Growth</v>
      </c>
      <c r="D317" s="52">
        <v>-1.7935000000000001</v>
      </c>
      <c r="F317"/>
    </row>
    <row r="318" spans="1:6" x14ac:dyDescent="0.25">
      <c r="A318">
        <f t="shared" si="22"/>
        <v>10</v>
      </c>
      <c r="B318" t="str">
        <f t="shared" si="23"/>
        <v>PAT Growth</v>
      </c>
      <c r="C318" t="str">
        <f t="shared" si="21"/>
        <v>10PAT Growth</v>
      </c>
      <c r="D318" s="51" t="s">
        <v>0</v>
      </c>
      <c r="F318"/>
    </row>
    <row r="319" spans="1:6" x14ac:dyDescent="0.25">
      <c r="A319">
        <f t="shared" si="22"/>
        <v>1</v>
      </c>
      <c r="B319" t="str">
        <f t="shared" si="23"/>
        <v>Unadjusted EPS</v>
      </c>
      <c r="C319" t="str">
        <f t="shared" si="21"/>
        <v>1Unadjusted EPS</v>
      </c>
      <c r="D319" s="53">
        <v>20.3</v>
      </c>
      <c r="F319"/>
    </row>
    <row r="320" spans="1:6" x14ac:dyDescent="0.25">
      <c r="A320">
        <f t="shared" si="22"/>
        <v>2</v>
      </c>
      <c r="B320" t="str">
        <f t="shared" si="23"/>
        <v>Unadjusted EPS</v>
      </c>
      <c r="C320" t="str">
        <f t="shared" si="21"/>
        <v>2Unadjusted EPS</v>
      </c>
      <c r="D320" s="53">
        <v>-9.23</v>
      </c>
      <c r="F320"/>
    </row>
    <row r="321" spans="1:6" x14ac:dyDescent="0.25">
      <c r="A321">
        <f t="shared" si="22"/>
        <v>3</v>
      </c>
      <c r="B321" t="str">
        <f t="shared" si="23"/>
        <v>Unadjusted EPS</v>
      </c>
      <c r="C321" t="str">
        <f t="shared" si="21"/>
        <v>3Unadjusted EPS</v>
      </c>
      <c r="D321" s="53">
        <v>-16.399999999999999</v>
      </c>
      <c r="F321"/>
    </row>
    <row r="322" spans="1:6" x14ac:dyDescent="0.25">
      <c r="A322">
        <f t="shared" si="22"/>
        <v>4</v>
      </c>
      <c r="B322" t="str">
        <f t="shared" si="23"/>
        <v>Unadjusted EPS</v>
      </c>
      <c r="C322" t="str">
        <f t="shared" ref="C322:C385" si="24">A322&amp;B322</f>
        <v>4Unadjusted EPS</v>
      </c>
      <c r="D322" s="53">
        <v>1.28</v>
      </c>
      <c r="F322"/>
    </row>
    <row r="323" spans="1:6" x14ac:dyDescent="0.25">
      <c r="A323">
        <f t="shared" ref="A323:A386" si="25">IF(OR(TYPE(D322)=2,ISBLANK(D322)=TRUE),1,A322+1)</f>
        <v>5</v>
      </c>
      <c r="B323" t="str">
        <f t="shared" ref="B323:B386" si="26">IF(TYPE(D322)=2,D322,B322)</f>
        <v>Unadjusted EPS</v>
      </c>
      <c r="C323" t="str">
        <f t="shared" si="24"/>
        <v>5Unadjusted EPS</v>
      </c>
      <c r="D323" s="53">
        <v>-11.14</v>
      </c>
      <c r="F323"/>
    </row>
    <row r="324" spans="1:6" x14ac:dyDescent="0.25">
      <c r="A324">
        <f t="shared" si="25"/>
        <v>6</v>
      </c>
      <c r="B324" t="str">
        <f t="shared" si="26"/>
        <v>Unadjusted EPS</v>
      </c>
      <c r="C324" t="str">
        <f t="shared" si="24"/>
        <v>6Unadjusted EPS</v>
      </c>
      <c r="D324" s="53">
        <v>-4.97</v>
      </c>
      <c r="F324"/>
    </row>
    <row r="325" spans="1:6" x14ac:dyDescent="0.25">
      <c r="A325">
        <f t="shared" si="25"/>
        <v>7</v>
      </c>
      <c r="B325" t="str">
        <f t="shared" si="26"/>
        <v>Unadjusted EPS</v>
      </c>
      <c r="C325" t="str">
        <f t="shared" si="24"/>
        <v>7Unadjusted EPS</v>
      </c>
      <c r="D325" s="53">
        <v>-6.63</v>
      </c>
      <c r="F325"/>
    </row>
    <row r="326" spans="1:6" x14ac:dyDescent="0.25">
      <c r="A326">
        <f t="shared" si="25"/>
        <v>8</v>
      </c>
      <c r="B326" t="str">
        <f t="shared" si="26"/>
        <v>Unadjusted EPS</v>
      </c>
      <c r="C326" t="str">
        <f t="shared" si="24"/>
        <v>8Unadjusted EPS</v>
      </c>
      <c r="D326" s="53">
        <v>-6.39</v>
      </c>
      <c r="F326"/>
    </row>
    <row r="327" spans="1:6" x14ac:dyDescent="0.25">
      <c r="A327">
        <f t="shared" si="25"/>
        <v>9</v>
      </c>
      <c r="B327" t="str">
        <f t="shared" si="26"/>
        <v>Unadjusted EPS</v>
      </c>
      <c r="C327" t="str">
        <f t="shared" si="24"/>
        <v>9Unadjusted EPS</v>
      </c>
      <c r="D327" s="53">
        <v>-12.88</v>
      </c>
      <c r="F327"/>
    </row>
    <row r="328" spans="1:6" x14ac:dyDescent="0.25">
      <c r="A328">
        <f t="shared" si="25"/>
        <v>10</v>
      </c>
      <c r="B328" t="str">
        <f t="shared" si="26"/>
        <v>Unadjusted EPS</v>
      </c>
      <c r="C328" t="str">
        <f t="shared" si="24"/>
        <v>10Unadjusted EPS</v>
      </c>
      <c r="D328" s="53">
        <v>16.23</v>
      </c>
      <c r="F328"/>
    </row>
    <row r="329" spans="1:6" ht="28.5" x14ac:dyDescent="0.25">
      <c r="A329">
        <f t="shared" si="25"/>
        <v>11</v>
      </c>
      <c r="B329" t="str">
        <f t="shared" si="26"/>
        <v>Unadjusted EPS</v>
      </c>
      <c r="C329" t="str">
        <f t="shared" si="24"/>
        <v>11Unadjusted EPS</v>
      </c>
      <c r="D329" s="57" t="s">
        <v>54</v>
      </c>
      <c r="F329"/>
    </row>
    <row r="330" spans="1:6" x14ac:dyDescent="0.25">
      <c r="A330">
        <f t="shared" si="25"/>
        <v>1</v>
      </c>
      <c r="B330" t="str">
        <f t="shared" si="26"/>
        <v>Shareholder's Funds </v>
      </c>
      <c r="C330" t="str">
        <f t="shared" si="24"/>
        <v>1Shareholder's Funds </v>
      </c>
      <c r="D330" s="58">
        <v>91.47</v>
      </c>
      <c r="F330"/>
    </row>
    <row r="331" spans="1:6" x14ac:dyDescent="0.25">
      <c r="A331">
        <f t="shared" si="25"/>
        <v>2</v>
      </c>
      <c r="B331" t="str">
        <f t="shared" si="26"/>
        <v>Shareholder's Funds </v>
      </c>
      <c r="C331" t="str">
        <f t="shared" si="24"/>
        <v>2Shareholder's Funds </v>
      </c>
      <c r="D331" s="58">
        <v>61.45</v>
      </c>
      <c r="F331"/>
    </row>
    <row r="332" spans="1:6" x14ac:dyDescent="0.25">
      <c r="A332">
        <f t="shared" si="25"/>
        <v>3</v>
      </c>
      <c r="B332" t="str">
        <f t="shared" si="26"/>
        <v>Shareholder's Funds </v>
      </c>
      <c r="C332" t="str">
        <f t="shared" si="24"/>
        <v>3Shareholder's Funds </v>
      </c>
      <c r="D332" s="58">
        <v>79.540000000000006</v>
      </c>
      <c r="F332"/>
    </row>
    <row r="333" spans="1:6" x14ac:dyDescent="0.25">
      <c r="A333">
        <f t="shared" si="25"/>
        <v>4</v>
      </c>
      <c r="B333" t="str">
        <f t="shared" si="26"/>
        <v>Shareholder's Funds </v>
      </c>
      <c r="C333" t="str">
        <f t="shared" si="24"/>
        <v>4Shareholder's Funds </v>
      </c>
      <c r="D333" s="58">
        <v>101.44</v>
      </c>
      <c r="F333"/>
    </row>
    <row r="334" spans="1:6" x14ac:dyDescent="0.25">
      <c r="A334">
        <f t="shared" si="25"/>
        <v>5</v>
      </c>
      <c r="B334" t="str">
        <f t="shared" si="26"/>
        <v>Shareholder's Funds </v>
      </c>
      <c r="C334" t="str">
        <f t="shared" si="24"/>
        <v>5Shareholder's Funds </v>
      </c>
      <c r="D334" s="58">
        <v>99.15</v>
      </c>
      <c r="F334"/>
    </row>
    <row r="335" spans="1:6" x14ac:dyDescent="0.25">
      <c r="A335">
        <f t="shared" si="25"/>
        <v>6</v>
      </c>
      <c r="B335" t="str">
        <f t="shared" si="26"/>
        <v>Shareholder's Funds </v>
      </c>
      <c r="C335" t="str">
        <f t="shared" si="24"/>
        <v>6Shareholder's Funds </v>
      </c>
      <c r="D335" s="58">
        <v>116.54</v>
      </c>
      <c r="F335"/>
    </row>
    <row r="336" spans="1:6" x14ac:dyDescent="0.25">
      <c r="A336">
        <f t="shared" si="25"/>
        <v>7</v>
      </c>
      <c r="B336" t="str">
        <f t="shared" si="26"/>
        <v>Shareholder's Funds </v>
      </c>
      <c r="C336" t="str">
        <f t="shared" si="24"/>
        <v>7Shareholder's Funds </v>
      </c>
      <c r="D336" s="58">
        <v>124.24</v>
      </c>
      <c r="F336"/>
    </row>
    <row r="337" spans="1:6" x14ac:dyDescent="0.25">
      <c r="A337">
        <f t="shared" si="25"/>
        <v>8</v>
      </c>
      <c r="B337" t="str">
        <f t="shared" si="26"/>
        <v>Shareholder's Funds </v>
      </c>
      <c r="C337" t="str">
        <f t="shared" si="24"/>
        <v>8Shareholder's Funds </v>
      </c>
      <c r="D337" s="58">
        <v>134.76</v>
      </c>
      <c r="F337"/>
    </row>
    <row r="338" spans="1:6" x14ac:dyDescent="0.25">
      <c r="A338">
        <f t="shared" si="25"/>
        <v>9</v>
      </c>
      <c r="B338" t="str">
        <f t="shared" si="26"/>
        <v>Shareholder's Funds </v>
      </c>
      <c r="C338" t="str">
        <f t="shared" si="24"/>
        <v>9Shareholder's Funds </v>
      </c>
      <c r="D338" s="58">
        <v>143.62</v>
      </c>
      <c r="F338"/>
    </row>
    <row r="339" spans="1:6" x14ac:dyDescent="0.25">
      <c r="A339">
        <f t="shared" si="25"/>
        <v>10</v>
      </c>
      <c r="B339" t="str">
        <f t="shared" si="26"/>
        <v>Shareholder's Funds </v>
      </c>
      <c r="C339" t="str">
        <f t="shared" si="24"/>
        <v>10Shareholder's Funds </v>
      </c>
      <c r="D339" s="58">
        <v>165.18</v>
      </c>
      <c r="F339"/>
    </row>
    <row r="340" spans="1:6" x14ac:dyDescent="0.25">
      <c r="A340">
        <f t="shared" si="25"/>
        <v>11</v>
      </c>
      <c r="B340" t="str">
        <f t="shared" si="26"/>
        <v>Shareholder's Funds </v>
      </c>
      <c r="C340" t="str">
        <f t="shared" si="24"/>
        <v>11Shareholder's Funds </v>
      </c>
      <c r="D340" s="59" t="s">
        <v>53</v>
      </c>
      <c r="F340"/>
    </row>
    <row r="341" spans="1:6" x14ac:dyDescent="0.25">
      <c r="A341">
        <f t="shared" si="25"/>
        <v>1</v>
      </c>
      <c r="B341" t="str">
        <f t="shared" si="26"/>
        <v>Share Capital</v>
      </c>
      <c r="C341" t="str">
        <f t="shared" si="24"/>
        <v>1Share Capital</v>
      </c>
      <c r="D341" s="60">
        <v>15.24</v>
      </c>
      <c r="F341"/>
    </row>
    <row r="342" spans="1:6" x14ac:dyDescent="0.25">
      <c r="A342">
        <f t="shared" si="25"/>
        <v>2</v>
      </c>
      <c r="B342" t="str">
        <f t="shared" si="26"/>
        <v>Share Capital</v>
      </c>
      <c r="C342" t="str">
        <f t="shared" si="24"/>
        <v>2Share Capital</v>
      </c>
      <c r="D342" s="60">
        <v>15.24</v>
      </c>
      <c r="F342"/>
    </row>
    <row r="343" spans="1:6" x14ac:dyDescent="0.25">
      <c r="A343">
        <f t="shared" si="25"/>
        <v>3</v>
      </c>
      <c r="B343" t="str">
        <f t="shared" si="26"/>
        <v>Share Capital</v>
      </c>
      <c r="C343" t="str">
        <f t="shared" si="24"/>
        <v>3Share Capital</v>
      </c>
      <c r="D343" s="60">
        <v>15.24</v>
      </c>
      <c r="F343"/>
    </row>
    <row r="344" spans="1:6" x14ac:dyDescent="0.25">
      <c r="A344">
        <f t="shared" si="25"/>
        <v>4</v>
      </c>
      <c r="B344" t="str">
        <f t="shared" si="26"/>
        <v>Share Capital</v>
      </c>
      <c r="C344" t="str">
        <f t="shared" si="24"/>
        <v>4Share Capital</v>
      </c>
      <c r="D344" s="60">
        <v>15.24</v>
      </c>
      <c r="F344"/>
    </row>
    <row r="345" spans="1:6" x14ac:dyDescent="0.25">
      <c r="A345">
        <f t="shared" si="25"/>
        <v>5</v>
      </c>
      <c r="B345" t="str">
        <f t="shared" si="26"/>
        <v>Share Capital</v>
      </c>
      <c r="C345" t="str">
        <f t="shared" si="24"/>
        <v>5Share Capital</v>
      </c>
      <c r="D345" s="60">
        <v>15.24</v>
      </c>
      <c r="F345"/>
    </row>
    <row r="346" spans="1:6" x14ac:dyDescent="0.25">
      <c r="A346">
        <f t="shared" si="25"/>
        <v>6</v>
      </c>
      <c r="B346" t="str">
        <f t="shared" si="26"/>
        <v>Share Capital</v>
      </c>
      <c r="C346" t="str">
        <f t="shared" si="24"/>
        <v>6Share Capital</v>
      </c>
      <c r="D346" s="60">
        <v>15.24</v>
      </c>
      <c r="F346"/>
    </row>
    <row r="347" spans="1:6" x14ac:dyDescent="0.25">
      <c r="A347">
        <f t="shared" si="25"/>
        <v>7</v>
      </c>
      <c r="B347" t="str">
        <f t="shared" si="26"/>
        <v>Share Capital</v>
      </c>
      <c r="C347" t="str">
        <f t="shared" si="24"/>
        <v>7Share Capital</v>
      </c>
      <c r="D347" s="60">
        <v>15.24</v>
      </c>
      <c r="F347"/>
    </row>
    <row r="348" spans="1:6" x14ac:dyDescent="0.25">
      <c r="A348">
        <f t="shared" si="25"/>
        <v>8</v>
      </c>
      <c r="B348" t="str">
        <f t="shared" si="26"/>
        <v>Share Capital</v>
      </c>
      <c r="C348" t="str">
        <f t="shared" si="24"/>
        <v>8Share Capital</v>
      </c>
      <c r="D348" s="60">
        <v>15.24</v>
      </c>
      <c r="F348"/>
    </row>
    <row r="349" spans="1:6" x14ac:dyDescent="0.25">
      <c r="A349">
        <f t="shared" si="25"/>
        <v>9</v>
      </c>
      <c r="B349" t="str">
        <f t="shared" si="26"/>
        <v>Share Capital</v>
      </c>
      <c r="C349" t="str">
        <f t="shared" si="24"/>
        <v>9Share Capital</v>
      </c>
      <c r="D349" s="60">
        <v>15.24</v>
      </c>
      <c r="F349"/>
    </row>
    <row r="350" spans="1:6" x14ac:dyDescent="0.25">
      <c r="A350">
        <f t="shared" si="25"/>
        <v>10</v>
      </c>
      <c r="B350" t="str">
        <f t="shared" si="26"/>
        <v>Share Capital</v>
      </c>
      <c r="C350" t="str">
        <f t="shared" si="24"/>
        <v>10Share Capital</v>
      </c>
      <c r="D350" s="60">
        <v>15.24</v>
      </c>
      <c r="F350"/>
    </row>
    <row r="351" spans="1:6" x14ac:dyDescent="0.25">
      <c r="A351">
        <f t="shared" si="25"/>
        <v>11</v>
      </c>
      <c r="B351" t="str">
        <f t="shared" si="26"/>
        <v>Share Capital</v>
      </c>
      <c r="C351" t="str">
        <f t="shared" si="24"/>
        <v>11Share Capital</v>
      </c>
      <c r="D351" s="59" t="s">
        <v>52</v>
      </c>
      <c r="F351"/>
    </row>
    <row r="352" spans="1:6" x14ac:dyDescent="0.25">
      <c r="A352">
        <f t="shared" si="25"/>
        <v>1</v>
      </c>
      <c r="B352" t="str">
        <f t="shared" si="26"/>
        <v>Total Reserves</v>
      </c>
      <c r="C352" t="str">
        <f t="shared" si="24"/>
        <v>1Total Reserves</v>
      </c>
      <c r="D352" s="60">
        <v>76.23</v>
      </c>
      <c r="F352"/>
    </row>
    <row r="353" spans="1:6" x14ac:dyDescent="0.25">
      <c r="A353">
        <f t="shared" si="25"/>
        <v>2</v>
      </c>
      <c r="B353" t="str">
        <f t="shared" si="26"/>
        <v>Total Reserves</v>
      </c>
      <c r="C353" t="str">
        <f t="shared" si="24"/>
        <v>2Total Reserves</v>
      </c>
      <c r="D353" s="60">
        <v>46.21</v>
      </c>
      <c r="F353"/>
    </row>
    <row r="354" spans="1:6" x14ac:dyDescent="0.25">
      <c r="A354">
        <f t="shared" si="25"/>
        <v>3</v>
      </c>
      <c r="B354" t="str">
        <f t="shared" si="26"/>
        <v>Total Reserves</v>
      </c>
      <c r="C354" t="str">
        <f t="shared" si="24"/>
        <v>3Total Reserves</v>
      </c>
      <c r="D354" s="60">
        <v>64.3</v>
      </c>
      <c r="F354"/>
    </row>
    <row r="355" spans="1:6" x14ac:dyDescent="0.25">
      <c r="A355">
        <f t="shared" si="25"/>
        <v>4</v>
      </c>
      <c r="B355" t="str">
        <f t="shared" si="26"/>
        <v>Total Reserves</v>
      </c>
      <c r="C355" t="str">
        <f t="shared" si="24"/>
        <v>4Total Reserves</v>
      </c>
      <c r="D355" s="60">
        <v>86.2</v>
      </c>
      <c r="F355"/>
    </row>
    <row r="356" spans="1:6" x14ac:dyDescent="0.25">
      <c r="A356">
        <f t="shared" si="25"/>
        <v>5</v>
      </c>
      <c r="B356" t="str">
        <f t="shared" si="26"/>
        <v>Total Reserves</v>
      </c>
      <c r="C356" t="str">
        <f t="shared" si="24"/>
        <v>5Total Reserves</v>
      </c>
      <c r="D356" s="60">
        <v>83.91</v>
      </c>
      <c r="F356"/>
    </row>
    <row r="357" spans="1:6" x14ac:dyDescent="0.25">
      <c r="A357">
        <f t="shared" si="25"/>
        <v>6</v>
      </c>
      <c r="B357" t="str">
        <f t="shared" si="26"/>
        <v>Total Reserves</v>
      </c>
      <c r="C357" t="str">
        <f t="shared" si="24"/>
        <v>6Total Reserves</v>
      </c>
      <c r="D357" s="60">
        <v>100.29</v>
      </c>
      <c r="F357"/>
    </row>
    <row r="358" spans="1:6" x14ac:dyDescent="0.25">
      <c r="A358">
        <f t="shared" si="25"/>
        <v>7</v>
      </c>
      <c r="B358" t="str">
        <f t="shared" si="26"/>
        <v>Total Reserves</v>
      </c>
      <c r="C358" t="str">
        <f t="shared" si="24"/>
        <v>7Total Reserves</v>
      </c>
      <c r="D358" s="60">
        <v>107.92</v>
      </c>
      <c r="F358"/>
    </row>
    <row r="359" spans="1:6" x14ac:dyDescent="0.25">
      <c r="A359">
        <f t="shared" si="25"/>
        <v>8</v>
      </c>
      <c r="B359" t="str">
        <f t="shared" si="26"/>
        <v>Total Reserves</v>
      </c>
      <c r="C359" t="str">
        <f t="shared" si="24"/>
        <v>8Total Reserves</v>
      </c>
      <c r="D359" s="60">
        <v>118.28</v>
      </c>
      <c r="F359"/>
    </row>
    <row r="360" spans="1:6" x14ac:dyDescent="0.25">
      <c r="A360">
        <f t="shared" si="25"/>
        <v>9</v>
      </c>
      <c r="B360" t="str">
        <f t="shared" si="26"/>
        <v>Total Reserves</v>
      </c>
      <c r="C360" t="str">
        <f t="shared" si="24"/>
        <v>9Total Reserves</v>
      </c>
      <c r="D360" s="60">
        <v>127.3</v>
      </c>
      <c r="F360"/>
    </row>
    <row r="361" spans="1:6" x14ac:dyDescent="0.25">
      <c r="A361">
        <f t="shared" si="25"/>
        <v>10</v>
      </c>
      <c r="B361" t="str">
        <f t="shared" si="26"/>
        <v>Total Reserves</v>
      </c>
      <c r="C361" t="str">
        <f t="shared" si="24"/>
        <v>10Total Reserves</v>
      </c>
      <c r="D361" s="60">
        <v>147.13999999999999</v>
      </c>
      <c r="F361"/>
    </row>
    <row r="362" spans="1:6" ht="28.5" x14ac:dyDescent="0.25">
      <c r="A362">
        <f t="shared" si="25"/>
        <v>11</v>
      </c>
      <c r="B362" t="str">
        <f t="shared" si="26"/>
        <v>Total Reserves</v>
      </c>
      <c r="C362" t="str">
        <f t="shared" si="24"/>
        <v>11Total Reserves</v>
      </c>
      <c r="D362" s="57" t="s">
        <v>51</v>
      </c>
      <c r="F362"/>
    </row>
    <row r="363" spans="1:6" x14ac:dyDescent="0.25">
      <c r="A363">
        <f t="shared" si="25"/>
        <v>1</v>
      </c>
      <c r="B363" t="str">
        <f t="shared" si="26"/>
        <v>Non-Current Liabilities </v>
      </c>
      <c r="C363" t="str">
        <f t="shared" si="24"/>
        <v>1Non-Current Liabilities </v>
      </c>
      <c r="D363" s="58">
        <v>2.23</v>
      </c>
      <c r="F363"/>
    </row>
    <row r="364" spans="1:6" x14ac:dyDescent="0.25">
      <c r="A364">
        <f t="shared" si="25"/>
        <v>2</v>
      </c>
      <c r="B364" t="str">
        <f t="shared" si="26"/>
        <v>Non-Current Liabilities </v>
      </c>
      <c r="C364" t="str">
        <f t="shared" si="24"/>
        <v>2Non-Current Liabilities </v>
      </c>
      <c r="D364" s="58">
        <v>6.69</v>
      </c>
    </row>
    <row r="365" spans="1:6" x14ac:dyDescent="0.25">
      <c r="A365">
        <f t="shared" si="25"/>
        <v>3</v>
      </c>
      <c r="B365" t="str">
        <f t="shared" si="26"/>
        <v>Non-Current Liabilities </v>
      </c>
      <c r="C365" t="str">
        <f t="shared" si="24"/>
        <v>3Non-Current Liabilities </v>
      </c>
      <c r="D365" s="58">
        <v>-13.63</v>
      </c>
    </row>
    <row r="366" spans="1:6" x14ac:dyDescent="0.25">
      <c r="A366">
        <f t="shared" si="25"/>
        <v>4</v>
      </c>
      <c r="B366" t="str">
        <f t="shared" si="26"/>
        <v>Non-Current Liabilities </v>
      </c>
      <c r="C366" t="str">
        <f t="shared" si="24"/>
        <v>4Non-Current Liabilities </v>
      </c>
      <c r="D366" s="58">
        <v>3.71</v>
      </c>
    </row>
    <row r="367" spans="1:6" x14ac:dyDescent="0.25">
      <c r="A367">
        <f t="shared" si="25"/>
        <v>5</v>
      </c>
      <c r="B367" t="str">
        <f t="shared" si="26"/>
        <v>Non-Current Liabilities </v>
      </c>
      <c r="C367" t="str">
        <f t="shared" si="24"/>
        <v>5Non-Current Liabilities </v>
      </c>
      <c r="D367" s="58">
        <v>2.2999999999999998</v>
      </c>
    </row>
    <row r="368" spans="1:6" x14ac:dyDescent="0.25">
      <c r="A368">
        <f t="shared" si="25"/>
        <v>6</v>
      </c>
      <c r="B368" t="str">
        <f t="shared" si="26"/>
        <v>Non-Current Liabilities </v>
      </c>
      <c r="C368" t="str">
        <f t="shared" si="24"/>
        <v>6Non-Current Liabilities </v>
      </c>
      <c r="D368" s="58">
        <v>0.86</v>
      </c>
    </row>
    <row r="369" spans="1:4" x14ac:dyDescent="0.25">
      <c r="A369">
        <f t="shared" si="25"/>
        <v>7</v>
      </c>
      <c r="B369" t="str">
        <f t="shared" si="26"/>
        <v>Non-Current Liabilities </v>
      </c>
      <c r="C369" t="str">
        <f t="shared" si="24"/>
        <v>7Non-Current Liabilities </v>
      </c>
      <c r="D369" s="58">
        <v>2.56</v>
      </c>
    </row>
    <row r="370" spans="1:4" x14ac:dyDescent="0.25">
      <c r="A370">
        <f t="shared" si="25"/>
        <v>8</v>
      </c>
      <c r="B370" t="str">
        <f t="shared" si="26"/>
        <v>Non-Current Liabilities </v>
      </c>
      <c r="C370" t="str">
        <f t="shared" si="24"/>
        <v>8Non-Current Liabilities </v>
      </c>
      <c r="D370" s="58">
        <v>0.59</v>
      </c>
    </row>
    <row r="371" spans="1:4" x14ac:dyDescent="0.25">
      <c r="A371">
        <f t="shared" si="25"/>
        <v>9</v>
      </c>
      <c r="B371" t="str">
        <f t="shared" si="26"/>
        <v>Non-Current Liabilities </v>
      </c>
      <c r="C371" t="str">
        <f t="shared" si="24"/>
        <v>9Non-Current Liabilities </v>
      </c>
      <c r="D371" s="58">
        <v>0.37</v>
      </c>
    </row>
    <row r="372" spans="1:4" x14ac:dyDescent="0.25">
      <c r="A372">
        <f t="shared" si="25"/>
        <v>10</v>
      </c>
      <c r="B372" t="str">
        <f t="shared" si="26"/>
        <v>Non-Current Liabilities </v>
      </c>
      <c r="C372" t="str">
        <f t="shared" si="24"/>
        <v>10Non-Current Liabilities </v>
      </c>
      <c r="D372" s="58">
        <v>-2.13</v>
      </c>
    </row>
    <row r="373" spans="1:4" x14ac:dyDescent="0.25">
      <c r="A373">
        <f t="shared" si="25"/>
        <v>11</v>
      </c>
      <c r="B373" t="str">
        <f t="shared" si="26"/>
        <v>Non-Current Liabilities </v>
      </c>
      <c r="C373" t="str">
        <f t="shared" si="24"/>
        <v>11Non-Current Liabilities </v>
      </c>
      <c r="D373" s="59" t="s">
        <v>50</v>
      </c>
    </row>
    <row r="374" spans="1:4" x14ac:dyDescent="0.25">
      <c r="A374">
        <f t="shared" si="25"/>
        <v>1</v>
      </c>
      <c r="B374" t="str">
        <f t="shared" si="26"/>
        <v>Secured Loans</v>
      </c>
      <c r="C374" t="str">
        <f t="shared" si="24"/>
        <v>1Secured Loans</v>
      </c>
      <c r="D374" s="60">
        <v>2.56</v>
      </c>
    </row>
    <row r="375" spans="1:4" x14ac:dyDescent="0.25">
      <c r="A375">
        <f t="shared" si="25"/>
        <v>2</v>
      </c>
      <c r="B375" t="str">
        <f t="shared" si="26"/>
        <v>Secured Loans</v>
      </c>
      <c r="C375" t="str">
        <f t="shared" si="24"/>
        <v>2Secured Loans</v>
      </c>
      <c r="D375" s="60">
        <v>7.79</v>
      </c>
    </row>
    <row r="376" spans="1:4" x14ac:dyDescent="0.25">
      <c r="A376">
        <f t="shared" si="25"/>
        <v>3</v>
      </c>
      <c r="B376" t="str">
        <f t="shared" si="26"/>
        <v>Secured Loans</v>
      </c>
      <c r="C376" t="str">
        <f t="shared" si="24"/>
        <v>3Secured Loans</v>
      </c>
      <c r="D376" s="60">
        <v>2.6</v>
      </c>
    </row>
    <row r="377" spans="1:4" x14ac:dyDescent="0.25">
      <c r="A377">
        <f t="shared" si="25"/>
        <v>4</v>
      </c>
      <c r="B377" t="str">
        <f t="shared" si="26"/>
        <v>Secured Loans</v>
      </c>
      <c r="C377" t="str">
        <f t="shared" si="24"/>
        <v>4Secured Loans</v>
      </c>
      <c r="D377" s="60">
        <v>3.25</v>
      </c>
    </row>
    <row r="378" spans="1:4" x14ac:dyDescent="0.25">
      <c r="A378">
        <f t="shared" si="25"/>
        <v>5</v>
      </c>
      <c r="B378" t="str">
        <f t="shared" si="26"/>
        <v>Secured Loans</v>
      </c>
      <c r="C378" t="str">
        <f t="shared" si="24"/>
        <v>5Secured Loans</v>
      </c>
      <c r="D378" s="60">
        <v>0.23</v>
      </c>
    </row>
    <row r="379" spans="1:4" x14ac:dyDescent="0.25">
      <c r="A379">
        <f t="shared" si="25"/>
        <v>6</v>
      </c>
      <c r="B379" t="str">
        <f t="shared" si="26"/>
        <v>Secured Loans</v>
      </c>
      <c r="C379" t="str">
        <f t="shared" si="24"/>
        <v>6Secured Loans</v>
      </c>
      <c r="D379" s="60">
        <v>0.37</v>
      </c>
    </row>
    <row r="380" spans="1:4" x14ac:dyDescent="0.25">
      <c r="A380">
        <f t="shared" si="25"/>
        <v>7</v>
      </c>
      <c r="B380" t="str">
        <f t="shared" si="26"/>
        <v>Secured Loans</v>
      </c>
      <c r="C380" t="str">
        <f t="shared" si="24"/>
        <v>7Secured Loans</v>
      </c>
      <c r="D380" s="60">
        <v>2.56</v>
      </c>
    </row>
    <row r="381" spans="1:4" x14ac:dyDescent="0.25">
      <c r="A381">
        <f t="shared" si="25"/>
        <v>8</v>
      </c>
      <c r="B381" t="str">
        <f t="shared" si="26"/>
        <v>Secured Loans</v>
      </c>
      <c r="C381" t="str">
        <f t="shared" si="24"/>
        <v>8Secured Loans</v>
      </c>
      <c r="D381" s="60">
        <v>0.59</v>
      </c>
    </row>
    <row r="382" spans="1:4" x14ac:dyDescent="0.25">
      <c r="A382">
        <f t="shared" si="25"/>
        <v>9</v>
      </c>
      <c r="B382" t="str">
        <f t="shared" si="26"/>
        <v>Secured Loans</v>
      </c>
      <c r="C382" t="str">
        <f t="shared" si="24"/>
        <v>9Secured Loans</v>
      </c>
      <c r="D382" s="60">
        <v>0.37</v>
      </c>
    </row>
    <row r="383" spans="1:4" x14ac:dyDescent="0.25">
      <c r="A383">
        <f t="shared" si="25"/>
        <v>10</v>
      </c>
      <c r="B383" t="str">
        <f t="shared" si="26"/>
        <v>Secured Loans</v>
      </c>
      <c r="C383" t="str">
        <f t="shared" si="24"/>
        <v>10Secured Loans</v>
      </c>
      <c r="D383" s="60">
        <v>0.16</v>
      </c>
    </row>
    <row r="384" spans="1:4" x14ac:dyDescent="0.25">
      <c r="A384">
        <f t="shared" si="25"/>
        <v>11</v>
      </c>
      <c r="B384" t="str">
        <f t="shared" si="26"/>
        <v>Secured Loans</v>
      </c>
      <c r="C384" t="str">
        <f t="shared" si="24"/>
        <v>11Secured Loans</v>
      </c>
      <c r="D384" s="59" t="s">
        <v>49</v>
      </c>
    </row>
    <row r="385" spans="1:4" x14ac:dyDescent="0.25">
      <c r="A385">
        <f t="shared" si="25"/>
        <v>1</v>
      </c>
      <c r="B385" t="str">
        <f t="shared" si="26"/>
        <v>Unsecured Loans</v>
      </c>
      <c r="C385" t="str">
        <f t="shared" si="24"/>
        <v>1Unsecured Loans</v>
      </c>
      <c r="D385" s="60">
        <v>0</v>
      </c>
    </row>
    <row r="386" spans="1:4" x14ac:dyDescent="0.25">
      <c r="A386">
        <f t="shared" si="25"/>
        <v>2</v>
      </c>
      <c r="B386" t="str">
        <f t="shared" si="26"/>
        <v>Unsecured Loans</v>
      </c>
      <c r="C386" t="str">
        <f t="shared" ref="C386:C449" si="27">A386&amp;B386</f>
        <v>2Unsecured Loans</v>
      </c>
      <c r="D386" s="60">
        <v>0</v>
      </c>
    </row>
    <row r="387" spans="1:4" x14ac:dyDescent="0.25">
      <c r="A387">
        <f t="shared" ref="A387:A450" si="28">IF(OR(TYPE(D386)=2,ISBLANK(D386)=TRUE),1,A386+1)</f>
        <v>3</v>
      </c>
      <c r="B387" t="str">
        <f t="shared" ref="B387:B450" si="29">IF(TYPE(D386)=2,D386,B386)</f>
        <v>Unsecured Loans</v>
      </c>
      <c r="C387" t="str">
        <f t="shared" si="27"/>
        <v>3Unsecured Loans</v>
      </c>
      <c r="D387" s="60">
        <v>0</v>
      </c>
    </row>
    <row r="388" spans="1:4" x14ac:dyDescent="0.25">
      <c r="A388">
        <f t="shared" si="28"/>
        <v>4</v>
      </c>
      <c r="B388" t="str">
        <f t="shared" si="29"/>
        <v>Unsecured Loans</v>
      </c>
      <c r="C388" t="str">
        <f t="shared" si="27"/>
        <v>4Unsecured Loans</v>
      </c>
      <c r="D388" s="60">
        <v>0</v>
      </c>
    </row>
    <row r="389" spans="1:4" x14ac:dyDescent="0.25">
      <c r="A389">
        <f t="shared" si="28"/>
        <v>5</v>
      </c>
      <c r="B389" t="str">
        <f t="shared" si="29"/>
        <v>Unsecured Loans</v>
      </c>
      <c r="C389" t="str">
        <f t="shared" si="27"/>
        <v>5Unsecured Loans</v>
      </c>
      <c r="D389" s="60">
        <v>0</v>
      </c>
    </row>
    <row r="390" spans="1:4" x14ac:dyDescent="0.25">
      <c r="A390">
        <f t="shared" si="28"/>
        <v>6</v>
      </c>
      <c r="B390" t="str">
        <f t="shared" si="29"/>
        <v>Unsecured Loans</v>
      </c>
      <c r="C390" t="str">
        <f t="shared" si="27"/>
        <v>6Unsecured Loans</v>
      </c>
      <c r="D390" s="60">
        <v>0</v>
      </c>
    </row>
    <row r="391" spans="1:4" x14ac:dyDescent="0.25">
      <c r="A391">
        <f t="shared" si="28"/>
        <v>7</v>
      </c>
      <c r="B391" t="str">
        <f t="shared" si="29"/>
        <v>Unsecured Loans</v>
      </c>
      <c r="C391" t="str">
        <f t="shared" si="27"/>
        <v>7Unsecured Loans</v>
      </c>
      <c r="D391" s="60">
        <v>0</v>
      </c>
    </row>
    <row r="392" spans="1:4" x14ac:dyDescent="0.25">
      <c r="A392">
        <f t="shared" si="28"/>
        <v>8</v>
      </c>
      <c r="B392" t="str">
        <f t="shared" si="29"/>
        <v>Unsecured Loans</v>
      </c>
      <c r="C392" t="str">
        <f t="shared" si="27"/>
        <v>8Unsecured Loans</v>
      </c>
      <c r="D392" s="60">
        <v>0</v>
      </c>
    </row>
    <row r="393" spans="1:4" x14ac:dyDescent="0.25">
      <c r="A393">
        <f t="shared" si="28"/>
        <v>9</v>
      </c>
      <c r="B393" t="str">
        <f t="shared" si="29"/>
        <v>Unsecured Loans</v>
      </c>
      <c r="C393" t="str">
        <f t="shared" si="27"/>
        <v>9Unsecured Loans</v>
      </c>
      <c r="D393" s="60">
        <v>0</v>
      </c>
    </row>
    <row r="394" spans="1:4" x14ac:dyDescent="0.25">
      <c r="A394">
        <f t="shared" si="28"/>
        <v>10</v>
      </c>
      <c r="B394" t="str">
        <f t="shared" si="29"/>
        <v>Unsecured Loans</v>
      </c>
      <c r="C394" t="str">
        <f t="shared" si="27"/>
        <v>10Unsecured Loans</v>
      </c>
      <c r="D394" s="60">
        <v>0</v>
      </c>
    </row>
    <row r="395" spans="1:4" ht="28.5" x14ac:dyDescent="0.25">
      <c r="A395">
        <f t="shared" si="28"/>
        <v>11</v>
      </c>
      <c r="B395" t="str">
        <f t="shared" si="29"/>
        <v>Unsecured Loans</v>
      </c>
      <c r="C395" t="str">
        <f t="shared" si="27"/>
        <v>11Unsecured Loans</v>
      </c>
      <c r="D395" s="59" t="s">
        <v>48</v>
      </c>
    </row>
    <row r="396" spans="1:4" x14ac:dyDescent="0.25">
      <c r="A396">
        <f t="shared" si="28"/>
        <v>1</v>
      </c>
      <c r="B396" t="str">
        <f t="shared" si="29"/>
        <v>Long Term Provisions</v>
      </c>
      <c r="C396" t="str">
        <f t="shared" si="27"/>
        <v>1Long Term Provisions</v>
      </c>
      <c r="D396" s="60">
        <v>0.53</v>
      </c>
    </row>
    <row r="397" spans="1:4" x14ac:dyDescent="0.25">
      <c r="A397">
        <f t="shared" si="28"/>
        <v>2</v>
      </c>
      <c r="B397" t="str">
        <f t="shared" si="29"/>
        <v>Long Term Provisions</v>
      </c>
      <c r="C397" t="str">
        <f t="shared" si="27"/>
        <v>2Long Term Provisions</v>
      </c>
      <c r="D397" s="60">
        <v>0.51</v>
      </c>
    </row>
    <row r="398" spans="1:4" x14ac:dyDescent="0.25">
      <c r="A398">
        <f t="shared" si="28"/>
        <v>3</v>
      </c>
      <c r="B398" t="str">
        <f t="shared" si="29"/>
        <v>Long Term Provisions</v>
      </c>
      <c r="C398" t="str">
        <f t="shared" si="27"/>
        <v>3Long Term Provisions</v>
      </c>
      <c r="D398" s="60">
        <v>0.43</v>
      </c>
    </row>
    <row r="399" spans="1:4" x14ac:dyDescent="0.25">
      <c r="A399">
        <f t="shared" si="28"/>
        <v>4</v>
      </c>
      <c r="B399" t="str">
        <f t="shared" si="29"/>
        <v>Long Term Provisions</v>
      </c>
      <c r="C399" t="str">
        <f t="shared" si="27"/>
        <v>4Long Term Provisions</v>
      </c>
      <c r="D399" s="60">
        <v>0.46</v>
      </c>
    </row>
    <row r="400" spans="1:4" x14ac:dyDescent="0.25">
      <c r="A400">
        <f t="shared" si="28"/>
        <v>5</v>
      </c>
      <c r="B400" t="str">
        <f t="shared" si="29"/>
        <v>Long Term Provisions</v>
      </c>
      <c r="C400" t="str">
        <f t="shared" si="27"/>
        <v>5Long Term Provisions</v>
      </c>
      <c r="D400" s="60">
        <v>2.0699999999999998</v>
      </c>
    </row>
    <row r="401" spans="1:4" x14ac:dyDescent="0.25">
      <c r="A401">
        <f t="shared" si="28"/>
        <v>6</v>
      </c>
      <c r="B401" t="str">
        <f t="shared" si="29"/>
        <v>Long Term Provisions</v>
      </c>
      <c r="C401" t="str">
        <f t="shared" si="27"/>
        <v>6Long Term Provisions</v>
      </c>
      <c r="D401" s="60">
        <v>0.49</v>
      </c>
    </row>
    <row r="402" spans="1:4" x14ac:dyDescent="0.25">
      <c r="A402">
        <f t="shared" si="28"/>
        <v>7</v>
      </c>
      <c r="B402" t="str">
        <f t="shared" si="29"/>
        <v>Long Term Provisions</v>
      </c>
      <c r="C402" t="str">
        <f t="shared" si="27"/>
        <v>7Long Term Provisions</v>
      </c>
      <c r="D402" s="60">
        <v>0</v>
      </c>
    </row>
    <row r="403" spans="1:4" x14ac:dyDescent="0.25">
      <c r="A403">
        <f t="shared" si="28"/>
        <v>8</v>
      </c>
      <c r="B403" t="str">
        <f t="shared" si="29"/>
        <v>Long Term Provisions</v>
      </c>
      <c r="C403" t="str">
        <f t="shared" si="27"/>
        <v>8Long Term Provisions</v>
      </c>
      <c r="D403" s="60">
        <v>0</v>
      </c>
    </row>
    <row r="404" spans="1:4" x14ac:dyDescent="0.25">
      <c r="A404">
        <f t="shared" si="28"/>
        <v>9</v>
      </c>
      <c r="B404" t="str">
        <f t="shared" si="29"/>
        <v>Long Term Provisions</v>
      </c>
      <c r="C404" t="str">
        <f t="shared" si="27"/>
        <v>9Long Term Provisions</v>
      </c>
      <c r="D404" s="60">
        <v>0</v>
      </c>
    </row>
    <row r="405" spans="1:4" x14ac:dyDescent="0.25">
      <c r="A405">
        <f t="shared" si="28"/>
        <v>10</v>
      </c>
      <c r="B405" t="str">
        <f t="shared" si="29"/>
        <v>Long Term Provisions</v>
      </c>
      <c r="C405" t="str">
        <f t="shared" si="27"/>
        <v>10Long Term Provisions</v>
      </c>
      <c r="D405" s="60">
        <v>0</v>
      </c>
    </row>
    <row r="406" spans="1:4" ht="28.5" x14ac:dyDescent="0.25">
      <c r="A406">
        <f t="shared" si="28"/>
        <v>11</v>
      </c>
      <c r="B406" t="str">
        <f t="shared" si="29"/>
        <v>Long Term Provisions</v>
      </c>
      <c r="C406" t="str">
        <f t="shared" si="27"/>
        <v>11Long Term Provisions</v>
      </c>
      <c r="D406" s="57" t="s">
        <v>47</v>
      </c>
    </row>
    <row r="407" spans="1:4" x14ac:dyDescent="0.25">
      <c r="A407">
        <f t="shared" si="28"/>
        <v>1</v>
      </c>
      <c r="B407" t="str">
        <f t="shared" si="29"/>
        <v>Current Liabilities </v>
      </c>
      <c r="C407" t="str">
        <f t="shared" si="27"/>
        <v>1Current Liabilities </v>
      </c>
      <c r="D407" s="58">
        <v>41.97</v>
      </c>
    </row>
    <row r="408" spans="1:4" x14ac:dyDescent="0.25">
      <c r="A408">
        <f t="shared" si="28"/>
        <v>2</v>
      </c>
      <c r="B408" t="str">
        <f t="shared" si="29"/>
        <v>Current Liabilities </v>
      </c>
      <c r="C408" t="str">
        <f t="shared" si="27"/>
        <v>2Current Liabilities </v>
      </c>
      <c r="D408" s="58">
        <v>26.41</v>
      </c>
    </row>
    <row r="409" spans="1:4" x14ac:dyDescent="0.25">
      <c r="A409">
        <f t="shared" si="28"/>
        <v>3</v>
      </c>
      <c r="B409" t="str">
        <f t="shared" si="29"/>
        <v>Current Liabilities </v>
      </c>
      <c r="C409" t="str">
        <f t="shared" si="27"/>
        <v>3Current Liabilities </v>
      </c>
      <c r="D409" s="58">
        <v>52.45</v>
      </c>
    </row>
    <row r="410" spans="1:4" x14ac:dyDescent="0.25">
      <c r="A410">
        <f t="shared" si="28"/>
        <v>4</v>
      </c>
      <c r="B410" t="str">
        <f t="shared" si="29"/>
        <v>Current Liabilities </v>
      </c>
      <c r="C410" t="str">
        <f t="shared" si="27"/>
        <v>4Current Liabilities </v>
      </c>
      <c r="D410" s="58">
        <v>45.88</v>
      </c>
    </row>
    <row r="411" spans="1:4" x14ac:dyDescent="0.25">
      <c r="A411">
        <f t="shared" si="28"/>
        <v>5</v>
      </c>
      <c r="B411" t="str">
        <f t="shared" si="29"/>
        <v>Current Liabilities </v>
      </c>
      <c r="C411" t="str">
        <f t="shared" si="27"/>
        <v>5Current Liabilities </v>
      </c>
      <c r="D411" s="58">
        <v>34.29</v>
      </c>
    </row>
    <row r="412" spans="1:4" x14ac:dyDescent="0.25">
      <c r="A412">
        <f t="shared" si="28"/>
        <v>6</v>
      </c>
      <c r="B412" t="str">
        <f t="shared" si="29"/>
        <v>Current Liabilities </v>
      </c>
      <c r="C412" t="str">
        <f t="shared" si="27"/>
        <v>6Current Liabilities </v>
      </c>
      <c r="D412" s="58">
        <v>28.46</v>
      </c>
    </row>
    <row r="413" spans="1:4" x14ac:dyDescent="0.25">
      <c r="A413">
        <f t="shared" si="28"/>
        <v>7</v>
      </c>
      <c r="B413" t="str">
        <f t="shared" si="29"/>
        <v>Current Liabilities </v>
      </c>
      <c r="C413" t="str">
        <f t="shared" si="27"/>
        <v>7Current Liabilities </v>
      </c>
      <c r="D413" s="58">
        <v>19.27</v>
      </c>
    </row>
    <row r="414" spans="1:4" x14ac:dyDescent="0.25">
      <c r="A414">
        <f t="shared" si="28"/>
        <v>8</v>
      </c>
      <c r="B414" t="str">
        <f t="shared" si="29"/>
        <v>Current Liabilities </v>
      </c>
      <c r="C414" t="str">
        <f t="shared" si="27"/>
        <v>8Current Liabilities </v>
      </c>
      <c r="D414" s="58">
        <v>17.07</v>
      </c>
    </row>
    <row r="415" spans="1:4" x14ac:dyDescent="0.25">
      <c r="A415">
        <f t="shared" si="28"/>
        <v>9</v>
      </c>
      <c r="B415" t="str">
        <f t="shared" si="29"/>
        <v>Current Liabilities </v>
      </c>
      <c r="C415" t="str">
        <f t="shared" si="27"/>
        <v>9Current Liabilities </v>
      </c>
      <c r="D415" s="58">
        <v>11.71</v>
      </c>
    </row>
    <row r="416" spans="1:4" x14ac:dyDescent="0.25">
      <c r="A416">
        <f t="shared" si="28"/>
        <v>10</v>
      </c>
      <c r="B416" t="str">
        <f t="shared" si="29"/>
        <v>Current Liabilities </v>
      </c>
      <c r="C416" t="str">
        <f t="shared" si="27"/>
        <v>10Current Liabilities </v>
      </c>
      <c r="D416" s="58">
        <v>19.61</v>
      </c>
    </row>
    <row r="417" spans="1:4" x14ac:dyDescent="0.25">
      <c r="A417">
        <f t="shared" si="28"/>
        <v>11</v>
      </c>
      <c r="B417" t="str">
        <f t="shared" si="29"/>
        <v>Current Liabilities </v>
      </c>
      <c r="C417" t="str">
        <f t="shared" si="27"/>
        <v>11Current Liabilities </v>
      </c>
      <c r="D417" s="59" t="s">
        <v>46</v>
      </c>
    </row>
    <row r="418" spans="1:4" x14ac:dyDescent="0.25">
      <c r="A418">
        <f t="shared" si="28"/>
        <v>1</v>
      </c>
      <c r="B418" t="str">
        <f t="shared" si="29"/>
        <v>Trade Payables</v>
      </c>
      <c r="C418" t="str">
        <f t="shared" si="27"/>
        <v>1Trade Payables</v>
      </c>
      <c r="D418" s="60">
        <v>20.84</v>
      </c>
    </row>
    <row r="419" spans="1:4" x14ac:dyDescent="0.25">
      <c r="A419">
        <f t="shared" si="28"/>
        <v>2</v>
      </c>
      <c r="B419" t="str">
        <f t="shared" si="29"/>
        <v>Trade Payables</v>
      </c>
      <c r="C419" t="str">
        <f t="shared" si="27"/>
        <v>2Trade Payables</v>
      </c>
      <c r="D419" s="60">
        <v>8.7899999999999991</v>
      </c>
    </row>
    <row r="420" spans="1:4" x14ac:dyDescent="0.25">
      <c r="A420">
        <f t="shared" si="28"/>
        <v>3</v>
      </c>
      <c r="B420" t="str">
        <f t="shared" si="29"/>
        <v>Trade Payables</v>
      </c>
      <c r="C420" t="str">
        <f t="shared" si="27"/>
        <v>3Trade Payables</v>
      </c>
      <c r="D420" s="60">
        <v>14.94</v>
      </c>
    </row>
    <row r="421" spans="1:4" x14ac:dyDescent="0.25">
      <c r="A421">
        <f t="shared" si="28"/>
        <v>4</v>
      </c>
      <c r="B421" t="str">
        <f t="shared" si="29"/>
        <v>Trade Payables</v>
      </c>
      <c r="C421" t="str">
        <f t="shared" si="27"/>
        <v>4Trade Payables</v>
      </c>
      <c r="D421" s="60">
        <v>12.08</v>
      </c>
    </row>
    <row r="422" spans="1:4" x14ac:dyDescent="0.25">
      <c r="A422">
        <f t="shared" si="28"/>
        <v>5</v>
      </c>
      <c r="B422" t="str">
        <f t="shared" si="29"/>
        <v>Trade Payables</v>
      </c>
      <c r="C422" t="str">
        <f t="shared" si="27"/>
        <v>5Trade Payables</v>
      </c>
      <c r="D422" s="60">
        <v>21.09</v>
      </c>
    </row>
    <row r="423" spans="1:4" x14ac:dyDescent="0.25">
      <c r="A423">
        <f t="shared" si="28"/>
        <v>6</v>
      </c>
      <c r="B423" t="str">
        <f t="shared" si="29"/>
        <v>Trade Payables</v>
      </c>
      <c r="C423" t="str">
        <f t="shared" si="27"/>
        <v>6Trade Payables</v>
      </c>
      <c r="D423" s="60">
        <v>14.82</v>
      </c>
    </row>
    <row r="424" spans="1:4" x14ac:dyDescent="0.25">
      <c r="A424">
        <f t="shared" si="28"/>
        <v>7</v>
      </c>
      <c r="B424" t="str">
        <f t="shared" si="29"/>
        <v>Trade Payables</v>
      </c>
      <c r="C424" t="str">
        <f t="shared" si="27"/>
        <v>7Trade Payables</v>
      </c>
      <c r="D424" s="60">
        <v>12.52</v>
      </c>
    </row>
    <row r="425" spans="1:4" x14ac:dyDescent="0.25">
      <c r="A425">
        <f t="shared" si="28"/>
        <v>8</v>
      </c>
      <c r="B425" t="str">
        <f t="shared" si="29"/>
        <v>Trade Payables</v>
      </c>
      <c r="C425" t="str">
        <f t="shared" si="27"/>
        <v>8Trade Payables</v>
      </c>
      <c r="D425" s="60">
        <v>11.01</v>
      </c>
    </row>
    <row r="426" spans="1:4" x14ac:dyDescent="0.25">
      <c r="A426">
        <f t="shared" si="28"/>
        <v>9</v>
      </c>
      <c r="B426" t="str">
        <f t="shared" si="29"/>
        <v>Trade Payables</v>
      </c>
      <c r="C426" t="str">
        <f t="shared" si="27"/>
        <v>9Trade Payables</v>
      </c>
      <c r="D426" s="60">
        <v>4.95</v>
      </c>
    </row>
    <row r="427" spans="1:4" x14ac:dyDescent="0.25">
      <c r="A427">
        <f t="shared" si="28"/>
        <v>10</v>
      </c>
      <c r="B427" t="str">
        <f t="shared" si="29"/>
        <v>Trade Payables</v>
      </c>
      <c r="C427" t="str">
        <f t="shared" si="27"/>
        <v>10Trade Payables</v>
      </c>
      <c r="D427" s="60">
        <v>5.87</v>
      </c>
    </row>
    <row r="428" spans="1:4" ht="28.5" x14ac:dyDescent="0.25">
      <c r="A428">
        <f t="shared" si="28"/>
        <v>11</v>
      </c>
      <c r="B428" t="str">
        <f t="shared" si="29"/>
        <v>Trade Payables</v>
      </c>
      <c r="C428" t="str">
        <f t="shared" si="27"/>
        <v>11Trade Payables</v>
      </c>
      <c r="D428" s="59" t="s">
        <v>45</v>
      </c>
    </row>
    <row r="429" spans="1:4" x14ac:dyDescent="0.25">
      <c r="A429">
        <f t="shared" si="28"/>
        <v>1</v>
      </c>
      <c r="B429" t="str">
        <f t="shared" si="29"/>
        <v>Other Current Liabilities</v>
      </c>
      <c r="C429" t="str">
        <f t="shared" si="27"/>
        <v>1Other Current Liabilities</v>
      </c>
      <c r="D429" s="60">
        <v>17.86</v>
      </c>
    </row>
    <row r="430" spans="1:4" x14ac:dyDescent="0.25">
      <c r="A430">
        <f t="shared" si="28"/>
        <v>2</v>
      </c>
      <c r="B430" t="str">
        <f t="shared" si="29"/>
        <v>Other Current Liabilities</v>
      </c>
      <c r="C430" t="str">
        <f t="shared" si="27"/>
        <v>2Other Current Liabilities</v>
      </c>
      <c r="D430" s="60">
        <v>13.18</v>
      </c>
    </row>
    <row r="431" spans="1:4" x14ac:dyDescent="0.25">
      <c r="A431">
        <f t="shared" si="28"/>
        <v>3</v>
      </c>
      <c r="B431" t="str">
        <f t="shared" si="29"/>
        <v>Other Current Liabilities</v>
      </c>
      <c r="C431" t="str">
        <f t="shared" si="27"/>
        <v>3Other Current Liabilities</v>
      </c>
      <c r="D431" s="60">
        <v>6.71</v>
      </c>
    </row>
    <row r="432" spans="1:4" x14ac:dyDescent="0.25">
      <c r="A432">
        <f t="shared" si="28"/>
        <v>4</v>
      </c>
      <c r="B432" t="str">
        <f t="shared" si="29"/>
        <v>Other Current Liabilities</v>
      </c>
      <c r="C432" t="str">
        <f t="shared" si="27"/>
        <v>4Other Current Liabilities</v>
      </c>
      <c r="D432" s="60">
        <v>31.16</v>
      </c>
    </row>
    <row r="433" spans="1:4" x14ac:dyDescent="0.25">
      <c r="A433">
        <f t="shared" si="28"/>
        <v>5</v>
      </c>
      <c r="B433" t="str">
        <f t="shared" si="29"/>
        <v>Other Current Liabilities</v>
      </c>
      <c r="C433" t="str">
        <f t="shared" si="27"/>
        <v>5Other Current Liabilities</v>
      </c>
      <c r="D433" s="60">
        <v>10.48</v>
      </c>
    </row>
    <row r="434" spans="1:4" x14ac:dyDescent="0.25">
      <c r="A434">
        <f t="shared" si="28"/>
        <v>6</v>
      </c>
      <c r="B434" t="str">
        <f t="shared" si="29"/>
        <v>Other Current Liabilities</v>
      </c>
      <c r="C434" t="str">
        <f t="shared" si="27"/>
        <v>6Other Current Liabilities</v>
      </c>
      <c r="D434" s="60">
        <v>7.56</v>
      </c>
    </row>
    <row r="435" spans="1:4" x14ac:dyDescent="0.25">
      <c r="A435">
        <f t="shared" si="28"/>
        <v>7</v>
      </c>
      <c r="B435" t="str">
        <f t="shared" si="29"/>
        <v>Other Current Liabilities</v>
      </c>
      <c r="C435" t="str">
        <f t="shared" si="27"/>
        <v>7Other Current Liabilities</v>
      </c>
      <c r="D435" s="60">
        <v>3.3</v>
      </c>
    </row>
    <row r="436" spans="1:4" x14ac:dyDescent="0.25">
      <c r="A436">
        <f t="shared" si="28"/>
        <v>8</v>
      </c>
      <c r="B436" t="str">
        <f t="shared" si="29"/>
        <v>Other Current Liabilities</v>
      </c>
      <c r="C436" t="str">
        <f t="shared" si="27"/>
        <v>8Other Current Liabilities</v>
      </c>
      <c r="D436" s="60">
        <v>3.07</v>
      </c>
    </row>
    <row r="437" spans="1:4" x14ac:dyDescent="0.25">
      <c r="A437">
        <f t="shared" si="28"/>
        <v>9</v>
      </c>
      <c r="B437" t="str">
        <f t="shared" si="29"/>
        <v>Other Current Liabilities</v>
      </c>
      <c r="C437" t="str">
        <f t="shared" si="27"/>
        <v>9Other Current Liabilities</v>
      </c>
      <c r="D437" s="60">
        <v>4.6399999999999997</v>
      </c>
    </row>
    <row r="438" spans="1:4" x14ac:dyDescent="0.25">
      <c r="A438">
        <f t="shared" si="28"/>
        <v>10</v>
      </c>
      <c r="B438" t="str">
        <f t="shared" si="29"/>
        <v>Other Current Liabilities</v>
      </c>
      <c r="C438" t="str">
        <f t="shared" si="27"/>
        <v>10Other Current Liabilities</v>
      </c>
      <c r="D438" s="60">
        <v>3.61</v>
      </c>
    </row>
    <row r="439" spans="1:4" ht="28.5" x14ac:dyDescent="0.25">
      <c r="A439">
        <f t="shared" si="28"/>
        <v>11</v>
      </c>
      <c r="B439" t="str">
        <f t="shared" si="29"/>
        <v>Other Current Liabilities</v>
      </c>
      <c r="C439" t="str">
        <f t="shared" si="27"/>
        <v>11Other Current Liabilities</v>
      </c>
      <c r="D439" s="59" t="s">
        <v>44</v>
      </c>
    </row>
    <row r="440" spans="1:4" x14ac:dyDescent="0.25">
      <c r="A440">
        <f t="shared" si="28"/>
        <v>1</v>
      </c>
      <c r="B440" t="str">
        <f t="shared" si="29"/>
        <v>Short Term Borrowings</v>
      </c>
      <c r="C440" t="str">
        <f t="shared" si="27"/>
        <v>1Short Term Borrowings</v>
      </c>
      <c r="D440" s="60">
        <v>0</v>
      </c>
    </row>
    <row r="441" spans="1:4" x14ac:dyDescent="0.25">
      <c r="A441">
        <f t="shared" si="28"/>
        <v>2</v>
      </c>
      <c r="B441" t="str">
        <f t="shared" si="29"/>
        <v>Short Term Borrowings</v>
      </c>
      <c r="C441" t="str">
        <f t="shared" si="27"/>
        <v>2Short Term Borrowings</v>
      </c>
      <c r="D441" s="60">
        <v>0.85</v>
      </c>
    </row>
    <row r="442" spans="1:4" x14ac:dyDescent="0.25">
      <c r="A442">
        <f t="shared" si="28"/>
        <v>3</v>
      </c>
      <c r="B442" t="str">
        <f t="shared" si="29"/>
        <v>Short Term Borrowings</v>
      </c>
      <c r="C442" t="str">
        <f t="shared" si="27"/>
        <v>3Short Term Borrowings</v>
      </c>
      <c r="D442" s="60">
        <v>11.92</v>
      </c>
    </row>
    <row r="443" spans="1:4" x14ac:dyDescent="0.25">
      <c r="A443">
        <f t="shared" si="28"/>
        <v>4</v>
      </c>
      <c r="B443" t="str">
        <f t="shared" si="29"/>
        <v>Short Term Borrowings</v>
      </c>
      <c r="C443" t="str">
        <f t="shared" si="27"/>
        <v>4Short Term Borrowings</v>
      </c>
      <c r="D443" s="60">
        <v>0</v>
      </c>
    </row>
    <row r="444" spans="1:4" x14ac:dyDescent="0.25">
      <c r="A444">
        <f t="shared" si="28"/>
        <v>5</v>
      </c>
      <c r="B444" t="str">
        <f t="shared" si="29"/>
        <v>Short Term Borrowings</v>
      </c>
      <c r="C444" t="str">
        <f t="shared" si="27"/>
        <v>5Short Term Borrowings</v>
      </c>
      <c r="D444" s="60">
        <v>1.56</v>
      </c>
    </row>
    <row r="445" spans="1:4" x14ac:dyDescent="0.25">
      <c r="A445">
        <f t="shared" si="28"/>
        <v>6</v>
      </c>
      <c r="B445" t="str">
        <f t="shared" si="29"/>
        <v>Short Term Borrowings</v>
      </c>
      <c r="C445" t="str">
        <f t="shared" si="27"/>
        <v>6Short Term Borrowings</v>
      </c>
      <c r="D445" s="60">
        <v>2.76</v>
      </c>
    </row>
    <row r="446" spans="1:4" x14ac:dyDescent="0.25">
      <c r="A446">
        <f t="shared" si="28"/>
        <v>7</v>
      </c>
      <c r="B446" t="str">
        <f t="shared" si="29"/>
        <v>Short Term Borrowings</v>
      </c>
      <c r="C446" t="str">
        <f t="shared" si="27"/>
        <v>7Short Term Borrowings</v>
      </c>
      <c r="D446" s="60">
        <v>0</v>
      </c>
    </row>
    <row r="447" spans="1:4" x14ac:dyDescent="0.25">
      <c r="A447">
        <f t="shared" si="28"/>
        <v>8</v>
      </c>
      <c r="B447" t="str">
        <f t="shared" si="29"/>
        <v>Short Term Borrowings</v>
      </c>
      <c r="C447" t="str">
        <f t="shared" si="27"/>
        <v>8Short Term Borrowings</v>
      </c>
      <c r="D447" s="60">
        <v>0</v>
      </c>
    </row>
    <row r="448" spans="1:4" x14ac:dyDescent="0.25">
      <c r="A448">
        <f t="shared" si="28"/>
        <v>9</v>
      </c>
      <c r="B448" t="str">
        <f t="shared" si="29"/>
        <v>Short Term Borrowings</v>
      </c>
      <c r="C448" t="str">
        <f t="shared" si="27"/>
        <v>9Short Term Borrowings</v>
      </c>
      <c r="D448" s="60">
        <v>0</v>
      </c>
    </row>
    <row r="449" spans="1:4" x14ac:dyDescent="0.25">
      <c r="A449">
        <f t="shared" si="28"/>
        <v>10</v>
      </c>
      <c r="B449" t="str">
        <f t="shared" si="29"/>
        <v>Short Term Borrowings</v>
      </c>
      <c r="C449" t="str">
        <f t="shared" si="27"/>
        <v>10Short Term Borrowings</v>
      </c>
      <c r="D449" s="60">
        <v>0</v>
      </c>
    </row>
    <row r="450" spans="1:4" ht="28.5" x14ac:dyDescent="0.25">
      <c r="A450">
        <f t="shared" si="28"/>
        <v>11</v>
      </c>
      <c r="B450" t="str">
        <f t="shared" si="29"/>
        <v>Short Term Borrowings</v>
      </c>
      <c r="C450" t="str">
        <f t="shared" ref="C450:C513" si="30">A450&amp;B450</f>
        <v>11Short Term Borrowings</v>
      </c>
      <c r="D450" s="59" t="s">
        <v>43</v>
      </c>
    </row>
    <row r="451" spans="1:4" x14ac:dyDescent="0.25">
      <c r="A451">
        <f t="shared" ref="A451:A514" si="31">IF(OR(TYPE(D450)=2,ISBLANK(D450)=TRUE),1,A450+1)</f>
        <v>1</v>
      </c>
      <c r="B451" t="str">
        <f t="shared" ref="B451:B514" si="32">IF(TYPE(D450)=2,D450,B450)</f>
        <v>Short Term Provisions</v>
      </c>
      <c r="C451" t="str">
        <f t="shared" si="30"/>
        <v>1Short Term Provisions</v>
      </c>
      <c r="D451" s="60">
        <v>3.27</v>
      </c>
    </row>
    <row r="452" spans="1:4" x14ac:dyDescent="0.25">
      <c r="A452">
        <f t="shared" si="31"/>
        <v>2</v>
      </c>
      <c r="B452" t="str">
        <f t="shared" si="32"/>
        <v>Short Term Provisions</v>
      </c>
      <c r="C452" t="str">
        <f t="shared" si="30"/>
        <v>2Short Term Provisions</v>
      </c>
      <c r="D452" s="60">
        <v>3.59</v>
      </c>
    </row>
    <row r="453" spans="1:4" x14ac:dyDescent="0.25">
      <c r="A453">
        <f t="shared" si="31"/>
        <v>3</v>
      </c>
      <c r="B453" t="str">
        <f t="shared" si="32"/>
        <v>Short Term Provisions</v>
      </c>
      <c r="C453" t="str">
        <f t="shared" si="30"/>
        <v>3Short Term Provisions</v>
      </c>
      <c r="D453" s="60">
        <v>18.88</v>
      </c>
    </row>
    <row r="454" spans="1:4" x14ac:dyDescent="0.25">
      <c r="A454">
        <f t="shared" si="31"/>
        <v>4</v>
      </c>
      <c r="B454" t="str">
        <f t="shared" si="32"/>
        <v>Short Term Provisions</v>
      </c>
      <c r="C454" t="str">
        <f t="shared" si="30"/>
        <v>4Short Term Provisions</v>
      </c>
      <c r="D454" s="60">
        <v>2.64</v>
      </c>
    </row>
    <row r="455" spans="1:4" x14ac:dyDescent="0.25">
      <c r="A455">
        <f t="shared" si="31"/>
        <v>5</v>
      </c>
      <c r="B455" t="str">
        <f t="shared" si="32"/>
        <v>Short Term Provisions</v>
      </c>
      <c r="C455" t="str">
        <f t="shared" si="30"/>
        <v>5Short Term Provisions</v>
      </c>
      <c r="D455" s="60">
        <v>1.1599999999999999</v>
      </c>
    </row>
    <row r="456" spans="1:4" x14ac:dyDescent="0.25">
      <c r="A456">
        <f t="shared" si="31"/>
        <v>6</v>
      </c>
      <c r="B456" t="str">
        <f t="shared" si="32"/>
        <v>Short Term Provisions</v>
      </c>
      <c r="C456" t="str">
        <f t="shared" si="30"/>
        <v>6Short Term Provisions</v>
      </c>
      <c r="D456" s="60">
        <v>3.32</v>
      </c>
    </row>
    <row r="457" spans="1:4" x14ac:dyDescent="0.25">
      <c r="A457">
        <f t="shared" si="31"/>
        <v>7</v>
      </c>
      <c r="B457" t="str">
        <f t="shared" si="32"/>
        <v>Short Term Provisions</v>
      </c>
      <c r="C457" t="str">
        <f t="shared" si="30"/>
        <v>7Short Term Provisions</v>
      </c>
      <c r="D457" s="60">
        <v>3.45</v>
      </c>
    </row>
    <row r="458" spans="1:4" x14ac:dyDescent="0.25">
      <c r="A458">
        <f t="shared" si="31"/>
        <v>8</v>
      </c>
      <c r="B458" t="str">
        <f t="shared" si="32"/>
        <v>Short Term Provisions</v>
      </c>
      <c r="C458" t="str">
        <f t="shared" si="30"/>
        <v>8Short Term Provisions</v>
      </c>
      <c r="D458" s="60">
        <v>2.99</v>
      </c>
    </row>
    <row r="459" spans="1:4" x14ac:dyDescent="0.25">
      <c r="A459">
        <f t="shared" si="31"/>
        <v>9</v>
      </c>
      <c r="B459" t="str">
        <f t="shared" si="32"/>
        <v>Short Term Provisions</v>
      </c>
      <c r="C459" t="str">
        <f t="shared" si="30"/>
        <v>9Short Term Provisions</v>
      </c>
      <c r="D459" s="60">
        <v>2.11</v>
      </c>
    </row>
    <row r="460" spans="1:4" x14ac:dyDescent="0.25">
      <c r="A460">
        <f t="shared" si="31"/>
        <v>10</v>
      </c>
      <c r="B460" t="str">
        <f t="shared" si="32"/>
        <v>Short Term Provisions</v>
      </c>
      <c r="C460" t="str">
        <f t="shared" si="30"/>
        <v>10Short Term Provisions</v>
      </c>
      <c r="D460" s="60">
        <v>10.130000000000001</v>
      </c>
    </row>
    <row r="461" spans="1:4" x14ac:dyDescent="0.25">
      <c r="A461">
        <f t="shared" si="31"/>
        <v>11</v>
      </c>
      <c r="B461" t="str">
        <f t="shared" si="32"/>
        <v>Short Term Provisions</v>
      </c>
      <c r="C461" t="str">
        <f t="shared" si="30"/>
        <v>11Short Term Provisions</v>
      </c>
      <c r="D461" s="57" t="s">
        <v>42</v>
      </c>
    </row>
    <row r="462" spans="1:4" x14ac:dyDescent="0.25">
      <c r="A462">
        <f t="shared" si="31"/>
        <v>1</v>
      </c>
      <c r="B462" t="str">
        <f t="shared" si="32"/>
        <v>Total Liabilities</v>
      </c>
      <c r="C462" t="str">
        <f t="shared" si="30"/>
        <v>1Total Liabilities</v>
      </c>
      <c r="D462" s="58">
        <v>135.66999999999999</v>
      </c>
    </row>
    <row r="463" spans="1:4" x14ac:dyDescent="0.25">
      <c r="A463">
        <f t="shared" si="31"/>
        <v>2</v>
      </c>
      <c r="B463" t="str">
        <f t="shared" si="32"/>
        <v>Total Liabilities</v>
      </c>
      <c r="C463" t="str">
        <f t="shared" si="30"/>
        <v>2Total Liabilities</v>
      </c>
      <c r="D463" s="58">
        <v>94.55</v>
      </c>
    </row>
    <row r="464" spans="1:4" x14ac:dyDescent="0.25">
      <c r="A464">
        <f t="shared" si="31"/>
        <v>3</v>
      </c>
      <c r="B464" t="str">
        <f t="shared" si="32"/>
        <v>Total Liabilities</v>
      </c>
      <c r="C464" t="str">
        <f t="shared" si="30"/>
        <v>3Total Liabilities</v>
      </c>
      <c r="D464" s="58">
        <v>118.36</v>
      </c>
    </row>
    <row r="465" spans="1:4" x14ac:dyDescent="0.25">
      <c r="A465">
        <f t="shared" si="31"/>
        <v>4</v>
      </c>
      <c r="B465" t="str">
        <f t="shared" si="32"/>
        <v>Total Liabilities</v>
      </c>
      <c r="C465" t="str">
        <f t="shared" si="30"/>
        <v>4Total Liabilities</v>
      </c>
      <c r="D465" s="58">
        <v>161.27000000000001</v>
      </c>
    </row>
    <row r="466" spans="1:4" x14ac:dyDescent="0.25">
      <c r="A466">
        <f t="shared" si="31"/>
        <v>5</v>
      </c>
      <c r="B466" t="str">
        <f t="shared" si="32"/>
        <v>Total Liabilities</v>
      </c>
      <c r="C466" t="str">
        <f t="shared" si="30"/>
        <v>5Total Liabilities</v>
      </c>
      <c r="D466" s="58">
        <v>138.28</v>
      </c>
    </row>
    <row r="467" spans="1:4" x14ac:dyDescent="0.25">
      <c r="A467">
        <f t="shared" si="31"/>
        <v>6</v>
      </c>
      <c r="B467" t="str">
        <f t="shared" si="32"/>
        <v>Total Liabilities</v>
      </c>
      <c r="C467" t="str">
        <f t="shared" si="30"/>
        <v>6Total Liabilities</v>
      </c>
      <c r="D467" s="58">
        <v>146.08000000000001</v>
      </c>
    </row>
    <row r="468" spans="1:4" x14ac:dyDescent="0.25">
      <c r="A468">
        <f t="shared" si="31"/>
        <v>7</v>
      </c>
      <c r="B468" t="str">
        <f t="shared" si="32"/>
        <v>Total Liabilities</v>
      </c>
      <c r="C468" t="str">
        <f t="shared" si="30"/>
        <v>7Total Liabilities</v>
      </c>
      <c r="D468" s="58">
        <v>146.07</v>
      </c>
    </row>
    <row r="469" spans="1:4" x14ac:dyDescent="0.25">
      <c r="A469">
        <f t="shared" si="31"/>
        <v>8</v>
      </c>
      <c r="B469" t="str">
        <f t="shared" si="32"/>
        <v>Total Liabilities</v>
      </c>
      <c r="C469" t="str">
        <f t="shared" si="30"/>
        <v>8Total Liabilities</v>
      </c>
      <c r="D469" s="58">
        <v>152.41999999999999</v>
      </c>
    </row>
    <row r="470" spans="1:4" x14ac:dyDescent="0.25">
      <c r="A470">
        <f t="shared" si="31"/>
        <v>9</v>
      </c>
      <c r="B470" t="str">
        <f t="shared" si="32"/>
        <v>Total Liabilities</v>
      </c>
      <c r="C470" t="str">
        <f t="shared" si="30"/>
        <v>9Total Liabilities</v>
      </c>
      <c r="D470" s="58">
        <v>155.69999999999999</v>
      </c>
    </row>
    <row r="471" spans="1:4" x14ac:dyDescent="0.25">
      <c r="A471">
        <f t="shared" si="31"/>
        <v>10</v>
      </c>
      <c r="B471" t="str">
        <f t="shared" si="32"/>
        <v>Total Liabilities</v>
      </c>
      <c r="C471" t="str">
        <f t="shared" si="30"/>
        <v>10Total Liabilities</v>
      </c>
      <c r="D471" s="58">
        <v>182.66</v>
      </c>
    </row>
    <row r="472" spans="1:4" x14ac:dyDescent="0.25">
      <c r="A472">
        <f t="shared" si="31"/>
        <v>11</v>
      </c>
      <c r="B472" t="str">
        <f t="shared" si="32"/>
        <v>Total Liabilities</v>
      </c>
      <c r="C472" t="str">
        <f t="shared" si="30"/>
        <v>11Total Liabilities</v>
      </c>
      <c r="D472" s="57" t="s">
        <v>41</v>
      </c>
    </row>
    <row r="473" spans="1:4" x14ac:dyDescent="0.25">
      <c r="A473">
        <f t="shared" si="31"/>
        <v>1</v>
      </c>
      <c r="B473" t="str">
        <f t="shared" si="32"/>
        <v>Net Block </v>
      </c>
      <c r="C473" t="str">
        <f t="shared" si="30"/>
        <v>1Net Block </v>
      </c>
      <c r="D473" s="58">
        <v>22.31</v>
      </c>
    </row>
    <row r="474" spans="1:4" x14ac:dyDescent="0.25">
      <c r="A474">
        <f t="shared" si="31"/>
        <v>2</v>
      </c>
      <c r="B474" t="str">
        <f t="shared" si="32"/>
        <v>Net Block </v>
      </c>
      <c r="C474" t="str">
        <f t="shared" si="30"/>
        <v>2Net Block </v>
      </c>
      <c r="D474" s="58">
        <v>26.52</v>
      </c>
    </row>
    <row r="475" spans="1:4" x14ac:dyDescent="0.25">
      <c r="A475">
        <f t="shared" si="31"/>
        <v>3</v>
      </c>
      <c r="B475" t="str">
        <f t="shared" si="32"/>
        <v>Net Block </v>
      </c>
      <c r="C475" t="str">
        <f t="shared" si="30"/>
        <v>3Net Block </v>
      </c>
      <c r="D475" s="58">
        <v>39.06</v>
      </c>
    </row>
    <row r="476" spans="1:4" x14ac:dyDescent="0.25">
      <c r="A476">
        <f t="shared" si="31"/>
        <v>4</v>
      </c>
      <c r="B476" t="str">
        <f t="shared" si="32"/>
        <v>Net Block </v>
      </c>
      <c r="C476" t="str">
        <f t="shared" si="30"/>
        <v>4Net Block </v>
      </c>
      <c r="D476" s="58">
        <v>42.93</v>
      </c>
    </row>
    <row r="477" spans="1:4" x14ac:dyDescent="0.25">
      <c r="A477">
        <f t="shared" si="31"/>
        <v>5</v>
      </c>
      <c r="B477" t="str">
        <f t="shared" si="32"/>
        <v>Net Block </v>
      </c>
      <c r="C477" t="str">
        <f t="shared" si="30"/>
        <v>5Net Block </v>
      </c>
      <c r="D477" s="58">
        <v>46.34</v>
      </c>
    </row>
    <row r="478" spans="1:4" x14ac:dyDescent="0.25">
      <c r="A478">
        <f t="shared" si="31"/>
        <v>6</v>
      </c>
      <c r="B478" t="str">
        <f t="shared" si="32"/>
        <v>Net Block </v>
      </c>
      <c r="C478" t="str">
        <f t="shared" si="30"/>
        <v>6Net Block </v>
      </c>
      <c r="D478" s="58">
        <v>48.88</v>
      </c>
    </row>
    <row r="479" spans="1:4" x14ac:dyDescent="0.25">
      <c r="A479">
        <f t="shared" si="31"/>
        <v>7</v>
      </c>
      <c r="B479" t="str">
        <f t="shared" si="32"/>
        <v>Net Block </v>
      </c>
      <c r="C479" t="str">
        <f t="shared" si="30"/>
        <v>7Net Block </v>
      </c>
      <c r="D479" s="58">
        <v>43.59</v>
      </c>
    </row>
    <row r="480" spans="1:4" x14ac:dyDescent="0.25">
      <c r="A480">
        <f t="shared" si="31"/>
        <v>8</v>
      </c>
      <c r="B480" t="str">
        <f t="shared" si="32"/>
        <v>Net Block </v>
      </c>
      <c r="C480" t="str">
        <f t="shared" si="30"/>
        <v>8Net Block </v>
      </c>
      <c r="D480" s="58">
        <v>38.200000000000003</v>
      </c>
    </row>
    <row r="481" spans="1:4" x14ac:dyDescent="0.25">
      <c r="A481">
        <f t="shared" si="31"/>
        <v>9</v>
      </c>
      <c r="B481" t="str">
        <f t="shared" si="32"/>
        <v>Net Block </v>
      </c>
      <c r="C481" t="str">
        <f t="shared" si="30"/>
        <v>9Net Block </v>
      </c>
      <c r="D481" s="58">
        <v>34.369999999999997</v>
      </c>
    </row>
    <row r="482" spans="1:4" x14ac:dyDescent="0.25">
      <c r="A482">
        <f t="shared" si="31"/>
        <v>10</v>
      </c>
      <c r="B482" t="str">
        <f t="shared" si="32"/>
        <v>Net Block </v>
      </c>
      <c r="C482" t="str">
        <f t="shared" si="30"/>
        <v>10Net Block </v>
      </c>
      <c r="D482" s="58">
        <v>33.97</v>
      </c>
    </row>
    <row r="483" spans="1:4" x14ac:dyDescent="0.25">
      <c r="A483">
        <f t="shared" si="31"/>
        <v>11</v>
      </c>
      <c r="B483" t="str">
        <f t="shared" si="32"/>
        <v>Net Block </v>
      </c>
      <c r="C483" t="str">
        <f t="shared" si="30"/>
        <v>11Net Block </v>
      </c>
      <c r="D483" s="59" t="s">
        <v>40</v>
      </c>
    </row>
    <row r="484" spans="1:4" x14ac:dyDescent="0.25">
      <c r="A484">
        <f t="shared" si="31"/>
        <v>1</v>
      </c>
      <c r="B484" t="str">
        <f t="shared" si="32"/>
        <v>Gross Block</v>
      </c>
      <c r="C484" t="str">
        <f t="shared" si="30"/>
        <v>1Gross Block</v>
      </c>
      <c r="D484" s="60">
        <v>140.31</v>
      </c>
    </row>
    <row r="485" spans="1:4" x14ac:dyDescent="0.25">
      <c r="A485">
        <f t="shared" si="31"/>
        <v>2</v>
      </c>
      <c r="B485" t="str">
        <f t="shared" si="32"/>
        <v>Gross Block</v>
      </c>
      <c r="C485" t="str">
        <f t="shared" si="30"/>
        <v>2Gross Block</v>
      </c>
      <c r="D485" s="60">
        <v>139.81</v>
      </c>
    </row>
    <row r="486" spans="1:4" x14ac:dyDescent="0.25">
      <c r="A486">
        <f t="shared" si="31"/>
        <v>3</v>
      </c>
      <c r="B486" t="str">
        <f t="shared" si="32"/>
        <v>Gross Block</v>
      </c>
      <c r="C486" t="str">
        <f t="shared" si="30"/>
        <v>3Gross Block</v>
      </c>
      <c r="D486" s="60">
        <v>141.71</v>
      </c>
    </row>
    <row r="487" spans="1:4" x14ac:dyDescent="0.25">
      <c r="A487">
        <f t="shared" si="31"/>
        <v>4</v>
      </c>
      <c r="B487" t="str">
        <f t="shared" si="32"/>
        <v>Gross Block</v>
      </c>
      <c r="C487" t="str">
        <f t="shared" si="30"/>
        <v>4Gross Block</v>
      </c>
      <c r="D487" s="60">
        <v>136.97</v>
      </c>
    </row>
    <row r="488" spans="1:4" x14ac:dyDescent="0.25">
      <c r="A488">
        <f t="shared" si="31"/>
        <v>5</v>
      </c>
      <c r="B488" t="str">
        <f t="shared" si="32"/>
        <v>Gross Block</v>
      </c>
      <c r="C488" t="str">
        <f t="shared" si="30"/>
        <v>5Gross Block</v>
      </c>
      <c r="D488" s="60">
        <v>136.82</v>
      </c>
    </row>
    <row r="489" spans="1:4" x14ac:dyDescent="0.25">
      <c r="A489">
        <f t="shared" si="31"/>
        <v>6</v>
      </c>
      <c r="B489" t="str">
        <f t="shared" si="32"/>
        <v>Gross Block</v>
      </c>
      <c r="C489" t="str">
        <f t="shared" si="30"/>
        <v>6Gross Block</v>
      </c>
      <c r="D489" s="60">
        <v>125.52</v>
      </c>
    </row>
    <row r="490" spans="1:4" x14ac:dyDescent="0.25">
      <c r="A490">
        <f t="shared" si="31"/>
        <v>7</v>
      </c>
      <c r="B490" t="str">
        <f t="shared" si="32"/>
        <v>Gross Block</v>
      </c>
      <c r="C490" t="str">
        <f t="shared" si="30"/>
        <v>7Gross Block</v>
      </c>
      <c r="D490" s="60">
        <v>107.83</v>
      </c>
    </row>
    <row r="491" spans="1:4" x14ac:dyDescent="0.25">
      <c r="A491">
        <f t="shared" si="31"/>
        <v>8</v>
      </c>
      <c r="B491" t="str">
        <f t="shared" si="32"/>
        <v>Gross Block</v>
      </c>
      <c r="C491" t="str">
        <f t="shared" si="30"/>
        <v>8Gross Block</v>
      </c>
      <c r="D491" s="60">
        <v>90.18</v>
      </c>
    </row>
    <row r="492" spans="1:4" x14ac:dyDescent="0.25">
      <c r="A492">
        <f t="shared" si="31"/>
        <v>9</v>
      </c>
      <c r="B492" t="str">
        <f t="shared" si="32"/>
        <v>Gross Block</v>
      </c>
      <c r="C492" t="str">
        <f t="shared" si="30"/>
        <v>9Gross Block</v>
      </c>
      <c r="D492" s="60">
        <v>74.64</v>
      </c>
    </row>
    <row r="493" spans="1:4" x14ac:dyDescent="0.25">
      <c r="A493">
        <f t="shared" si="31"/>
        <v>10</v>
      </c>
      <c r="B493" t="str">
        <f t="shared" si="32"/>
        <v>Gross Block</v>
      </c>
      <c r="C493" t="str">
        <f t="shared" si="30"/>
        <v>10Gross Block</v>
      </c>
      <c r="D493" s="60">
        <v>65.150000000000006</v>
      </c>
    </row>
    <row r="494" spans="1:4" ht="28.5" x14ac:dyDescent="0.25">
      <c r="A494">
        <f t="shared" si="31"/>
        <v>11</v>
      </c>
      <c r="B494" t="str">
        <f t="shared" si="32"/>
        <v>Gross Block</v>
      </c>
      <c r="C494" t="str">
        <f t="shared" si="30"/>
        <v>11Gross Block</v>
      </c>
      <c r="D494" s="59" t="s">
        <v>39</v>
      </c>
    </row>
    <row r="495" spans="1:4" x14ac:dyDescent="0.25">
      <c r="A495">
        <f t="shared" si="31"/>
        <v>1</v>
      </c>
      <c r="B495" t="str">
        <f t="shared" si="32"/>
        <v>Accumulated Depreciation</v>
      </c>
      <c r="C495" t="str">
        <f t="shared" si="30"/>
        <v>1Accumulated Depreciation</v>
      </c>
      <c r="D495" s="60">
        <v>118</v>
      </c>
    </row>
    <row r="496" spans="1:4" x14ac:dyDescent="0.25">
      <c r="A496">
        <f t="shared" si="31"/>
        <v>2</v>
      </c>
      <c r="B496" t="str">
        <f t="shared" si="32"/>
        <v>Accumulated Depreciation</v>
      </c>
      <c r="C496" t="str">
        <f t="shared" si="30"/>
        <v>2Accumulated Depreciation</v>
      </c>
      <c r="D496" s="60">
        <v>113.29</v>
      </c>
    </row>
    <row r="497" spans="1:4" x14ac:dyDescent="0.25">
      <c r="A497">
        <f t="shared" si="31"/>
        <v>3</v>
      </c>
      <c r="B497" t="str">
        <f t="shared" si="32"/>
        <v>Accumulated Depreciation</v>
      </c>
      <c r="C497" t="str">
        <f t="shared" si="30"/>
        <v>3Accumulated Depreciation</v>
      </c>
      <c r="D497" s="60">
        <v>102.65</v>
      </c>
    </row>
    <row r="498" spans="1:4" x14ac:dyDescent="0.25">
      <c r="A498">
        <f t="shared" si="31"/>
        <v>4</v>
      </c>
      <c r="B498" t="str">
        <f t="shared" si="32"/>
        <v>Accumulated Depreciation</v>
      </c>
      <c r="C498" t="str">
        <f t="shared" si="30"/>
        <v>4Accumulated Depreciation</v>
      </c>
      <c r="D498" s="60">
        <v>94.04</v>
      </c>
    </row>
    <row r="499" spans="1:4" x14ac:dyDescent="0.25">
      <c r="A499">
        <f t="shared" si="31"/>
        <v>5</v>
      </c>
      <c r="B499" t="str">
        <f t="shared" si="32"/>
        <v>Accumulated Depreciation</v>
      </c>
      <c r="C499" t="str">
        <f t="shared" si="30"/>
        <v>5Accumulated Depreciation</v>
      </c>
      <c r="D499" s="60">
        <v>90.48</v>
      </c>
    </row>
    <row r="500" spans="1:4" x14ac:dyDescent="0.25">
      <c r="A500">
        <f t="shared" si="31"/>
        <v>6</v>
      </c>
      <c r="B500" t="str">
        <f t="shared" si="32"/>
        <v>Accumulated Depreciation</v>
      </c>
      <c r="C500" t="str">
        <f t="shared" si="30"/>
        <v>6Accumulated Depreciation</v>
      </c>
      <c r="D500" s="60">
        <v>76.64</v>
      </c>
    </row>
    <row r="501" spans="1:4" x14ac:dyDescent="0.25">
      <c r="A501">
        <f t="shared" si="31"/>
        <v>7</v>
      </c>
      <c r="B501" t="str">
        <f t="shared" si="32"/>
        <v>Accumulated Depreciation</v>
      </c>
      <c r="C501" t="str">
        <f t="shared" si="30"/>
        <v>7Accumulated Depreciation</v>
      </c>
      <c r="D501" s="60">
        <v>64.239999999999995</v>
      </c>
    </row>
    <row r="502" spans="1:4" x14ac:dyDescent="0.25">
      <c r="A502">
        <f t="shared" si="31"/>
        <v>8</v>
      </c>
      <c r="B502" t="str">
        <f t="shared" si="32"/>
        <v>Accumulated Depreciation</v>
      </c>
      <c r="C502" t="str">
        <f t="shared" si="30"/>
        <v>8Accumulated Depreciation</v>
      </c>
      <c r="D502" s="60">
        <v>51.97</v>
      </c>
    </row>
    <row r="503" spans="1:4" x14ac:dyDescent="0.25">
      <c r="A503">
        <f t="shared" si="31"/>
        <v>9</v>
      </c>
      <c r="B503" t="str">
        <f t="shared" si="32"/>
        <v>Accumulated Depreciation</v>
      </c>
      <c r="C503" t="str">
        <f t="shared" si="30"/>
        <v>9Accumulated Depreciation</v>
      </c>
      <c r="D503" s="60">
        <v>40.270000000000003</v>
      </c>
    </row>
    <row r="504" spans="1:4" x14ac:dyDescent="0.25">
      <c r="A504">
        <f t="shared" si="31"/>
        <v>10</v>
      </c>
      <c r="B504" t="str">
        <f t="shared" si="32"/>
        <v>Accumulated Depreciation</v>
      </c>
      <c r="C504" t="str">
        <f t="shared" si="30"/>
        <v>10Accumulated Depreciation</v>
      </c>
      <c r="D504" s="60">
        <v>31.18</v>
      </c>
    </row>
    <row r="505" spans="1:4" ht="28.5" x14ac:dyDescent="0.25">
      <c r="A505">
        <f t="shared" si="31"/>
        <v>11</v>
      </c>
      <c r="B505" t="str">
        <f t="shared" si="32"/>
        <v>Accumulated Depreciation</v>
      </c>
      <c r="C505" t="str">
        <f t="shared" si="30"/>
        <v>11Accumulated Depreciation</v>
      </c>
      <c r="D505" s="57" t="s">
        <v>38</v>
      </c>
    </row>
    <row r="506" spans="1:4" x14ac:dyDescent="0.25">
      <c r="A506">
        <f t="shared" si="31"/>
        <v>1</v>
      </c>
      <c r="B506" t="str">
        <f t="shared" si="32"/>
        <v>Non Current Assets </v>
      </c>
      <c r="C506" t="str">
        <f t="shared" si="30"/>
        <v>1Non Current Assets </v>
      </c>
      <c r="D506" s="58">
        <v>37.08</v>
      </c>
    </row>
    <row r="507" spans="1:4" x14ac:dyDescent="0.25">
      <c r="A507">
        <f t="shared" si="31"/>
        <v>2</v>
      </c>
      <c r="B507" t="str">
        <f t="shared" si="32"/>
        <v>Non Current Assets </v>
      </c>
      <c r="C507" t="str">
        <f t="shared" si="30"/>
        <v>2Non Current Assets </v>
      </c>
      <c r="D507" s="58">
        <v>51.31</v>
      </c>
    </row>
    <row r="508" spans="1:4" x14ac:dyDescent="0.25">
      <c r="A508">
        <f t="shared" si="31"/>
        <v>3</v>
      </c>
      <c r="B508" t="str">
        <f t="shared" si="32"/>
        <v>Non Current Assets </v>
      </c>
      <c r="C508" t="str">
        <f t="shared" si="30"/>
        <v>3Non Current Assets </v>
      </c>
      <c r="D508" s="58">
        <v>62.94</v>
      </c>
    </row>
    <row r="509" spans="1:4" x14ac:dyDescent="0.25">
      <c r="A509">
        <f t="shared" si="31"/>
        <v>4</v>
      </c>
      <c r="B509" t="str">
        <f t="shared" si="32"/>
        <v>Non Current Assets </v>
      </c>
      <c r="C509" t="str">
        <f t="shared" si="30"/>
        <v>4Non Current Assets </v>
      </c>
      <c r="D509" s="58">
        <v>70.64</v>
      </c>
    </row>
    <row r="510" spans="1:4" x14ac:dyDescent="0.25">
      <c r="A510">
        <f t="shared" si="31"/>
        <v>5</v>
      </c>
      <c r="B510" t="str">
        <f t="shared" si="32"/>
        <v>Non Current Assets </v>
      </c>
      <c r="C510" t="str">
        <f t="shared" si="30"/>
        <v>5Non Current Assets </v>
      </c>
      <c r="D510" s="58">
        <v>78.08</v>
      </c>
    </row>
    <row r="511" spans="1:4" x14ac:dyDescent="0.25">
      <c r="A511">
        <f t="shared" si="31"/>
        <v>6</v>
      </c>
      <c r="B511" t="str">
        <f t="shared" si="32"/>
        <v>Non Current Assets </v>
      </c>
      <c r="C511" t="str">
        <f t="shared" si="30"/>
        <v>6Non Current Assets </v>
      </c>
      <c r="D511" s="58">
        <v>80.209999999999994</v>
      </c>
    </row>
    <row r="512" spans="1:4" x14ac:dyDescent="0.25">
      <c r="A512">
        <f t="shared" si="31"/>
        <v>7</v>
      </c>
      <c r="B512" t="str">
        <f t="shared" si="32"/>
        <v>Non Current Assets </v>
      </c>
      <c r="C512" t="str">
        <f t="shared" si="30"/>
        <v>7Non Current Assets </v>
      </c>
      <c r="D512" s="58">
        <v>43.68</v>
      </c>
    </row>
    <row r="513" spans="1:4" x14ac:dyDescent="0.25">
      <c r="A513">
        <f t="shared" si="31"/>
        <v>8</v>
      </c>
      <c r="B513" t="str">
        <f t="shared" si="32"/>
        <v>Non Current Assets </v>
      </c>
      <c r="C513" t="str">
        <f t="shared" si="30"/>
        <v>8Non Current Assets </v>
      </c>
      <c r="D513" s="58">
        <v>38.200000000000003</v>
      </c>
    </row>
    <row r="514" spans="1:4" x14ac:dyDescent="0.25">
      <c r="A514">
        <f t="shared" si="31"/>
        <v>9</v>
      </c>
      <c r="B514" t="str">
        <f t="shared" si="32"/>
        <v>Non Current Assets </v>
      </c>
      <c r="C514" t="str">
        <f t="shared" ref="C514:C577" si="33">A514&amp;B514</f>
        <v>9Non Current Assets </v>
      </c>
      <c r="D514" s="58">
        <v>36.68</v>
      </c>
    </row>
    <row r="515" spans="1:4" x14ac:dyDescent="0.25">
      <c r="A515">
        <f t="shared" ref="A515:A578" si="34">IF(OR(TYPE(D514)=2,ISBLANK(D514)=TRUE),1,A514+1)</f>
        <v>10</v>
      </c>
      <c r="B515" t="str">
        <f t="shared" ref="B515:B578" si="35">IF(TYPE(D514)=2,D514,B514)</f>
        <v>Non Current Assets </v>
      </c>
      <c r="C515" t="str">
        <f t="shared" si="33"/>
        <v>10Non Current Assets </v>
      </c>
      <c r="D515" s="58">
        <v>34.79</v>
      </c>
    </row>
    <row r="516" spans="1:4" ht="28.5" x14ac:dyDescent="0.25">
      <c r="A516">
        <f t="shared" si="34"/>
        <v>11</v>
      </c>
      <c r="B516" t="str">
        <f t="shared" si="35"/>
        <v>Non Current Assets </v>
      </c>
      <c r="C516" t="str">
        <f t="shared" si="33"/>
        <v>11Non Current Assets </v>
      </c>
      <c r="D516" s="59" t="s">
        <v>37</v>
      </c>
    </row>
    <row r="517" spans="1:4" x14ac:dyDescent="0.25">
      <c r="A517">
        <f t="shared" si="34"/>
        <v>1</v>
      </c>
      <c r="B517" t="str">
        <f t="shared" si="35"/>
        <v>Capital Work in Progress</v>
      </c>
      <c r="C517" t="str">
        <f t="shared" si="33"/>
        <v>1Capital Work in Progress</v>
      </c>
      <c r="D517" s="60">
        <v>0.33</v>
      </c>
    </row>
    <row r="518" spans="1:4" x14ac:dyDescent="0.25">
      <c r="A518">
        <f t="shared" si="34"/>
        <v>2</v>
      </c>
      <c r="B518" t="str">
        <f t="shared" si="35"/>
        <v>Capital Work in Progress</v>
      </c>
      <c r="C518" t="str">
        <f t="shared" si="33"/>
        <v>2Capital Work in Progress</v>
      </c>
      <c r="D518" s="60">
        <v>0.31</v>
      </c>
    </row>
    <row r="519" spans="1:4" x14ac:dyDescent="0.25">
      <c r="A519">
        <f t="shared" si="34"/>
        <v>3</v>
      </c>
      <c r="B519" t="str">
        <f t="shared" si="35"/>
        <v>Capital Work in Progress</v>
      </c>
      <c r="C519" t="str">
        <f t="shared" si="33"/>
        <v>3Capital Work in Progress</v>
      </c>
      <c r="D519" s="60">
        <v>0.33</v>
      </c>
    </row>
    <row r="520" spans="1:4" x14ac:dyDescent="0.25">
      <c r="A520">
        <f t="shared" si="34"/>
        <v>4</v>
      </c>
      <c r="B520" t="str">
        <f t="shared" si="35"/>
        <v>Capital Work in Progress</v>
      </c>
      <c r="C520" t="str">
        <f t="shared" si="33"/>
        <v>4Capital Work in Progress</v>
      </c>
      <c r="D520" s="60">
        <v>6.82</v>
      </c>
    </row>
    <row r="521" spans="1:4" x14ac:dyDescent="0.25">
      <c r="A521">
        <f t="shared" si="34"/>
        <v>5</v>
      </c>
      <c r="B521" t="str">
        <f t="shared" si="35"/>
        <v>Capital Work in Progress</v>
      </c>
      <c r="C521" t="str">
        <f t="shared" si="33"/>
        <v>5Capital Work in Progress</v>
      </c>
      <c r="D521" s="60">
        <v>0.14000000000000001</v>
      </c>
    </row>
    <row r="522" spans="1:4" x14ac:dyDescent="0.25">
      <c r="A522">
        <f t="shared" si="34"/>
        <v>6</v>
      </c>
      <c r="B522" t="str">
        <f t="shared" si="35"/>
        <v>Capital Work in Progress</v>
      </c>
      <c r="C522" t="str">
        <f t="shared" si="33"/>
        <v>6Capital Work in Progress</v>
      </c>
      <c r="D522" s="60">
        <v>2.95</v>
      </c>
    </row>
    <row r="523" spans="1:4" x14ac:dyDescent="0.25">
      <c r="A523">
        <f t="shared" si="34"/>
        <v>7</v>
      </c>
      <c r="B523" t="str">
        <f t="shared" si="35"/>
        <v>Capital Work in Progress</v>
      </c>
      <c r="C523" t="str">
        <f t="shared" si="33"/>
        <v>7Capital Work in Progress</v>
      </c>
      <c r="D523" s="60">
        <v>0.09</v>
      </c>
    </row>
    <row r="524" spans="1:4" x14ac:dyDescent="0.25">
      <c r="A524">
        <f t="shared" si="34"/>
        <v>8</v>
      </c>
      <c r="B524" t="str">
        <f t="shared" si="35"/>
        <v>Capital Work in Progress</v>
      </c>
      <c r="C524" t="str">
        <f t="shared" si="33"/>
        <v>8Capital Work in Progress</v>
      </c>
      <c r="D524" s="60">
        <v>0</v>
      </c>
    </row>
    <row r="525" spans="1:4" x14ac:dyDescent="0.25">
      <c r="A525">
        <f t="shared" si="34"/>
        <v>9</v>
      </c>
      <c r="B525" t="str">
        <f t="shared" si="35"/>
        <v>Capital Work in Progress</v>
      </c>
      <c r="C525" t="str">
        <f t="shared" si="33"/>
        <v>9Capital Work in Progress</v>
      </c>
      <c r="D525" s="60">
        <v>2.3199999999999998</v>
      </c>
    </row>
    <row r="526" spans="1:4" x14ac:dyDescent="0.25">
      <c r="A526">
        <f t="shared" si="34"/>
        <v>10</v>
      </c>
      <c r="B526" t="str">
        <f t="shared" si="35"/>
        <v>Capital Work in Progress</v>
      </c>
      <c r="C526" t="str">
        <f t="shared" si="33"/>
        <v>10Capital Work in Progress</v>
      </c>
      <c r="D526" s="60">
        <v>0.82</v>
      </c>
    </row>
    <row r="527" spans="1:4" ht="28.5" x14ac:dyDescent="0.25">
      <c r="A527">
        <f t="shared" si="34"/>
        <v>11</v>
      </c>
      <c r="B527" t="str">
        <f t="shared" si="35"/>
        <v>Capital Work in Progress</v>
      </c>
      <c r="C527" t="str">
        <f t="shared" si="33"/>
        <v>11Capital Work in Progress</v>
      </c>
      <c r="D527" s="59" t="s">
        <v>36</v>
      </c>
    </row>
    <row r="528" spans="1:4" x14ac:dyDescent="0.25">
      <c r="A528">
        <f t="shared" si="34"/>
        <v>1</v>
      </c>
      <c r="B528" t="str">
        <f t="shared" si="35"/>
        <v>Non Current Investment</v>
      </c>
      <c r="C528" t="str">
        <f t="shared" si="33"/>
        <v>1Non Current Investment</v>
      </c>
      <c r="D528" s="60">
        <v>0</v>
      </c>
    </row>
    <row r="529" spans="1:4" x14ac:dyDescent="0.25">
      <c r="A529">
        <f t="shared" si="34"/>
        <v>2</v>
      </c>
      <c r="B529" t="str">
        <f t="shared" si="35"/>
        <v>Non Current Investment</v>
      </c>
      <c r="C529" t="str">
        <f t="shared" si="33"/>
        <v>2Non Current Investment</v>
      </c>
      <c r="D529" s="60">
        <v>0</v>
      </c>
    </row>
    <row r="530" spans="1:4" x14ac:dyDescent="0.25">
      <c r="A530">
        <f t="shared" si="34"/>
        <v>3</v>
      </c>
      <c r="B530" t="str">
        <f t="shared" si="35"/>
        <v>Non Current Investment</v>
      </c>
      <c r="C530" t="str">
        <f t="shared" si="33"/>
        <v>3Non Current Investment</v>
      </c>
      <c r="D530" s="60">
        <v>0</v>
      </c>
    </row>
    <row r="531" spans="1:4" x14ac:dyDescent="0.25">
      <c r="A531">
        <f t="shared" si="34"/>
        <v>4</v>
      </c>
      <c r="B531" t="str">
        <f t="shared" si="35"/>
        <v>Non Current Investment</v>
      </c>
      <c r="C531" t="str">
        <f t="shared" si="33"/>
        <v>4Non Current Investment</v>
      </c>
      <c r="D531" s="60">
        <v>0</v>
      </c>
    </row>
    <row r="532" spans="1:4" x14ac:dyDescent="0.25">
      <c r="A532">
        <f t="shared" si="34"/>
        <v>5</v>
      </c>
      <c r="B532" t="str">
        <f t="shared" si="35"/>
        <v>Non Current Investment</v>
      </c>
      <c r="C532" t="str">
        <f t="shared" si="33"/>
        <v>5Non Current Investment</v>
      </c>
      <c r="D532" s="60">
        <v>0</v>
      </c>
    </row>
    <row r="533" spans="1:4" x14ac:dyDescent="0.25">
      <c r="A533">
        <f t="shared" si="34"/>
        <v>6</v>
      </c>
      <c r="B533" t="str">
        <f t="shared" si="35"/>
        <v>Non Current Investment</v>
      </c>
      <c r="C533" t="str">
        <f t="shared" si="33"/>
        <v>6Non Current Investment</v>
      </c>
      <c r="D533" s="60">
        <v>0</v>
      </c>
    </row>
    <row r="534" spans="1:4" x14ac:dyDescent="0.25">
      <c r="A534">
        <f t="shared" si="34"/>
        <v>7</v>
      </c>
      <c r="B534" t="str">
        <f t="shared" si="35"/>
        <v>Non Current Investment</v>
      </c>
      <c r="C534" t="str">
        <f t="shared" si="33"/>
        <v>7Non Current Investment</v>
      </c>
      <c r="D534" s="60">
        <v>0</v>
      </c>
    </row>
    <row r="535" spans="1:4" x14ac:dyDescent="0.25">
      <c r="A535">
        <f t="shared" si="34"/>
        <v>8</v>
      </c>
      <c r="B535" t="str">
        <f t="shared" si="35"/>
        <v>Non Current Investment</v>
      </c>
      <c r="C535" t="str">
        <f t="shared" si="33"/>
        <v>8Non Current Investment</v>
      </c>
      <c r="D535" s="60">
        <v>0</v>
      </c>
    </row>
    <row r="536" spans="1:4" x14ac:dyDescent="0.25">
      <c r="A536">
        <f t="shared" si="34"/>
        <v>9</v>
      </c>
      <c r="B536" t="str">
        <f t="shared" si="35"/>
        <v>Non Current Investment</v>
      </c>
      <c r="C536" t="str">
        <f t="shared" si="33"/>
        <v>9Non Current Investment</v>
      </c>
      <c r="D536" s="60">
        <v>0</v>
      </c>
    </row>
    <row r="537" spans="1:4" x14ac:dyDescent="0.25">
      <c r="A537">
        <f t="shared" si="34"/>
        <v>10</v>
      </c>
      <c r="B537" t="str">
        <f t="shared" si="35"/>
        <v>Non Current Investment</v>
      </c>
      <c r="C537" t="str">
        <f t="shared" si="33"/>
        <v>10Non Current Investment</v>
      </c>
      <c r="D537" s="60">
        <v>0</v>
      </c>
    </row>
    <row r="538" spans="1:4" ht="28.5" x14ac:dyDescent="0.25">
      <c r="A538">
        <f t="shared" si="34"/>
        <v>11</v>
      </c>
      <c r="B538" t="str">
        <f t="shared" si="35"/>
        <v>Non Current Investment</v>
      </c>
      <c r="C538" t="str">
        <f t="shared" si="33"/>
        <v>11Non Current Investment</v>
      </c>
      <c r="D538" s="59" t="s">
        <v>35</v>
      </c>
    </row>
    <row r="539" spans="1:4" x14ac:dyDescent="0.25">
      <c r="A539">
        <f t="shared" si="34"/>
        <v>1</v>
      </c>
      <c r="B539" t="str">
        <f t="shared" si="35"/>
        <v>Long Term Loans &amp; Adv.</v>
      </c>
      <c r="C539" t="str">
        <f t="shared" si="33"/>
        <v>1Long Term Loans &amp; Adv.</v>
      </c>
      <c r="D539" s="60">
        <v>14.31</v>
      </c>
    </row>
    <row r="540" spans="1:4" x14ac:dyDescent="0.25">
      <c r="A540">
        <f t="shared" si="34"/>
        <v>2</v>
      </c>
      <c r="B540" t="str">
        <f t="shared" si="35"/>
        <v>Long Term Loans &amp; Adv.</v>
      </c>
      <c r="C540" t="str">
        <f t="shared" si="33"/>
        <v>2Long Term Loans &amp; Adv.</v>
      </c>
      <c r="D540" s="60">
        <v>21.55</v>
      </c>
    </row>
    <row r="541" spans="1:4" x14ac:dyDescent="0.25">
      <c r="A541">
        <f t="shared" si="34"/>
        <v>3</v>
      </c>
      <c r="B541" t="str">
        <f t="shared" si="35"/>
        <v>Long Term Loans &amp; Adv.</v>
      </c>
      <c r="C541" t="str">
        <f t="shared" si="33"/>
        <v>3Long Term Loans &amp; Adv.</v>
      </c>
      <c r="D541" s="60">
        <v>22.7</v>
      </c>
    </row>
    <row r="542" spans="1:4" x14ac:dyDescent="0.25">
      <c r="A542">
        <f t="shared" si="34"/>
        <v>4</v>
      </c>
      <c r="B542" t="str">
        <f t="shared" si="35"/>
        <v>Long Term Loans &amp; Adv.</v>
      </c>
      <c r="C542" t="str">
        <f t="shared" si="33"/>
        <v>4Long Term Loans &amp; Adv.</v>
      </c>
      <c r="D542" s="60">
        <v>20.63</v>
      </c>
    </row>
    <row r="543" spans="1:4" x14ac:dyDescent="0.25">
      <c r="A543">
        <f t="shared" si="34"/>
        <v>5</v>
      </c>
      <c r="B543" t="str">
        <f t="shared" si="35"/>
        <v>Long Term Loans &amp; Adv.</v>
      </c>
      <c r="C543" t="str">
        <f t="shared" si="33"/>
        <v>5Long Term Loans &amp; Adv.</v>
      </c>
      <c r="D543" s="60">
        <v>30.75</v>
      </c>
    </row>
    <row r="544" spans="1:4" x14ac:dyDescent="0.25">
      <c r="A544">
        <f t="shared" si="34"/>
        <v>6</v>
      </c>
      <c r="B544" t="str">
        <f t="shared" si="35"/>
        <v>Long Term Loans &amp; Adv.</v>
      </c>
      <c r="C544" t="str">
        <f t="shared" si="33"/>
        <v>6Long Term Loans &amp; Adv.</v>
      </c>
      <c r="D544" s="60">
        <v>27.93</v>
      </c>
    </row>
    <row r="545" spans="1:4" x14ac:dyDescent="0.25">
      <c r="A545">
        <f t="shared" si="34"/>
        <v>7</v>
      </c>
      <c r="B545" t="str">
        <f t="shared" si="35"/>
        <v>Long Term Loans &amp; Adv.</v>
      </c>
      <c r="C545" t="str">
        <f t="shared" si="33"/>
        <v>7Long Term Loans &amp; Adv.</v>
      </c>
      <c r="D545" s="60">
        <v>0</v>
      </c>
    </row>
    <row r="546" spans="1:4" x14ac:dyDescent="0.25">
      <c r="A546">
        <f t="shared" si="34"/>
        <v>8</v>
      </c>
      <c r="B546" t="str">
        <f t="shared" si="35"/>
        <v>Long Term Loans &amp; Adv.</v>
      </c>
      <c r="C546" t="str">
        <f t="shared" si="33"/>
        <v>8Long Term Loans &amp; Adv.</v>
      </c>
      <c r="D546" s="60">
        <v>0</v>
      </c>
    </row>
    <row r="547" spans="1:4" x14ac:dyDescent="0.25">
      <c r="A547">
        <f t="shared" si="34"/>
        <v>9</v>
      </c>
      <c r="B547" t="str">
        <f t="shared" si="35"/>
        <v>Long Term Loans &amp; Adv.</v>
      </c>
      <c r="C547" t="str">
        <f t="shared" si="33"/>
        <v>9Long Term Loans &amp; Adv.</v>
      </c>
      <c r="D547" s="60">
        <v>0</v>
      </c>
    </row>
    <row r="548" spans="1:4" x14ac:dyDescent="0.25">
      <c r="A548">
        <f t="shared" si="34"/>
        <v>10</v>
      </c>
      <c r="B548" t="str">
        <f t="shared" si="35"/>
        <v>Long Term Loans &amp; Adv.</v>
      </c>
      <c r="C548" t="str">
        <f t="shared" si="33"/>
        <v>10Long Term Loans &amp; Adv.</v>
      </c>
      <c r="D548" s="60">
        <v>0</v>
      </c>
    </row>
    <row r="549" spans="1:4" ht="28.5" x14ac:dyDescent="0.25">
      <c r="A549">
        <f t="shared" si="34"/>
        <v>11</v>
      </c>
      <c r="B549" t="str">
        <f t="shared" si="35"/>
        <v>Long Term Loans &amp; Adv.</v>
      </c>
      <c r="C549" t="str">
        <f t="shared" si="33"/>
        <v>11Long Term Loans &amp; Adv.</v>
      </c>
      <c r="D549" s="59" t="s">
        <v>34</v>
      </c>
    </row>
    <row r="550" spans="1:4" x14ac:dyDescent="0.25">
      <c r="A550">
        <f t="shared" si="34"/>
        <v>1</v>
      </c>
      <c r="B550" t="str">
        <f t="shared" si="35"/>
        <v>Other Non Current Assets</v>
      </c>
      <c r="C550" t="str">
        <f t="shared" si="33"/>
        <v>1Other Non Current Assets</v>
      </c>
      <c r="D550" s="60">
        <v>0.13</v>
      </c>
    </row>
    <row r="551" spans="1:4" x14ac:dyDescent="0.25">
      <c r="A551">
        <f t="shared" si="34"/>
        <v>2</v>
      </c>
      <c r="B551" t="str">
        <f t="shared" si="35"/>
        <v>Other Non Current Assets</v>
      </c>
      <c r="C551" t="str">
        <f t="shared" si="33"/>
        <v>2Other Non Current Assets</v>
      </c>
      <c r="D551" s="60">
        <v>2.93</v>
      </c>
    </row>
    <row r="552" spans="1:4" x14ac:dyDescent="0.25">
      <c r="A552">
        <f t="shared" si="34"/>
        <v>3</v>
      </c>
      <c r="B552" t="str">
        <f t="shared" si="35"/>
        <v>Other Non Current Assets</v>
      </c>
      <c r="C552" t="str">
        <f t="shared" si="33"/>
        <v>3Other Non Current Assets</v>
      </c>
      <c r="D552" s="60">
        <v>0.85</v>
      </c>
    </row>
    <row r="553" spans="1:4" x14ac:dyDescent="0.25">
      <c r="A553">
        <f t="shared" si="34"/>
        <v>4</v>
      </c>
      <c r="B553" t="str">
        <f t="shared" si="35"/>
        <v>Other Non Current Assets</v>
      </c>
      <c r="C553" t="str">
        <f t="shared" si="33"/>
        <v>4Other Non Current Assets</v>
      </c>
      <c r="D553" s="60">
        <v>0.26</v>
      </c>
    </row>
    <row r="554" spans="1:4" x14ac:dyDescent="0.25">
      <c r="A554">
        <f t="shared" si="34"/>
        <v>5</v>
      </c>
      <c r="B554" t="str">
        <f t="shared" si="35"/>
        <v>Other Non Current Assets</v>
      </c>
      <c r="C554" t="str">
        <f t="shared" si="33"/>
        <v>5Other Non Current Assets</v>
      </c>
      <c r="D554" s="60">
        <v>0.85</v>
      </c>
    </row>
    <row r="555" spans="1:4" x14ac:dyDescent="0.25">
      <c r="A555">
        <f t="shared" si="34"/>
        <v>6</v>
      </c>
      <c r="B555" t="str">
        <f t="shared" si="35"/>
        <v>Other Non Current Assets</v>
      </c>
      <c r="C555" t="str">
        <f t="shared" si="33"/>
        <v>6Other Non Current Assets</v>
      </c>
      <c r="D555" s="60">
        <v>0.45</v>
      </c>
    </row>
    <row r="556" spans="1:4" x14ac:dyDescent="0.25">
      <c r="A556">
        <f t="shared" si="34"/>
        <v>7</v>
      </c>
      <c r="B556" t="str">
        <f t="shared" si="35"/>
        <v>Other Non Current Assets</v>
      </c>
      <c r="C556" t="str">
        <f t="shared" si="33"/>
        <v>7Other Non Current Assets</v>
      </c>
      <c r="D556" s="60">
        <v>0</v>
      </c>
    </row>
    <row r="557" spans="1:4" x14ac:dyDescent="0.25">
      <c r="A557">
        <f t="shared" si="34"/>
        <v>8</v>
      </c>
      <c r="B557" t="str">
        <f t="shared" si="35"/>
        <v>Other Non Current Assets</v>
      </c>
      <c r="C557" t="str">
        <f t="shared" si="33"/>
        <v>8Other Non Current Assets</v>
      </c>
      <c r="D557" s="60">
        <v>0</v>
      </c>
    </row>
    <row r="558" spans="1:4" x14ac:dyDescent="0.25">
      <c r="A558">
        <f t="shared" si="34"/>
        <v>9</v>
      </c>
      <c r="B558" t="str">
        <f t="shared" si="35"/>
        <v>Other Non Current Assets</v>
      </c>
      <c r="C558" t="str">
        <f t="shared" si="33"/>
        <v>9Other Non Current Assets</v>
      </c>
      <c r="D558" s="60">
        <v>0</v>
      </c>
    </row>
    <row r="559" spans="1:4" x14ac:dyDescent="0.25">
      <c r="A559">
        <f t="shared" si="34"/>
        <v>10</v>
      </c>
      <c r="B559" t="str">
        <f t="shared" si="35"/>
        <v>Other Non Current Assets</v>
      </c>
      <c r="C559" t="str">
        <f t="shared" si="33"/>
        <v>10Other Non Current Assets</v>
      </c>
      <c r="D559" s="60">
        <v>0</v>
      </c>
    </row>
    <row r="560" spans="1:4" x14ac:dyDescent="0.25">
      <c r="A560">
        <f t="shared" si="34"/>
        <v>11</v>
      </c>
      <c r="B560" t="str">
        <f t="shared" si="35"/>
        <v>Other Non Current Assets</v>
      </c>
      <c r="C560" t="str">
        <f t="shared" si="33"/>
        <v>11Other Non Current Assets</v>
      </c>
      <c r="D560" s="57" t="s">
        <v>33</v>
      </c>
    </row>
    <row r="561" spans="1:4" x14ac:dyDescent="0.25">
      <c r="A561">
        <f t="shared" si="34"/>
        <v>1</v>
      </c>
      <c r="B561" t="str">
        <f t="shared" si="35"/>
        <v>Current Assets </v>
      </c>
      <c r="C561" t="str">
        <f t="shared" si="33"/>
        <v>1Current Assets </v>
      </c>
      <c r="D561" s="58">
        <v>98.59</v>
      </c>
    </row>
    <row r="562" spans="1:4" x14ac:dyDescent="0.25">
      <c r="A562">
        <f t="shared" si="34"/>
        <v>2</v>
      </c>
      <c r="B562" t="str">
        <f t="shared" si="35"/>
        <v>Current Assets </v>
      </c>
      <c r="C562" t="str">
        <f t="shared" si="33"/>
        <v>2Current Assets </v>
      </c>
      <c r="D562" s="58">
        <v>43.24</v>
      </c>
    </row>
    <row r="563" spans="1:4" x14ac:dyDescent="0.25">
      <c r="A563">
        <f t="shared" si="34"/>
        <v>3</v>
      </c>
      <c r="B563" t="str">
        <f t="shared" si="35"/>
        <v>Current Assets </v>
      </c>
      <c r="C563" t="str">
        <f t="shared" si="33"/>
        <v>3Current Assets </v>
      </c>
      <c r="D563" s="58">
        <v>55.42</v>
      </c>
    </row>
    <row r="564" spans="1:4" x14ac:dyDescent="0.25">
      <c r="A564">
        <f t="shared" si="34"/>
        <v>4</v>
      </c>
      <c r="B564" t="str">
        <f t="shared" si="35"/>
        <v>Current Assets </v>
      </c>
      <c r="C564" t="str">
        <f t="shared" si="33"/>
        <v>4Current Assets </v>
      </c>
      <c r="D564" s="58">
        <v>90.63</v>
      </c>
    </row>
    <row r="565" spans="1:4" x14ac:dyDescent="0.25">
      <c r="A565">
        <f t="shared" si="34"/>
        <v>5</v>
      </c>
      <c r="B565" t="str">
        <f t="shared" si="35"/>
        <v>Current Assets </v>
      </c>
      <c r="C565" t="str">
        <f t="shared" si="33"/>
        <v>5Current Assets </v>
      </c>
      <c r="D565" s="58">
        <v>60.2</v>
      </c>
    </row>
    <row r="566" spans="1:4" x14ac:dyDescent="0.25">
      <c r="A566">
        <f t="shared" si="34"/>
        <v>6</v>
      </c>
      <c r="B566" t="str">
        <f t="shared" si="35"/>
        <v>Current Assets </v>
      </c>
      <c r="C566" t="str">
        <f t="shared" si="33"/>
        <v>6Current Assets </v>
      </c>
      <c r="D566" s="58">
        <v>65.87</v>
      </c>
    </row>
    <row r="567" spans="1:4" x14ac:dyDescent="0.25">
      <c r="A567">
        <f t="shared" si="34"/>
        <v>7</v>
      </c>
      <c r="B567" t="str">
        <f t="shared" si="35"/>
        <v>Current Assets </v>
      </c>
      <c r="C567" t="str">
        <f t="shared" si="33"/>
        <v>7Current Assets </v>
      </c>
      <c r="D567" s="58">
        <v>102.39</v>
      </c>
    </row>
    <row r="568" spans="1:4" x14ac:dyDescent="0.25">
      <c r="A568">
        <f t="shared" si="34"/>
        <v>8</v>
      </c>
      <c r="B568" t="str">
        <f t="shared" si="35"/>
        <v>Current Assets </v>
      </c>
      <c r="C568" t="str">
        <f t="shared" si="33"/>
        <v>8Current Assets </v>
      </c>
      <c r="D568" s="58">
        <v>114.21</v>
      </c>
    </row>
    <row r="569" spans="1:4" x14ac:dyDescent="0.25">
      <c r="A569">
        <f t="shared" si="34"/>
        <v>9</v>
      </c>
      <c r="B569" t="str">
        <f t="shared" si="35"/>
        <v>Current Assets </v>
      </c>
      <c r="C569" t="str">
        <f t="shared" si="33"/>
        <v>9Current Assets </v>
      </c>
      <c r="D569" s="58">
        <v>119</v>
      </c>
    </row>
    <row r="570" spans="1:4" x14ac:dyDescent="0.25">
      <c r="A570">
        <f t="shared" si="34"/>
        <v>10</v>
      </c>
      <c r="B570" t="str">
        <f t="shared" si="35"/>
        <v>Current Assets </v>
      </c>
      <c r="C570" t="str">
        <f t="shared" si="33"/>
        <v>10Current Assets </v>
      </c>
      <c r="D570" s="58">
        <v>147.88999999999999</v>
      </c>
    </row>
    <row r="571" spans="1:4" x14ac:dyDescent="0.25">
      <c r="A571">
        <f t="shared" si="34"/>
        <v>11</v>
      </c>
      <c r="B571" t="str">
        <f t="shared" si="35"/>
        <v>Current Assets </v>
      </c>
      <c r="C571" t="str">
        <f t="shared" si="33"/>
        <v>11Current Assets </v>
      </c>
      <c r="D571" s="59" t="s">
        <v>32</v>
      </c>
    </row>
    <row r="572" spans="1:4" x14ac:dyDescent="0.25">
      <c r="A572">
        <f t="shared" si="34"/>
        <v>1</v>
      </c>
      <c r="B572" t="str">
        <f t="shared" si="35"/>
        <v>Current Investments</v>
      </c>
      <c r="C572" t="str">
        <f t="shared" si="33"/>
        <v>1Current Investments</v>
      </c>
      <c r="D572" s="60">
        <v>19.11</v>
      </c>
    </row>
    <row r="573" spans="1:4" x14ac:dyDescent="0.25">
      <c r="A573">
        <f t="shared" si="34"/>
        <v>2</v>
      </c>
      <c r="B573" t="str">
        <f t="shared" si="35"/>
        <v>Current Investments</v>
      </c>
      <c r="C573" t="str">
        <f t="shared" si="33"/>
        <v>2Current Investments</v>
      </c>
      <c r="D573" s="60">
        <v>1.75</v>
      </c>
    </row>
    <row r="574" spans="1:4" x14ac:dyDescent="0.25">
      <c r="A574">
        <f t="shared" si="34"/>
        <v>3</v>
      </c>
      <c r="B574" t="str">
        <f t="shared" si="35"/>
        <v>Current Investments</v>
      </c>
      <c r="C574" t="str">
        <f t="shared" si="33"/>
        <v>3Current Investments</v>
      </c>
      <c r="D574" s="60">
        <v>10.72</v>
      </c>
    </row>
    <row r="575" spans="1:4" x14ac:dyDescent="0.25">
      <c r="A575">
        <f t="shared" si="34"/>
        <v>4</v>
      </c>
      <c r="B575" t="str">
        <f t="shared" si="35"/>
        <v>Current Investments</v>
      </c>
      <c r="C575" t="str">
        <f t="shared" si="33"/>
        <v>4Current Investments</v>
      </c>
      <c r="D575" s="60">
        <v>8.8800000000000008</v>
      </c>
    </row>
    <row r="576" spans="1:4" x14ac:dyDescent="0.25">
      <c r="A576">
        <f t="shared" si="34"/>
        <v>5</v>
      </c>
      <c r="B576" t="str">
        <f t="shared" si="35"/>
        <v>Current Investments</v>
      </c>
      <c r="C576" t="str">
        <f t="shared" si="33"/>
        <v>5Current Investments</v>
      </c>
      <c r="D576" s="60">
        <v>5.0999999999999996</v>
      </c>
    </row>
    <row r="577" spans="1:4" x14ac:dyDescent="0.25">
      <c r="A577">
        <f t="shared" si="34"/>
        <v>6</v>
      </c>
      <c r="B577" t="str">
        <f t="shared" si="35"/>
        <v>Current Investments</v>
      </c>
      <c r="C577" t="str">
        <f t="shared" si="33"/>
        <v>6Current Investments</v>
      </c>
      <c r="D577" s="60">
        <v>18.739999999999998</v>
      </c>
    </row>
    <row r="578" spans="1:4" x14ac:dyDescent="0.25">
      <c r="A578">
        <f t="shared" si="34"/>
        <v>7</v>
      </c>
      <c r="B578" t="str">
        <f t="shared" si="35"/>
        <v>Current Investments</v>
      </c>
      <c r="C578" t="str">
        <f t="shared" ref="C578:C641" si="36">A578&amp;B578</f>
        <v>7Current Investments</v>
      </c>
      <c r="D578" s="60">
        <v>13.32</v>
      </c>
    </row>
    <row r="579" spans="1:4" x14ac:dyDescent="0.25">
      <c r="A579">
        <f t="shared" ref="A579:A642" si="37">IF(OR(TYPE(D578)=2,ISBLANK(D578)=TRUE),1,A578+1)</f>
        <v>8</v>
      </c>
      <c r="B579" t="str">
        <f t="shared" ref="B579:B642" si="38">IF(TYPE(D578)=2,D578,B578)</f>
        <v>Current Investments</v>
      </c>
      <c r="C579" t="str">
        <f t="shared" si="36"/>
        <v>8Current Investments</v>
      </c>
      <c r="D579" s="60">
        <v>31.54</v>
      </c>
    </row>
    <row r="580" spans="1:4" x14ac:dyDescent="0.25">
      <c r="A580">
        <f t="shared" si="37"/>
        <v>9</v>
      </c>
      <c r="B580" t="str">
        <f t="shared" si="38"/>
        <v>Current Investments</v>
      </c>
      <c r="C580" t="str">
        <f t="shared" si="36"/>
        <v>9Current Investments</v>
      </c>
      <c r="D580" s="60">
        <v>31.1</v>
      </c>
    </row>
    <row r="581" spans="1:4" x14ac:dyDescent="0.25">
      <c r="A581">
        <f t="shared" si="37"/>
        <v>10</v>
      </c>
      <c r="B581" t="str">
        <f t="shared" si="38"/>
        <v>Current Investments</v>
      </c>
      <c r="C581" t="str">
        <f t="shared" si="36"/>
        <v>10Current Investments</v>
      </c>
      <c r="D581" s="60">
        <v>72.31</v>
      </c>
    </row>
    <row r="582" spans="1:4" x14ac:dyDescent="0.25">
      <c r="A582">
        <f t="shared" si="37"/>
        <v>11</v>
      </c>
      <c r="B582" t="str">
        <f t="shared" si="38"/>
        <v>Current Investments</v>
      </c>
      <c r="C582" t="str">
        <f t="shared" si="36"/>
        <v>11Current Investments</v>
      </c>
      <c r="D582" s="59" t="s">
        <v>31</v>
      </c>
    </row>
    <row r="583" spans="1:4" x14ac:dyDescent="0.25">
      <c r="A583">
        <f t="shared" si="37"/>
        <v>1</v>
      </c>
      <c r="B583" t="str">
        <f t="shared" si="38"/>
        <v>Inventories</v>
      </c>
      <c r="C583" t="str">
        <f t="shared" si="36"/>
        <v>1Inventories</v>
      </c>
      <c r="D583" s="60">
        <v>0</v>
      </c>
    </row>
    <row r="584" spans="1:4" x14ac:dyDescent="0.25">
      <c r="A584">
        <f t="shared" si="37"/>
        <v>2</v>
      </c>
      <c r="B584" t="str">
        <f t="shared" si="38"/>
        <v>Inventories</v>
      </c>
      <c r="C584" t="str">
        <f t="shared" si="36"/>
        <v>2Inventories</v>
      </c>
      <c r="D584" s="60">
        <v>0</v>
      </c>
    </row>
    <row r="585" spans="1:4" x14ac:dyDescent="0.25">
      <c r="A585">
        <f t="shared" si="37"/>
        <v>3</v>
      </c>
      <c r="B585" t="str">
        <f t="shared" si="38"/>
        <v>Inventories</v>
      </c>
      <c r="C585" t="str">
        <f t="shared" si="36"/>
        <v>3Inventories</v>
      </c>
      <c r="D585" s="60">
        <v>0</v>
      </c>
    </row>
    <row r="586" spans="1:4" x14ac:dyDescent="0.25">
      <c r="A586">
        <f t="shared" si="37"/>
        <v>4</v>
      </c>
      <c r="B586" t="str">
        <f t="shared" si="38"/>
        <v>Inventories</v>
      </c>
      <c r="C586" t="str">
        <f t="shared" si="36"/>
        <v>4Inventories</v>
      </c>
      <c r="D586" s="60">
        <v>0</v>
      </c>
    </row>
    <row r="587" spans="1:4" x14ac:dyDescent="0.25">
      <c r="A587">
        <f t="shared" si="37"/>
        <v>5</v>
      </c>
      <c r="B587" t="str">
        <f t="shared" si="38"/>
        <v>Inventories</v>
      </c>
      <c r="C587" t="str">
        <f t="shared" si="36"/>
        <v>5Inventories</v>
      </c>
      <c r="D587" s="60">
        <v>0</v>
      </c>
    </row>
    <row r="588" spans="1:4" x14ac:dyDescent="0.25">
      <c r="A588">
        <f t="shared" si="37"/>
        <v>6</v>
      </c>
      <c r="B588" t="str">
        <f t="shared" si="38"/>
        <v>Inventories</v>
      </c>
      <c r="C588" t="str">
        <f t="shared" si="36"/>
        <v>6Inventories</v>
      </c>
      <c r="D588" s="60">
        <v>0</v>
      </c>
    </row>
    <row r="589" spans="1:4" x14ac:dyDescent="0.25">
      <c r="A589">
        <f t="shared" si="37"/>
        <v>7</v>
      </c>
      <c r="B589" t="str">
        <f t="shared" si="38"/>
        <v>Inventories</v>
      </c>
      <c r="C589" t="str">
        <f t="shared" si="36"/>
        <v>7Inventories</v>
      </c>
      <c r="D589" s="60">
        <v>0</v>
      </c>
    </row>
    <row r="590" spans="1:4" x14ac:dyDescent="0.25">
      <c r="A590">
        <f t="shared" si="37"/>
        <v>8</v>
      </c>
      <c r="B590" t="str">
        <f t="shared" si="38"/>
        <v>Inventories</v>
      </c>
      <c r="C590" t="str">
        <f t="shared" si="36"/>
        <v>8Inventories</v>
      </c>
      <c r="D590" s="60">
        <v>0</v>
      </c>
    </row>
    <row r="591" spans="1:4" x14ac:dyDescent="0.25">
      <c r="A591">
        <f t="shared" si="37"/>
        <v>9</v>
      </c>
      <c r="B591" t="str">
        <f t="shared" si="38"/>
        <v>Inventories</v>
      </c>
      <c r="C591" t="str">
        <f t="shared" si="36"/>
        <v>9Inventories</v>
      </c>
      <c r="D591" s="60">
        <v>0</v>
      </c>
    </row>
    <row r="592" spans="1:4" x14ac:dyDescent="0.25">
      <c r="A592">
        <f t="shared" si="37"/>
        <v>10</v>
      </c>
      <c r="B592" t="str">
        <f t="shared" si="38"/>
        <v>Inventories</v>
      </c>
      <c r="C592" t="str">
        <f t="shared" si="36"/>
        <v>10Inventories</v>
      </c>
      <c r="D592" s="60">
        <v>0</v>
      </c>
    </row>
    <row r="593" spans="1:4" x14ac:dyDescent="0.25">
      <c r="A593">
        <f t="shared" si="37"/>
        <v>11</v>
      </c>
      <c r="B593" t="str">
        <f t="shared" si="38"/>
        <v>Inventories</v>
      </c>
      <c r="C593" t="str">
        <f t="shared" si="36"/>
        <v>11Inventories</v>
      </c>
      <c r="D593" s="59" t="s">
        <v>30</v>
      </c>
    </row>
    <row r="594" spans="1:4" x14ac:dyDescent="0.25">
      <c r="A594">
        <f t="shared" si="37"/>
        <v>1</v>
      </c>
      <c r="B594" t="str">
        <f t="shared" si="38"/>
        <v>Sundry Debtors</v>
      </c>
      <c r="C594" t="str">
        <f t="shared" si="36"/>
        <v>1Sundry Debtors</v>
      </c>
      <c r="D594" s="60">
        <v>58.55</v>
      </c>
    </row>
    <row r="595" spans="1:4" x14ac:dyDescent="0.25">
      <c r="A595">
        <f t="shared" si="37"/>
        <v>2</v>
      </c>
      <c r="B595" t="str">
        <f t="shared" si="38"/>
        <v>Sundry Debtors</v>
      </c>
      <c r="C595" t="str">
        <f t="shared" si="36"/>
        <v>2Sundry Debtors</v>
      </c>
      <c r="D595" s="60">
        <v>29.46</v>
      </c>
    </row>
    <row r="596" spans="1:4" x14ac:dyDescent="0.25">
      <c r="A596">
        <f t="shared" si="37"/>
        <v>3</v>
      </c>
      <c r="B596" t="str">
        <f t="shared" si="38"/>
        <v>Sundry Debtors</v>
      </c>
      <c r="C596" t="str">
        <f t="shared" si="36"/>
        <v>3Sundry Debtors</v>
      </c>
      <c r="D596" s="60">
        <v>32.659999999999997</v>
      </c>
    </row>
    <row r="597" spans="1:4" x14ac:dyDescent="0.25">
      <c r="A597">
        <f t="shared" si="37"/>
        <v>4</v>
      </c>
      <c r="B597" t="str">
        <f t="shared" si="38"/>
        <v>Sundry Debtors</v>
      </c>
      <c r="C597" t="str">
        <f t="shared" si="36"/>
        <v>4Sundry Debtors</v>
      </c>
      <c r="D597" s="60">
        <v>55.82</v>
      </c>
    </row>
    <row r="598" spans="1:4" x14ac:dyDescent="0.25">
      <c r="A598">
        <f t="shared" si="37"/>
        <v>5</v>
      </c>
      <c r="B598" t="str">
        <f t="shared" si="38"/>
        <v>Sundry Debtors</v>
      </c>
      <c r="C598" t="str">
        <f t="shared" si="36"/>
        <v>5Sundry Debtors</v>
      </c>
      <c r="D598" s="60">
        <v>43.76</v>
      </c>
    </row>
    <row r="599" spans="1:4" x14ac:dyDescent="0.25">
      <c r="A599">
        <f t="shared" si="37"/>
        <v>6</v>
      </c>
      <c r="B599" t="str">
        <f t="shared" si="38"/>
        <v>Sundry Debtors</v>
      </c>
      <c r="C599" t="str">
        <f t="shared" si="36"/>
        <v>6Sundry Debtors</v>
      </c>
      <c r="D599" s="60">
        <v>27.85</v>
      </c>
    </row>
    <row r="600" spans="1:4" x14ac:dyDescent="0.25">
      <c r="A600">
        <f t="shared" si="37"/>
        <v>7</v>
      </c>
      <c r="B600" t="str">
        <f t="shared" si="38"/>
        <v>Sundry Debtors</v>
      </c>
      <c r="C600" t="str">
        <f t="shared" si="36"/>
        <v>7Sundry Debtors</v>
      </c>
      <c r="D600" s="60">
        <v>40.71</v>
      </c>
    </row>
    <row r="601" spans="1:4" x14ac:dyDescent="0.25">
      <c r="A601">
        <f t="shared" si="37"/>
        <v>8</v>
      </c>
      <c r="B601" t="str">
        <f t="shared" si="38"/>
        <v>Sundry Debtors</v>
      </c>
      <c r="C601" t="str">
        <f t="shared" si="36"/>
        <v>8Sundry Debtors</v>
      </c>
      <c r="D601" s="60">
        <v>36.29</v>
      </c>
    </row>
    <row r="602" spans="1:4" x14ac:dyDescent="0.25">
      <c r="A602">
        <f t="shared" si="37"/>
        <v>9</v>
      </c>
      <c r="B602" t="str">
        <f t="shared" si="38"/>
        <v>Sundry Debtors</v>
      </c>
      <c r="C602" t="str">
        <f t="shared" si="36"/>
        <v>9Sundry Debtors</v>
      </c>
      <c r="D602" s="60">
        <v>30.32</v>
      </c>
    </row>
    <row r="603" spans="1:4" x14ac:dyDescent="0.25">
      <c r="A603">
        <f t="shared" si="37"/>
        <v>10</v>
      </c>
      <c r="B603" t="str">
        <f t="shared" si="38"/>
        <v>Sundry Debtors</v>
      </c>
      <c r="C603" t="str">
        <f t="shared" si="36"/>
        <v>10Sundry Debtors</v>
      </c>
      <c r="D603" s="60">
        <v>27.51</v>
      </c>
    </row>
    <row r="604" spans="1:4" x14ac:dyDescent="0.25">
      <c r="A604">
        <f t="shared" si="37"/>
        <v>11</v>
      </c>
      <c r="B604" t="str">
        <f t="shared" si="38"/>
        <v>Sundry Debtors</v>
      </c>
      <c r="C604" t="str">
        <f t="shared" si="36"/>
        <v>11Sundry Debtors</v>
      </c>
      <c r="D604" s="59" t="s">
        <v>29</v>
      </c>
    </row>
    <row r="605" spans="1:4" x14ac:dyDescent="0.25">
      <c r="A605">
        <f t="shared" si="37"/>
        <v>1</v>
      </c>
      <c r="B605" t="str">
        <f t="shared" si="38"/>
        <v>Cash &amp; Bank</v>
      </c>
      <c r="C605" t="str">
        <f t="shared" si="36"/>
        <v>1Cash &amp; Bank</v>
      </c>
      <c r="D605" s="60">
        <v>15.05</v>
      </c>
    </row>
    <row r="606" spans="1:4" x14ac:dyDescent="0.25">
      <c r="A606">
        <f t="shared" si="37"/>
        <v>2</v>
      </c>
      <c r="B606" t="str">
        <f t="shared" si="38"/>
        <v>Cash &amp; Bank</v>
      </c>
      <c r="C606" t="str">
        <f t="shared" si="36"/>
        <v>2Cash &amp; Bank</v>
      </c>
      <c r="D606" s="60">
        <v>6.69</v>
      </c>
    </row>
    <row r="607" spans="1:4" x14ac:dyDescent="0.25">
      <c r="A607">
        <f t="shared" si="37"/>
        <v>3</v>
      </c>
      <c r="B607" t="str">
        <f t="shared" si="38"/>
        <v>Cash &amp; Bank</v>
      </c>
      <c r="C607" t="str">
        <f t="shared" si="36"/>
        <v>3Cash &amp; Bank</v>
      </c>
      <c r="D607" s="60">
        <v>8.9</v>
      </c>
    </row>
    <row r="608" spans="1:4" x14ac:dyDescent="0.25">
      <c r="A608">
        <f t="shared" si="37"/>
        <v>4</v>
      </c>
      <c r="B608" t="str">
        <f t="shared" si="38"/>
        <v>Cash &amp; Bank</v>
      </c>
      <c r="C608" t="str">
        <f t="shared" si="36"/>
        <v>4Cash &amp; Bank</v>
      </c>
      <c r="D608" s="60">
        <v>16.309999999999999</v>
      </c>
    </row>
    <row r="609" spans="1:4" x14ac:dyDescent="0.25">
      <c r="A609">
        <f t="shared" si="37"/>
        <v>5</v>
      </c>
      <c r="B609" t="str">
        <f t="shared" si="38"/>
        <v>Cash &amp; Bank</v>
      </c>
      <c r="C609" t="str">
        <f t="shared" si="36"/>
        <v>5Cash &amp; Bank</v>
      </c>
      <c r="D609" s="60">
        <v>7.38</v>
      </c>
    </row>
    <row r="610" spans="1:4" x14ac:dyDescent="0.25">
      <c r="A610">
        <f t="shared" si="37"/>
        <v>6</v>
      </c>
      <c r="B610" t="str">
        <f t="shared" si="38"/>
        <v>Cash &amp; Bank</v>
      </c>
      <c r="C610" t="str">
        <f t="shared" si="36"/>
        <v>6Cash &amp; Bank</v>
      </c>
      <c r="D610" s="60">
        <v>15.12</v>
      </c>
    </row>
    <row r="611" spans="1:4" x14ac:dyDescent="0.25">
      <c r="A611">
        <f t="shared" si="37"/>
        <v>7</v>
      </c>
      <c r="B611" t="str">
        <f t="shared" si="38"/>
        <v>Cash &amp; Bank</v>
      </c>
      <c r="C611" t="str">
        <f t="shared" si="36"/>
        <v>7Cash &amp; Bank</v>
      </c>
      <c r="D611" s="60">
        <v>26.72</v>
      </c>
    </row>
    <row r="612" spans="1:4" x14ac:dyDescent="0.25">
      <c r="A612">
        <f t="shared" si="37"/>
        <v>8</v>
      </c>
      <c r="B612" t="str">
        <f t="shared" si="38"/>
        <v>Cash &amp; Bank</v>
      </c>
      <c r="C612" t="str">
        <f t="shared" si="36"/>
        <v>8Cash &amp; Bank</v>
      </c>
      <c r="D612" s="60">
        <v>28.85</v>
      </c>
    </row>
    <row r="613" spans="1:4" x14ac:dyDescent="0.25">
      <c r="A613">
        <f t="shared" si="37"/>
        <v>9</v>
      </c>
      <c r="B613" t="str">
        <f t="shared" si="38"/>
        <v>Cash &amp; Bank</v>
      </c>
      <c r="C613" t="str">
        <f t="shared" si="36"/>
        <v>9Cash &amp; Bank</v>
      </c>
      <c r="D613" s="60">
        <v>43.66</v>
      </c>
    </row>
    <row r="614" spans="1:4" x14ac:dyDescent="0.25">
      <c r="A614">
        <f t="shared" si="37"/>
        <v>10</v>
      </c>
      <c r="B614" t="str">
        <f t="shared" si="38"/>
        <v>Cash &amp; Bank</v>
      </c>
      <c r="C614" t="str">
        <f t="shared" si="36"/>
        <v>10Cash &amp; Bank</v>
      </c>
      <c r="D614" s="60">
        <v>38.770000000000003</v>
      </c>
    </row>
    <row r="615" spans="1:4" ht="28.5" x14ac:dyDescent="0.25">
      <c r="A615">
        <f t="shared" si="37"/>
        <v>11</v>
      </c>
      <c r="B615" t="str">
        <f t="shared" si="38"/>
        <v>Cash &amp; Bank</v>
      </c>
      <c r="C615" t="str">
        <f t="shared" si="36"/>
        <v>11Cash &amp; Bank</v>
      </c>
      <c r="D615" s="57" t="s">
        <v>28</v>
      </c>
    </row>
    <row r="616" spans="1:4" x14ac:dyDescent="0.25">
      <c r="A616">
        <f t="shared" si="37"/>
        <v>1</v>
      </c>
      <c r="B616" t="str">
        <f t="shared" si="38"/>
        <v>Other Current Assets </v>
      </c>
      <c r="C616" t="str">
        <f t="shared" si="36"/>
        <v>1Other Current Assets </v>
      </c>
      <c r="D616" s="58">
        <v>5.88</v>
      </c>
    </row>
    <row r="617" spans="1:4" x14ac:dyDescent="0.25">
      <c r="A617">
        <f t="shared" si="37"/>
        <v>2</v>
      </c>
      <c r="B617" t="str">
        <f t="shared" si="38"/>
        <v>Other Current Assets </v>
      </c>
      <c r="C617" t="str">
        <f t="shared" si="36"/>
        <v>2Other Current Assets </v>
      </c>
      <c r="D617" s="58">
        <v>5.34</v>
      </c>
    </row>
    <row r="618" spans="1:4" x14ac:dyDescent="0.25">
      <c r="A618">
        <f t="shared" si="37"/>
        <v>3</v>
      </c>
      <c r="B618" t="str">
        <f t="shared" si="38"/>
        <v>Other Current Assets </v>
      </c>
      <c r="C618" t="str">
        <f t="shared" si="36"/>
        <v>3Other Current Assets </v>
      </c>
      <c r="D618" s="58">
        <v>3.14</v>
      </c>
    </row>
    <row r="619" spans="1:4" x14ac:dyDescent="0.25">
      <c r="A619">
        <f t="shared" si="37"/>
        <v>4</v>
      </c>
      <c r="B619" t="str">
        <f t="shared" si="38"/>
        <v>Other Current Assets </v>
      </c>
      <c r="C619" t="str">
        <f t="shared" si="36"/>
        <v>4Other Current Assets </v>
      </c>
      <c r="D619" s="58">
        <v>9.6199999999999992</v>
      </c>
    </row>
    <row r="620" spans="1:4" x14ac:dyDescent="0.25">
      <c r="A620">
        <f t="shared" si="37"/>
        <v>5</v>
      </c>
      <c r="B620" t="str">
        <f t="shared" si="38"/>
        <v>Other Current Assets </v>
      </c>
      <c r="C620" t="str">
        <f t="shared" si="36"/>
        <v>5Other Current Assets </v>
      </c>
      <c r="D620" s="58">
        <v>3.96</v>
      </c>
    </row>
    <row r="621" spans="1:4" x14ac:dyDescent="0.25">
      <c r="A621">
        <f t="shared" si="37"/>
        <v>6</v>
      </c>
      <c r="B621" t="str">
        <f t="shared" si="38"/>
        <v>Other Current Assets </v>
      </c>
      <c r="C621" t="str">
        <f t="shared" si="36"/>
        <v>6Other Current Assets </v>
      </c>
      <c r="D621" s="58">
        <v>4.16</v>
      </c>
    </row>
    <row r="622" spans="1:4" x14ac:dyDescent="0.25">
      <c r="A622">
        <f t="shared" si="37"/>
        <v>7</v>
      </c>
      <c r="B622" t="str">
        <f t="shared" si="38"/>
        <v>Other Current Assets </v>
      </c>
      <c r="C622" t="str">
        <f t="shared" si="36"/>
        <v>7Other Current Assets </v>
      </c>
      <c r="D622" s="58">
        <v>21.64</v>
      </c>
    </row>
    <row r="623" spans="1:4" x14ac:dyDescent="0.25">
      <c r="A623">
        <f t="shared" si="37"/>
        <v>8</v>
      </c>
      <c r="B623" t="str">
        <f t="shared" si="38"/>
        <v>Other Current Assets </v>
      </c>
      <c r="C623" t="str">
        <f t="shared" si="36"/>
        <v>8Other Current Assets </v>
      </c>
      <c r="D623" s="58">
        <v>17.53</v>
      </c>
    </row>
    <row r="624" spans="1:4" x14ac:dyDescent="0.25">
      <c r="A624">
        <f t="shared" si="37"/>
        <v>9</v>
      </c>
      <c r="B624" t="str">
        <f t="shared" si="38"/>
        <v>Other Current Assets </v>
      </c>
      <c r="C624" t="str">
        <f t="shared" si="36"/>
        <v>9Other Current Assets </v>
      </c>
      <c r="D624" s="58">
        <v>13.93</v>
      </c>
    </row>
    <row r="625" spans="1:4" x14ac:dyDescent="0.25">
      <c r="A625">
        <f t="shared" si="37"/>
        <v>10</v>
      </c>
      <c r="B625" t="str">
        <f t="shared" si="38"/>
        <v>Other Current Assets </v>
      </c>
      <c r="C625" t="str">
        <f t="shared" si="36"/>
        <v>10Other Current Assets </v>
      </c>
      <c r="D625" s="58">
        <v>9.3000000000000007</v>
      </c>
    </row>
    <row r="626" spans="1:4" ht="28.5" x14ac:dyDescent="0.25">
      <c r="A626">
        <f t="shared" si="37"/>
        <v>11</v>
      </c>
      <c r="B626" t="str">
        <f t="shared" si="38"/>
        <v>Other Current Assets </v>
      </c>
      <c r="C626" t="str">
        <f t="shared" si="36"/>
        <v>11Other Current Assets </v>
      </c>
      <c r="D626" s="59" t="s">
        <v>27</v>
      </c>
    </row>
    <row r="627" spans="1:4" x14ac:dyDescent="0.25">
      <c r="A627">
        <f t="shared" si="37"/>
        <v>1</v>
      </c>
      <c r="B627" t="str">
        <f t="shared" si="38"/>
        <v>Short Term Loans &amp; Adv.</v>
      </c>
      <c r="C627" t="str">
        <f t="shared" si="36"/>
        <v>1Short Term Loans &amp; Adv.</v>
      </c>
      <c r="D627" s="60">
        <v>0.49</v>
      </c>
    </row>
    <row r="628" spans="1:4" x14ac:dyDescent="0.25">
      <c r="A628">
        <f t="shared" si="37"/>
        <v>2</v>
      </c>
      <c r="B628" t="str">
        <f t="shared" si="38"/>
        <v>Short Term Loans &amp; Adv.</v>
      </c>
      <c r="C628" t="str">
        <f t="shared" si="36"/>
        <v>2Short Term Loans &amp; Adv.</v>
      </c>
      <c r="D628" s="60">
        <v>0.52</v>
      </c>
    </row>
    <row r="629" spans="1:4" x14ac:dyDescent="0.25">
      <c r="A629">
        <f t="shared" si="37"/>
        <v>3</v>
      </c>
      <c r="B629" t="str">
        <f t="shared" si="38"/>
        <v>Short Term Loans &amp; Adv.</v>
      </c>
      <c r="C629" t="str">
        <f t="shared" si="36"/>
        <v>3Short Term Loans &amp; Adv.</v>
      </c>
      <c r="D629" s="60">
        <v>0.67</v>
      </c>
    </row>
    <row r="630" spans="1:4" x14ac:dyDescent="0.25">
      <c r="A630">
        <f t="shared" si="37"/>
        <v>4</v>
      </c>
      <c r="B630" t="str">
        <f t="shared" si="38"/>
        <v>Short Term Loans &amp; Adv.</v>
      </c>
      <c r="C630" t="str">
        <f t="shared" si="36"/>
        <v>4Short Term Loans &amp; Adv.</v>
      </c>
      <c r="D630" s="60">
        <v>7.57</v>
      </c>
    </row>
    <row r="631" spans="1:4" x14ac:dyDescent="0.25">
      <c r="A631">
        <f t="shared" si="37"/>
        <v>5</v>
      </c>
      <c r="B631" t="str">
        <f t="shared" si="38"/>
        <v>Short Term Loans &amp; Adv.</v>
      </c>
      <c r="C631" t="str">
        <f t="shared" si="36"/>
        <v>5Short Term Loans &amp; Adv.</v>
      </c>
      <c r="D631" s="60">
        <v>3.03</v>
      </c>
    </row>
    <row r="632" spans="1:4" x14ac:dyDescent="0.25">
      <c r="A632">
        <f t="shared" si="37"/>
        <v>6</v>
      </c>
      <c r="B632" t="str">
        <f t="shared" si="38"/>
        <v>Short Term Loans &amp; Adv.</v>
      </c>
      <c r="C632" t="str">
        <f t="shared" si="36"/>
        <v>6Short Term Loans &amp; Adv.</v>
      </c>
      <c r="D632" s="60">
        <v>2.86</v>
      </c>
    </row>
    <row r="633" spans="1:4" x14ac:dyDescent="0.25">
      <c r="A633">
        <f t="shared" si="37"/>
        <v>7</v>
      </c>
      <c r="B633" t="str">
        <f t="shared" si="38"/>
        <v>Short Term Loans &amp; Adv.</v>
      </c>
      <c r="C633" t="str">
        <f t="shared" si="36"/>
        <v>7Short Term Loans &amp; Adv.</v>
      </c>
      <c r="D633" s="60">
        <v>19.07</v>
      </c>
    </row>
    <row r="634" spans="1:4" x14ac:dyDescent="0.25">
      <c r="A634">
        <f t="shared" si="37"/>
        <v>8</v>
      </c>
      <c r="B634" t="str">
        <f t="shared" si="38"/>
        <v>Short Term Loans &amp; Adv.</v>
      </c>
      <c r="C634" t="str">
        <f t="shared" si="36"/>
        <v>8Short Term Loans &amp; Adv.</v>
      </c>
      <c r="D634" s="60">
        <v>15.12</v>
      </c>
    </row>
    <row r="635" spans="1:4" x14ac:dyDescent="0.25">
      <c r="A635">
        <f t="shared" si="37"/>
        <v>9</v>
      </c>
      <c r="B635" t="str">
        <f t="shared" si="38"/>
        <v>Short Term Loans &amp; Adv.</v>
      </c>
      <c r="C635" t="str">
        <f t="shared" si="36"/>
        <v>9Short Term Loans &amp; Adv.</v>
      </c>
      <c r="D635" s="60">
        <v>11.92</v>
      </c>
    </row>
    <row r="636" spans="1:4" x14ac:dyDescent="0.25">
      <c r="A636">
        <f t="shared" si="37"/>
        <v>10</v>
      </c>
      <c r="B636" t="str">
        <f t="shared" si="38"/>
        <v>Short Term Loans &amp; Adv.</v>
      </c>
      <c r="C636" t="str">
        <f t="shared" si="36"/>
        <v>10Short Term Loans &amp; Adv.</v>
      </c>
      <c r="D636" s="60">
        <v>8.66</v>
      </c>
    </row>
    <row r="637" spans="1:4" ht="28.5" x14ac:dyDescent="0.25">
      <c r="A637">
        <f t="shared" si="37"/>
        <v>11</v>
      </c>
      <c r="B637" t="str">
        <f t="shared" si="38"/>
        <v>Short Term Loans &amp; Adv.</v>
      </c>
      <c r="C637" t="str">
        <f t="shared" si="36"/>
        <v>11Short Term Loans &amp; Adv.</v>
      </c>
      <c r="D637" s="57" t="s">
        <v>26</v>
      </c>
    </row>
    <row r="638" spans="1:4" x14ac:dyDescent="0.25">
      <c r="A638">
        <f t="shared" si="37"/>
        <v>1</v>
      </c>
      <c r="B638" t="str">
        <f t="shared" si="38"/>
        <v>Net Current Assets</v>
      </c>
      <c r="C638" t="str">
        <f t="shared" si="36"/>
        <v>1Net Current Assets</v>
      </c>
      <c r="D638" s="58">
        <v>56.62</v>
      </c>
    </row>
    <row r="639" spans="1:4" x14ac:dyDescent="0.25">
      <c r="A639">
        <f t="shared" si="37"/>
        <v>2</v>
      </c>
      <c r="B639" t="str">
        <f t="shared" si="38"/>
        <v>Net Current Assets</v>
      </c>
      <c r="C639" t="str">
        <f t="shared" si="36"/>
        <v>2Net Current Assets</v>
      </c>
      <c r="D639" s="58">
        <v>16.829999999999998</v>
      </c>
    </row>
    <row r="640" spans="1:4" x14ac:dyDescent="0.25">
      <c r="A640">
        <f t="shared" si="37"/>
        <v>3</v>
      </c>
      <c r="B640" t="str">
        <f t="shared" si="38"/>
        <v>Net Current Assets</v>
      </c>
      <c r="C640" t="str">
        <f t="shared" si="36"/>
        <v>3Net Current Assets</v>
      </c>
      <c r="D640" s="58">
        <v>2.97</v>
      </c>
    </row>
    <row r="641" spans="1:4" x14ac:dyDescent="0.25">
      <c r="A641">
        <f t="shared" si="37"/>
        <v>4</v>
      </c>
      <c r="B641" t="str">
        <f t="shared" si="38"/>
        <v>Net Current Assets</v>
      </c>
      <c r="C641" t="str">
        <f t="shared" si="36"/>
        <v>4Net Current Assets</v>
      </c>
      <c r="D641" s="58">
        <v>44.75</v>
      </c>
    </row>
    <row r="642" spans="1:4" x14ac:dyDescent="0.25">
      <c r="A642">
        <f t="shared" si="37"/>
        <v>5</v>
      </c>
      <c r="B642" t="str">
        <f t="shared" si="38"/>
        <v>Net Current Assets</v>
      </c>
      <c r="C642" t="str">
        <f t="shared" ref="C642:C705" si="39">A642&amp;B642</f>
        <v>5Net Current Assets</v>
      </c>
      <c r="D642" s="58">
        <v>25.91</v>
      </c>
    </row>
    <row r="643" spans="1:4" x14ac:dyDescent="0.25">
      <c r="A643">
        <f t="shared" ref="A643:A658" si="40">IF(OR(TYPE(D642)=2,ISBLANK(D642)=TRUE),1,A642+1)</f>
        <v>6</v>
      </c>
      <c r="B643" t="str">
        <f t="shared" ref="B643:B658" si="41">IF(TYPE(D642)=2,D642,B642)</f>
        <v>Net Current Assets</v>
      </c>
      <c r="C643" t="str">
        <f t="shared" si="39"/>
        <v>6Net Current Assets</v>
      </c>
      <c r="D643" s="58">
        <v>37.409999999999997</v>
      </c>
    </row>
    <row r="644" spans="1:4" x14ac:dyDescent="0.25">
      <c r="A644">
        <f t="shared" si="40"/>
        <v>7</v>
      </c>
      <c r="B644" t="str">
        <f t="shared" si="41"/>
        <v>Net Current Assets</v>
      </c>
      <c r="C644" t="str">
        <f t="shared" si="39"/>
        <v>7Net Current Assets</v>
      </c>
      <c r="D644" s="58">
        <v>83.12</v>
      </c>
    </row>
    <row r="645" spans="1:4" x14ac:dyDescent="0.25">
      <c r="A645">
        <f t="shared" si="40"/>
        <v>8</v>
      </c>
      <c r="B645" t="str">
        <f t="shared" si="41"/>
        <v>Net Current Assets</v>
      </c>
      <c r="C645" t="str">
        <f t="shared" si="39"/>
        <v>8Net Current Assets</v>
      </c>
      <c r="D645" s="58">
        <v>97.15</v>
      </c>
    </row>
    <row r="646" spans="1:4" x14ac:dyDescent="0.25">
      <c r="A646">
        <f t="shared" si="40"/>
        <v>9</v>
      </c>
      <c r="B646" t="str">
        <f t="shared" si="41"/>
        <v>Net Current Assets</v>
      </c>
      <c r="C646" t="str">
        <f t="shared" si="39"/>
        <v>9Net Current Assets</v>
      </c>
      <c r="D646" s="58">
        <v>107.3</v>
      </c>
    </row>
    <row r="647" spans="1:4" x14ac:dyDescent="0.25">
      <c r="A647">
        <f t="shared" si="40"/>
        <v>10</v>
      </c>
      <c r="B647" t="str">
        <f t="shared" si="41"/>
        <v>Net Current Assets</v>
      </c>
      <c r="C647" t="str">
        <f t="shared" si="39"/>
        <v>10Net Current Assets</v>
      </c>
      <c r="D647" s="58">
        <v>128.27000000000001</v>
      </c>
    </row>
    <row r="648" spans="1:4" x14ac:dyDescent="0.25">
      <c r="A648">
        <f t="shared" si="40"/>
        <v>11</v>
      </c>
      <c r="B648" t="str">
        <f t="shared" si="41"/>
        <v>Net Current Assets</v>
      </c>
      <c r="C648" t="str">
        <f t="shared" si="39"/>
        <v>11Net Current Assets</v>
      </c>
      <c r="D648" s="59" t="s">
        <v>25</v>
      </c>
    </row>
    <row r="649" spans="1:4" x14ac:dyDescent="0.25">
      <c r="A649">
        <f t="shared" si="40"/>
        <v>1</v>
      </c>
      <c r="B649" t="str">
        <f t="shared" si="41"/>
        <v>Total Assets</v>
      </c>
      <c r="C649" t="str">
        <f t="shared" si="39"/>
        <v>1Total Assets</v>
      </c>
      <c r="D649" s="60">
        <v>135.66999999999999</v>
      </c>
    </row>
    <row r="650" spans="1:4" x14ac:dyDescent="0.25">
      <c r="A650">
        <f t="shared" si="40"/>
        <v>2</v>
      </c>
      <c r="B650" t="str">
        <f t="shared" si="41"/>
        <v>Total Assets</v>
      </c>
      <c r="C650" t="str">
        <f t="shared" si="39"/>
        <v>2Total Assets</v>
      </c>
      <c r="D650" s="60">
        <v>94.55</v>
      </c>
    </row>
    <row r="651" spans="1:4" x14ac:dyDescent="0.25">
      <c r="A651">
        <f t="shared" si="40"/>
        <v>3</v>
      </c>
      <c r="B651" t="str">
        <f t="shared" si="41"/>
        <v>Total Assets</v>
      </c>
      <c r="C651" t="str">
        <f t="shared" si="39"/>
        <v>3Total Assets</v>
      </c>
      <c r="D651" s="60">
        <v>118.36</v>
      </c>
    </row>
    <row r="652" spans="1:4" x14ac:dyDescent="0.25">
      <c r="A652">
        <f t="shared" si="40"/>
        <v>4</v>
      </c>
      <c r="B652" t="str">
        <f t="shared" si="41"/>
        <v>Total Assets</v>
      </c>
      <c r="C652" t="str">
        <f t="shared" si="39"/>
        <v>4Total Assets</v>
      </c>
      <c r="D652" s="60">
        <v>161.27000000000001</v>
      </c>
    </row>
    <row r="653" spans="1:4" x14ac:dyDescent="0.25">
      <c r="A653">
        <f t="shared" si="40"/>
        <v>5</v>
      </c>
      <c r="B653" t="str">
        <f t="shared" si="41"/>
        <v>Total Assets</v>
      </c>
      <c r="C653" t="str">
        <f t="shared" si="39"/>
        <v>5Total Assets</v>
      </c>
      <c r="D653" s="60">
        <v>138.28</v>
      </c>
    </row>
    <row r="654" spans="1:4" x14ac:dyDescent="0.25">
      <c r="A654">
        <f t="shared" si="40"/>
        <v>6</v>
      </c>
      <c r="B654" t="str">
        <f t="shared" si="41"/>
        <v>Total Assets</v>
      </c>
      <c r="C654" t="str">
        <f t="shared" si="39"/>
        <v>6Total Assets</v>
      </c>
      <c r="D654" s="60">
        <v>146.08000000000001</v>
      </c>
    </row>
    <row r="655" spans="1:4" x14ac:dyDescent="0.25">
      <c r="A655">
        <f t="shared" si="40"/>
        <v>7</v>
      </c>
      <c r="B655" t="str">
        <f t="shared" si="41"/>
        <v>Total Assets</v>
      </c>
      <c r="C655" t="str">
        <f t="shared" si="39"/>
        <v>7Total Assets</v>
      </c>
      <c r="D655" s="60">
        <v>146.07</v>
      </c>
    </row>
    <row r="656" spans="1:4" x14ac:dyDescent="0.25">
      <c r="A656">
        <f t="shared" si="40"/>
        <v>8</v>
      </c>
      <c r="B656" t="str">
        <f t="shared" si="41"/>
        <v>Total Assets</v>
      </c>
      <c r="C656" t="str">
        <f t="shared" si="39"/>
        <v>8Total Assets</v>
      </c>
      <c r="D656" s="60">
        <v>152.41</v>
      </c>
    </row>
    <row r="657" spans="1:4" x14ac:dyDescent="0.25">
      <c r="A657">
        <f t="shared" si="40"/>
        <v>9</v>
      </c>
      <c r="B657" t="str">
        <f t="shared" si="41"/>
        <v>Total Assets</v>
      </c>
      <c r="C657" t="str">
        <f t="shared" si="39"/>
        <v>9Total Assets</v>
      </c>
      <c r="D657" s="60">
        <v>155.68</v>
      </c>
    </row>
    <row r="658" spans="1:4" x14ac:dyDescent="0.25">
      <c r="A658">
        <f t="shared" si="40"/>
        <v>10</v>
      </c>
      <c r="B658" t="str">
        <f t="shared" si="41"/>
        <v>Total Assets</v>
      </c>
      <c r="C658" t="str">
        <f t="shared" si="39"/>
        <v>10Total Assets</v>
      </c>
      <c r="D658" s="60">
        <v>182.68</v>
      </c>
    </row>
    <row r="659" spans="1:4" x14ac:dyDescent="0.25">
      <c r="D659" s="2"/>
    </row>
    <row r="660" spans="1:4" x14ac:dyDescent="0.25">
      <c r="D660" s="2"/>
    </row>
    <row r="661" spans="1:4" x14ac:dyDescent="0.25">
      <c r="D661" s="2"/>
    </row>
    <row r="662" spans="1:4" x14ac:dyDescent="0.25">
      <c r="D662" s="2"/>
    </row>
    <row r="663" spans="1:4" x14ac:dyDescent="0.25">
      <c r="D663" s="2"/>
    </row>
    <row r="664" spans="1:4" x14ac:dyDescent="0.25">
      <c r="D664" s="2"/>
    </row>
    <row r="665" spans="1:4" x14ac:dyDescent="0.25">
      <c r="D665" s="2"/>
    </row>
    <row r="666" spans="1:4" x14ac:dyDescent="0.25">
      <c r="D666" s="2"/>
    </row>
    <row r="667" spans="1:4" x14ac:dyDescent="0.25">
      <c r="D667" s="2"/>
    </row>
    <row r="668" spans="1:4" x14ac:dyDescent="0.25">
      <c r="D668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58"/>
  <sheetViews>
    <sheetView workbookViewId="0">
      <selection activeCell="C21" sqref="C21"/>
    </sheetView>
  </sheetViews>
  <sheetFormatPr defaultRowHeight="15" x14ac:dyDescent="0.25"/>
  <cols>
    <col min="1" max="1" width="20.5703125" bestFit="1" customWidth="1"/>
  </cols>
  <sheetData>
    <row r="1" spans="1:1" x14ac:dyDescent="0.25">
      <c r="A1" s="44" t="s">
        <v>24</v>
      </c>
    </row>
    <row r="2" spans="1:1" x14ac:dyDescent="0.25">
      <c r="A2" s="45">
        <v>233.38</v>
      </c>
    </row>
    <row r="3" spans="1:1" x14ac:dyDescent="0.25">
      <c r="A3" s="45">
        <v>150.86000000000001</v>
      </c>
    </row>
    <row r="4" spans="1:1" x14ac:dyDescent="0.25">
      <c r="A4" s="45">
        <v>199.62</v>
      </c>
    </row>
    <row r="5" spans="1:1" x14ac:dyDescent="0.25">
      <c r="A5" s="45">
        <v>320.07</v>
      </c>
    </row>
    <row r="6" spans="1:1" x14ac:dyDescent="0.25">
      <c r="A6" s="45">
        <v>183.14</v>
      </c>
    </row>
    <row r="7" spans="1:1" x14ac:dyDescent="0.25">
      <c r="A7" s="45">
        <v>158.52000000000001</v>
      </c>
    </row>
    <row r="8" spans="1:1" x14ac:dyDescent="0.25">
      <c r="A8" s="45">
        <v>134.75</v>
      </c>
    </row>
    <row r="9" spans="1:1" x14ac:dyDescent="0.25">
      <c r="A9" s="45">
        <v>103.83</v>
      </c>
    </row>
    <row r="10" spans="1:1" x14ac:dyDescent="0.25">
      <c r="A10" s="45">
        <v>97.94</v>
      </c>
    </row>
    <row r="11" spans="1:1" x14ac:dyDescent="0.25">
      <c r="A11" s="45">
        <v>127.52</v>
      </c>
    </row>
    <row r="12" spans="1:1" x14ac:dyDescent="0.25">
      <c r="A12" s="39" t="s">
        <v>23</v>
      </c>
    </row>
    <row r="13" spans="1:1" x14ac:dyDescent="0.25">
      <c r="A13" s="41">
        <v>0.54700000000000004</v>
      </c>
    </row>
    <row r="14" spans="1:1" x14ac:dyDescent="0.25">
      <c r="A14" s="41">
        <v>-0.24429999999999999</v>
      </c>
    </row>
    <row r="15" spans="1:1" x14ac:dyDescent="0.25">
      <c r="A15" s="41">
        <v>-0.37630000000000002</v>
      </c>
    </row>
    <row r="16" spans="1:1" x14ac:dyDescent="0.25">
      <c r="A16" s="41">
        <v>0.74770000000000003</v>
      </c>
    </row>
    <row r="17" spans="1:1" x14ac:dyDescent="0.25">
      <c r="A17" s="41">
        <v>0.15529999999999999</v>
      </c>
    </row>
    <row r="18" spans="1:1" x14ac:dyDescent="0.25">
      <c r="A18" s="41">
        <v>0.1764</v>
      </c>
    </row>
    <row r="19" spans="1:1" x14ac:dyDescent="0.25">
      <c r="A19" s="41">
        <v>0.29780000000000001</v>
      </c>
    </row>
    <row r="20" spans="1:1" x14ac:dyDescent="0.25">
      <c r="A20" s="41">
        <v>6.0100000000000001E-2</v>
      </c>
    </row>
    <row r="21" spans="1:1" x14ac:dyDescent="0.25">
      <c r="A21" s="41">
        <v>-0.23200000000000001</v>
      </c>
    </row>
    <row r="22" spans="1:1" x14ac:dyDescent="0.25">
      <c r="A22" s="39" t="s">
        <v>22</v>
      </c>
    </row>
    <row r="23" spans="1:1" x14ac:dyDescent="0.25">
      <c r="A23" s="40">
        <v>0</v>
      </c>
    </row>
    <row r="24" spans="1:1" x14ac:dyDescent="0.25">
      <c r="A24" s="40">
        <v>0</v>
      </c>
    </row>
    <row r="25" spans="1:1" x14ac:dyDescent="0.25">
      <c r="A25" s="40">
        <v>0</v>
      </c>
    </row>
    <row r="26" spans="1:1" x14ac:dyDescent="0.25">
      <c r="A26" s="40">
        <v>0</v>
      </c>
    </row>
    <row r="27" spans="1:1" x14ac:dyDescent="0.25">
      <c r="A27" s="40">
        <v>0</v>
      </c>
    </row>
    <row r="28" spans="1:1" x14ac:dyDescent="0.25">
      <c r="A28" s="40">
        <v>0</v>
      </c>
    </row>
    <row r="29" spans="1:1" x14ac:dyDescent="0.25">
      <c r="A29" s="40">
        <v>0</v>
      </c>
    </row>
    <row r="30" spans="1:1" x14ac:dyDescent="0.25">
      <c r="A30" s="40">
        <v>0</v>
      </c>
    </row>
    <row r="31" spans="1:1" x14ac:dyDescent="0.25">
      <c r="A31" s="40">
        <v>0</v>
      </c>
    </row>
    <row r="32" spans="1:1" x14ac:dyDescent="0.25">
      <c r="A32" s="40">
        <v>0</v>
      </c>
    </row>
    <row r="33" spans="1:1" x14ac:dyDescent="0.25">
      <c r="A33" s="44" t="s">
        <v>21</v>
      </c>
    </row>
    <row r="34" spans="1:1" x14ac:dyDescent="0.25">
      <c r="A34" s="45">
        <v>233.38</v>
      </c>
    </row>
    <row r="35" spans="1:1" x14ac:dyDescent="0.25">
      <c r="A35" s="45">
        <v>150.86000000000001</v>
      </c>
    </row>
    <row r="36" spans="1:1" x14ac:dyDescent="0.25">
      <c r="A36" s="45">
        <v>199.62</v>
      </c>
    </row>
    <row r="37" spans="1:1" x14ac:dyDescent="0.25">
      <c r="A37" s="45">
        <v>320.07</v>
      </c>
    </row>
    <row r="38" spans="1:1" x14ac:dyDescent="0.25">
      <c r="A38" s="45">
        <v>183.14</v>
      </c>
    </row>
    <row r="39" spans="1:1" x14ac:dyDescent="0.25">
      <c r="A39" s="45">
        <v>158.52000000000001</v>
      </c>
    </row>
    <row r="40" spans="1:1" x14ac:dyDescent="0.25">
      <c r="A40" s="45">
        <v>134.75</v>
      </c>
    </row>
    <row r="41" spans="1:1" x14ac:dyDescent="0.25">
      <c r="A41" s="45">
        <v>103.83</v>
      </c>
    </row>
    <row r="42" spans="1:1" x14ac:dyDescent="0.25">
      <c r="A42" s="45">
        <v>97.94</v>
      </c>
    </row>
    <row r="43" spans="1:1" x14ac:dyDescent="0.25">
      <c r="A43" s="45">
        <v>127.52</v>
      </c>
    </row>
    <row r="44" spans="1:1" x14ac:dyDescent="0.25">
      <c r="A44" s="39" t="s">
        <v>20</v>
      </c>
    </row>
    <row r="45" spans="1:1" x14ac:dyDescent="0.25">
      <c r="A45" s="46">
        <v>1</v>
      </c>
    </row>
    <row r="46" spans="1:1" x14ac:dyDescent="0.25">
      <c r="A46" s="46">
        <v>1</v>
      </c>
    </row>
    <row r="47" spans="1:1" x14ac:dyDescent="0.25">
      <c r="A47" s="46">
        <v>1</v>
      </c>
    </row>
    <row r="48" spans="1:1" x14ac:dyDescent="0.25">
      <c r="A48" s="46">
        <v>1</v>
      </c>
    </row>
    <row r="49" spans="1:1" x14ac:dyDescent="0.25">
      <c r="A49" s="46">
        <v>1</v>
      </c>
    </row>
    <row r="50" spans="1:1" x14ac:dyDescent="0.25">
      <c r="A50" s="46">
        <v>1</v>
      </c>
    </row>
    <row r="51" spans="1:1" x14ac:dyDescent="0.25">
      <c r="A51" s="46">
        <v>1</v>
      </c>
    </row>
    <row r="52" spans="1:1" x14ac:dyDescent="0.25">
      <c r="A52" s="46">
        <v>1</v>
      </c>
    </row>
    <row r="53" spans="1:1" x14ac:dyDescent="0.25">
      <c r="A53" s="46">
        <v>1</v>
      </c>
    </row>
    <row r="54" spans="1:1" x14ac:dyDescent="0.25">
      <c r="A54" s="46">
        <v>1</v>
      </c>
    </row>
    <row r="55" spans="1:1" x14ac:dyDescent="0.25">
      <c r="A55" s="44" t="s">
        <v>19</v>
      </c>
    </row>
    <row r="56" spans="1:1" x14ac:dyDescent="0.25">
      <c r="A56" s="45">
        <v>199.49</v>
      </c>
    </row>
    <row r="57" spans="1:1" x14ac:dyDescent="0.25">
      <c r="A57" s="45">
        <v>160</v>
      </c>
    </row>
    <row r="58" spans="1:1" x14ac:dyDescent="0.25">
      <c r="A58" s="45">
        <v>236.85</v>
      </c>
    </row>
    <row r="59" spans="1:1" x14ac:dyDescent="0.25">
      <c r="A59" s="45">
        <v>283.66000000000003</v>
      </c>
    </row>
    <row r="60" spans="1:1" x14ac:dyDescent="0.25">
      <c r="A60" s="45">
        <v>184.14</v>
      </c>
    </row>
    <row r="61" spans="1:1" x14ac:dyDescent="0.25">
      <c r="A61" s="45">
        <v>155.72999999999999</v>
      </c>
    </row>
    <row r="62" spans="1:1" x14ac:dyDescent="0.25">
      <c r="A62" s="45">
        <v>141.69999999999999</v>
      </c>
    </row>
    <row r="63" spans="1:1" x14ac:dyDescent="0.25">
      <c r="A63" s="45">
        <v>118.77</v>
      </c>
    </row>
    <row r="64" spans="1:1" x14ac:dyDescent="0.25">
      <c r="A64" s="45">
        <v>112.89</v>
      </c>
    </row>
    <row r="65" spans="1:1" x14ac:dyDescent="0.25">
      <c r="A65" s="45">
        <v>95.2</v>
      </c>
    </row>
    <row r="66" spans="1:1" x14ac:dyDescent="0.25">
      <c r="A66" s="39" t="s">
        <v>18</v>
      </c>
    </row>
    <row r="67" spans="1:1" x14ac:dyDescent="0.25">
      <c r="A67" s="40">
        <v>6.35</v>
      </c>
    </row>
    <row r="68" spans="1:1" x14ac:dyDescent="0.25">
      <c r="A68" s="40">
        <v>6.28</v>
      </c>
    </row>
    <row r="69" spans="1:1" x14ac:dyDescent="0.25">
      <c r="A69" s="40">
        <v>5.83</v>
      </c>
    </row>
    <row r="70" spans="1:1" x14ac:dyDescent="0.25">
      <c r="A70" s="40">
        <v>6.77</v>
      </c>
    </row>
    <row r="71" spans="1:1" x14ac:dyDescent="0.25">
      <c r="A71" s="40">
        <v>7.94</v>
      </c>
    </row>
    <row r="72" spans="1:1" x14ac:dyDescent="0.25">
      <c r="A72" s="40">
        <v>7.67</v>
      </c>
    </row>
    <row r="73" spans="1:1" x14ac:dyDescent="0.25">
      <c r="A73" s="40">
        <v>6.5</v>
      </c>
    </row>
    <row r="74" spans="1:1" x14ac:dyDescent="0.25">
      <c r="A74" s="40">
        <v>4.51</v>
      </c>
    </row>
    <row r="75" spans="1:1" x14ac:dyDescent="0.25">
      <c r="A75" s="40">
        <v>3.99</v>
      </c>
    </row>
    <row r="76" spans="1:1" x14ac:dyDescent="0.25">
      <c r="A76" s="40">
        <v>3.02</v>
      </c>
    </row>
    <row r="77" spans="1:1" x14ac:dyDescent="0.25">
      <c r="A77" s="39" t="s">
        <v>12</v>
      </c>
    </row>
    <row r="78" spans="1:1" x14ac:dyDescent="0.25">
      <c r="A78" s="41">
        <v>2.7199999999999998E-2</v>
      </c>
    </row>
    <row r="79" spans="1:1" x14ac:dyDescent="0.25">
      <c r="A79" s="41">
        <v>4.1599999999999998E-2</v>
      </c>
    </row>
    <row r="80" spans="1:1" x14ac:dyDescent="0.25">
      <c r="A80" s="41">
        <v>2.92E-2</v>
      </c>
    </row>
    <row r="81" spans="1:1" x14ac:dyDescent="0.25">
      <c r="A81" s="41">
        <v>2.12E-2</v>
      </c>
    </row>
    <row r="82" spans="1:1" x14ac:dyDescent="0.25">
      <c r="A82" s="41">
        <v>4.3400000000000001E-2</v>
      </c>
    </row>
    <row r="83" spans="1:1" x14ac:dyDescent="0.25">
      <c r="A83" s="41">
        <v>4.8399999999999999E-2</v>
      </c>
    </row>
    <row r="84" spans="1:1" x14ac:dyDescent="0.25">
      <c r="A84" s="41">
        <v>4.82E-2</v>
      </c>
    </row>
    <row r="85" spans="1:1" x14ac:dyDescent="0.25">
      <c r="A85" s="41">
        <v>4.3400000000000001E-2</v>
      </c>
    </row>
    <row r="86" spans="1:1" x14ac:dyDescent="0.25">
      <c r="A86" s="41">
        <v>4.07E-2</v>
      </c>
    </row>
    <row r="87" spans="1:1" x14ac:dyDescent="0.25">
      <c r="A87" s="41">
        <v>2.3699999999999999E-2</v>
      </c>
    </row>
    <row r="88" spans="1:1" x14ac:dyDescent="0.25">
      <c r="A88" s="39" t="s">
        <v>17</v>
      </c>
    </row>
    <row r="89" spans="1:1" x14ac:dyDescent="0.25">
      <c r="A89" s="40">
        <v>149.99</v>
      </c>
    </row>
    <row r="90" spans="1:1" x14ac:dyDescent="0.25">
      <c r="A90" s="40">
        <v>108.1</v>
      </c>
    </row>
    <row r="91" spans="1:1" x14ac:dyDescent="0.25">
      <c r="A91" s="40">
        <v>163.38999999999999</v>
      </c>
    </row>
    <row r="92" spans="1:1" x14ac:dyDescent="0.25">
      <c r="A92" s="40">
        <v>212.97</v>
      </c>
    </row>
    <row r="93" spans="1:1" x14ac:dyDescent="0.25">
      <c r="A93" s="40">
        <v>124.26</v>
      </c>
    </row>
    <row r="94" spans="1:1" x14ac:dyDescent="0.25">
      <c r="A94" s="40">
        <v>106.47</v>
      </c>
    </row>
    <row r="95" spans="1:1" x14ac:dyDescent="0.25">
      <c r="A95" s="40">
        <v>92.79</v>
      </c>
    </row>
    <row r="96" spans="1:1" x14ac:dyDescent="0.25">
      <c r="A96" s="40">
        <v>73.38</v>
      </c>
    </row>
    <row r="97" spans="1:1" x14ac:dyDescent="0.25">
      <c r="A97" s="40">
        <v>70.66</v>
      </c>
    </row>
    <row r="98" spans="1:1" x14ac:dyDescent="0.25">
      <c r="A98" s="40">
        <v>53.17</v>
      </c>
    </row>
    <row r="99" spans="1:1" x14ac:dyDescent="0.25">
      <c r="A99" s="39" t="s">
        <v>12</v>
      </c>
    </row>
    <row r="100" spans="1:1" x14ac:dyDescent="0.25">
      <c r="A100" s="41">
        <v>0.64270000000000005</v>
      </c>
    </row>
    <row r="101" spans="1:1" x14ac:dyDescent="0.25">
      <c r="A101" s="41">
        <v>0.71660000000000001</v>
      </c>
    </row>
    <row r="102" spans="1:1" x14ac:dyDescent="0.25">
      <c r="A102" s="41">
        <v>0.81850000000000001</v>
      </c>
    </row>
    <row r="103" spans="1:1" x14ac:dyDescent="0.25">
      <c r="A103" s="41">
        <v>0.66539999999999999</v>
      </c>
    </row>
    <row r="104" spans="1:1" x14ac:dyDescent="0.25">
      <c r="A104" s="41">
        <v>0.67849999999999999</v>
      </c>
    </row>
    <row r="105" spans="1:1" x14ac:dyDescent="0.25">
      <c r="A105" s="41">
        <v>0.67169999999999996</v>
      </c>
    </row>
    <row r="106" spans="1:1" x14ac:dyDescent="0.25">
      <c r="A106" s="41">
        <v>0.68859999999999999</v>
      </c>
    </row>
    <row r="107" spans="1:1" x14ac:dyDescent="0.25">
      <c r="A107" s="41">
        <v>0.70669999999999999</v>
      </c>
    </row>
    <row r="108" spans="1:1" x14ac:dyDescent="0.25">
      <c r="A108" s="41">
        <v>0.72150000000000003</v>
      </c>
    </row>
    <row r="109" spans="1:1" x14ac:dyDescent="0.25">
      <c r="A109" s="41">
        <v>0.41699999999999998</v>
      </c>
    </row>
    <row r="110" spans="1:1" x14ac:dyDescent="0.25">
      <c r="A110" s="39" t="s">
        <v>16</v>
      </c>
    </row>
    <row r="111" spans="1:1" x14ac:dyDescent="0.25">
      <c r="A111" s="40">
        <v>6.75</v>
      </c>
    </row>
    <row r="112" spans="1:1" x14ac:dyDescent="0.25">
      <c r="A112" s="40">
        <v>7.92</v>
      </c>
    </row>
    <row r="113" spans="1:1" x14ac:dyDescent="0.25">
      <c r="A113" s="40">
        <v>10.1</v>
      </c>
    </row>
    <row r="114" spans="1:1" x14ac:dyDescent="0.25">
      <c r="A114" s="40">
        <v>8.17</v>
      </c>
    </row>
    <row r="115" spans="1:1" x14ac:dyDescent="0.25">
      <c r="A115" s="40">
        <v>7.55</v>
      </c>
    </row>
    <row r="116" spans="1:1" x14ac:dyDescent="0.25">
      <c r="A116" s="40">
        <v>7.97</v>
      </c>
    </row>
    <row r="117" spans="1:1" x14ac:dyDescent="0.25">
      <c r="A117" s="40">
        <v>8.51</v>
      </c>
    </row>
    <row r="118" spans="1:1" x14ac:dyDescent="0.25">
      <c r="A118" s="40">
        <v>6.48</v>
      </c>
    </row>
    <row r="119" spans="1:1" x14ac:dyDescent="0.25">
      <c r="A119" s="40">
        <v>6.55</v>
      </c>
    </row>
    <row r="120" spans="1:1" x14ac:dyDescent="0.25">
      <c r="A120" s="40">
        <v>5.84</v>
      </c>
    </row>
    <row r="121" spans="1:1" x14ac:dyDescent="0.25">
      <c r="A121" s="39" t="s">
        <v>12</v>
      </c>
    </row>
    <row r="122" spans="1:1" x14ac:dyDescent="0.25">
      <c r="A122" s="41">
        <v>2.8899999999999999E-2</v>
      </c>
    </row>
    <row r="123" spans="1:1" x14ac:dyDescent="0.25">
      <c r="A123" s="41">
        <v>5.2499999999999998E-2</v>
      </c>
    </row>
    <row r="124" spans="1:1" x14ac:dyDescent="0.25">
      <c r="A124" s="41">
        <v>5.0599999999999999E-2</v>
      </c>
    </row>
    <row r="125" spans="1:1" x14ac:dyDescent="0.25">
      <c r="A125" s="41">
        <v>2.5499999999999998E-2</v>
      </c>
    </row>
    <row r="126" spans="1:1" x14ac:dyDescent="0.25">
      <c r="A126" s="41">
        <v>4.1200000000000001E-2</v>
      </c>
    </row>
    <row r="127" spans="1:1" x14ac:dyDescent="0.25">
      <c r="A127" s="41">
        <v>5.0299999999999997E-2</v>
      </c>
    </row>
    <row r="128" spans="1:1" x14ac:dyDescent="0.25">
      <c r="A128" s="41">
        <v>6.3200000000000006E-2</v>
      </c>
    </row>
    <row r="129" spans="1:1" x14ac:dyDescent="0.25">
      <c r="A129" s="41">
        <v>6.2399999999999997E-2</v>
      </c>
    </row>
    <row r="130" spans="1:1" x14ac:dyDescent="0.25">
      <c r="A130" s="41">
        <v>6.6900000000000001E-2</v>
      </c>
    </row>
    <row r="131" spans="1:1" x14ac:dyDescent="0.25">
      <c r="A131" s="41">
        <v>4.58E-2</v>
      </c>
    </row>
    <row r="132" spans="1:1" x14ac:dyDescent="0.25">
      <c r="A132" s="39" t="s">
        <v>15</v>
      </c>
    </row>
    <row r="133" spans="1:1" x14ac:dyDescent="0.25">
      <c r="A133" s="40">
        <v>32.26</v>
      </c>
    </row>
    <row r="134" spans="1:1" x14ac:dyDescent="0.25">
      <c r="A134" s="40">
        <v>32.43</v>
      </c>
    </row>
    <row r="135" spans="1:1" x14ac:dyDescent="0.25">
      <c r="A135" s="40">
        <v>40.950000000000003</v>
      </c>
    </row>
    <row r="136" spans="1:1" x14ac:dyDescent="0.25">
      <c r="A136" s="40">
        <v>42.27</v>
      </c>
    </row>
    <row r="137" spans="1:1" x14ac:dyDescent="0.25">
      <c r="A137" s="40">
        <v>40.17</v>
      </c>
    </row>
    <row r="138" spans="1:1" x14ac:dyDescent="0.25">
      <c r="A138" s="40">
        <v>31.58</v>
      </c>
    </row>
    <row r="139" spans="1:1" x14ac:dyDescent="0.25">
      <c r="A139" s="40">
        <v>29.23</v>
      </c>
    </row>
    <row r="140" spans="1:1" x14ac:dyDescent="0.25">
      <c r="A140" s="40">
        <v>31.42</v>
      </c>
    </row>
    <row r="141" spans="1:1" x14ac:dyDescent="0.25">
      <c r="A141" s="40">
        <v>25.62</v>
      </c>
    </row>
    <row r="142" spans="1:1" x14ac:dyDescent="0.25">
      <c r="A142" s="40">
        <v>29.8</v>
      </c>
    </row>
    <row r="143" spans="1:1" x14ac:dyDescent="0.25">
      <c r="A143" s="39" t="s">
        <v>12</v>
      </c>
    </row>
    <row r="144" spans="1:1" x14ac:dyDescent="0.25">
      <c r="A144" s="41">
        <v>0.13819999999999999</v>
      </c>
    </row>
    <row r="145" spans="1:1" x14ac:dyDescent="0.25">
      <c r="A145" s="41">
        <v>0.215</v>
      </c>
    </row>
    <row r="146" spans="1:1" x14ac:dyDescent="0.25">
      <c r="A146" s="41">
        <v>0.2051</v>
      </c>
    </row>
    <row r="147" spans="1:1" x14ac:dyDescent="0.25">
      <c r="A147" s="41">
        <v>0.1321</v>
      </c>
    </row>
    <row r="148" spans="1:1" x14ac:dyDescent="0.25">
      <c r="A148" s="41">
        <v>0.21929999999999999</v>
      </c>
    </row>
    <row r="149" spans="1:1" x14ac:dyDescent="0.25">
      <c r="A149" s="41">
        <v>0.19919999999999999</v>
      </c>
    </row>
    <row r="150" spans="1:1" x14ac:dyDescent="0.25">
      <c r="A150" s="41">
        <v>0.21690000000000001</v>
      </c>
    </row>
    <row r="151" spans="1:1" x14ac:dyDescent="0.25">
      <c r="A151" s="41">
        <v>0.30259999999999998</v>
      </c>
    </row>
    <row r="152" spans="1:1" x14ac:dyDescent="0.25">
      <c r="A152" s="41">
        <v>0.2616</v>
      </c>
    </row>
    <row r="153" spans="1:1" x14ac:dyDescent="0.25">
      <c r="A153" s="41">
        <v>0.23369999999999999</v>
      </c>
    </row>
    <row r="154" spans="1:1" x14ac:dyDescent="0.25">
      <c r="A154" s="39" t="s">
        <v>14</v>
      </c>
    </row>
    <row r="155" spans="1:1" x14ac:dyDescent="0.25">
      <c r="A155" s="40">
        <v>0.36</v>
      </c>
    </row>
    <row r="156" spans="1:1" x14ac:dyDescent="0.25">
      <c r="A156" s="40">
        <v>1.38</v>
      </c>
    </row>
    <row r="157" spans="1:1" x14ac:dyDescent="0.25">
      <c r="A157" s="40">
        <v>1.99</v>
      </c>
    </row>
    <row r="158" spans="1:1" x14ac:dyDescent="0.25">
      <c r="A158" s="40">
        <v>3.1</v>
      </c>
    </row>
    <row r="159" spans="1:1" x14ac:dyDescent="0.25">
      <c r="A159" s="40">
        <v>0.33</v>
      </c>
    </row>
    <row r="160" spans="1:1" x14ac:dyDescent="0.25">
      <c r="A160" s="40">
        <v>0.34</v>
      </c>
    </row>
    <row r="161" spans="1:1" x14ac:dyDescent="0.25">
      <c r="A161" s="40">
        <v>0.38</v>
      </c>
    </row>
    <row r="162" spans="1:1" x14ac:dyDescent="0.25">
      <c r="A162" s="40">
        <v>0.52</v>
      </c>
    </row>
    <row r="163" spans="1:1" x14ac:dyDescent="0.25">
      <c r="A163" s="40">
        <v>0.75</v>
      </c>
    </row>
    <row r="164" spans="1:1" x14ac:dyDescent="0.25">
      <c r="A164" s="40">
        <v>1.53</v>
      </c>
    </row>
    <row r="165" spans="1:1" x14ac:dyDescent="0.25">
      <c r="A165" s="39" t="s">
        <v>12</v>
      </c>
    </row>
    <row r="166" spans="1:1" x14ac:dyDescent="0.25">
      <c r="A166" s="41">
        <v>1.5E-3</v>
      </c>
    </row>
    <row r="167" spans="1:1" x14ac:dyDescent="0.25">
      <c r="A167" s="41">
        <v>9.1000000000000004E-3</v>
      </c>
    </row>
    <row r="168" spans="1:1" x14ac:dyDescent="0.25">
      <c r="A168" s="41">
        <v>0.01</v>
      </c>
    </row>
    <row r="169" spans="1:1" x14ac:dyDescent="0.25">
      <c r="A169" s="41">
        <v>9.7000000000000003E-3</v>
      </c>
    </row>
    <row r="170" spans="1:1" x14ac:dyDescent="0.25">
      <c r="A170" s="41">
        <v>1.8E-3</v>
      </c>
    </row>
    <row r="171" spans="1:1" x14ac:dyDescent="0.25">
      <c r="A171" s="41">
        <v>2.0999999999999999E-3</v>
      </c>
    </row>
    <row r="172" spans="1:1" x14ac:dyDescent="0.25">
      <c r="A172" s="41">
        <v>2.8E-3</v>
      </c>
    </row>
    <row r="173" spans="1:1" x14ac:dyDescent="0.25">
      <c r="A173" s="41">
        <v>5.0000000000000001E-3</v>
      </c>
    </row>
    <row r="174" spans="1:1" x14ac:dyDescent="0.25">
      <c r="A174" s="41">
        <v>7.7000000000000002E-3</v>
      </c>
    </row>
    <row r="175" spans="1:1" x14ac:dyDescent="0.25">
      <c r="A175" s="41">
        <v>1.2E-2</v>
      </c>
    </row>
    <row r="176" spans="1:1" x14ac:dyDescent="0.25">
      <c r="A176" s="39" t="s">
        <v>13</v>
      </c>
    </row>
    <row r="177" spans="1:1" x14ac:dyDescent="0.25">
      <c r="A177" s="40">
        <v>3.78</v>
      </c>
    </row>
    <row r="178" spans="1:1" x14ac:dyDescent="0.25">
      <c r="A178" s="40">
        <v>3.89</v>
      </c>
    </row>
    <row r="179" spans="1:1" x14ac:dyDescent="0.25">
      <c r="A179" s="40">
        <v>14.59</v>
      </c>
    </row>
    <row r="180" spans="1:1" x14ac:dyDescent="0.25">
      <c r="A180" s="40">
        <v>10.38</v>
      </c>
    </row>
    <row r="181" spans="1:1" x14ac:dyDescent="0.25">
      <c r="A181" s="40">
        <v>3.89</v>
      </c>
    </row>
    <row r="182" spans="1:1" x14ac:dyDescent="0.25">
      <c r="A182" s="40">
        <v>1.7</v>
      </c>
    </row>
    <row r="183" spans="1:1" x14ac:dyDescent="0.25">
      <c r="A183" s="40">
        <v>4.3099999999999996</v>
      </c>
    </row>
    <row r="184" spans="1:1" x14ac:dyDescent="0.25">
      <c r="A184" s="40">
        <v>2.46</v>
      </c>
    </row>
    <row r="185" spans="1:1" x14ac:dyDescent="0.25">
      <c r="A185" s="40">
        <v>5.33</v>
      </c>
    </row>
    <row r="186" spans="1:1" x14ac:dyDescent="0.25">
      <c r="A186" s="40">
        <v>1.53</v>
      </c>
    </row>
    <row r="187" spans="1:1" x14ac:dyDescent="0.25">
      <c r="A187" s="39" t="s">
        <v>12</v>
      </c>
    </row>
    <row r="188" spans="1:1" x14ac:dyDescent="0.25">
      <c r="A188" s="41">
        <v>1.6199999999999999E-2</v>
      </c>
    </row>
    <row r="189" spans="1:1" x14ac:dyDescent="0.25">
      <c r="A189" s="41">
        <v>2.58E-2</v>
      </c>
    </row>
    <row r="190" spans="1:1" x14ac:dyDescent="0.25">
      <c r="A190" s="41">
        <v>7.3099999999999998E-2</v>
      </c>
    </row>
    <row r="191" spans="1:1" x14ac:dyDescent="0.25">
      <c r="A191" s="41">
        <v>3.2399999999999998E-2</v>
      </c>
    </row>
    <row r="192" spans="1:1" x14ac:dyDescent="0.25">
      <c r="A192" s="41">
        <v>2.12E-2</v>
      </c>
    </row>
    <row r="193" spans="1:1" x14ac:dyDescent="0.25">
      <c r="A193" s="41">
        <v>1.0699999999999999E-2</v>
      </c>
    </row>
    <row r="194" spans="1:1" x14ac:dyDescent="0.25">
      <c r="A194" s="41">
        <v>3.2000000000000001E-2</v>
      </c>
    </row>
    <row r="195" spans="1:1" x14ac:dyDescent="0.25">
      <c r="A195" s="41">
        <v>2.3699999999999999E-2</v>
      </c>
    </row>
    <row r="196" spans="1:1" x14ac:dyDescent="0.25">
      <c r="A196" s="41">
        <v>5.4399999999999997E-2</v>
      </c>
    </row>
    <row r="197" spans="1:1" x14ac:dyDescent="0.25">
      <c r="A197" s="41">
        <v>1.4500000000000001E-2</v>
      </c>
    </row>
    <row r="198" spans="1:1" x14ac:dyDescent="0.25">
      <c r="A198" s="44" t="s">
        <v>11</v>
      </c>
    </row>
    <row r="199" spans="1:1" x14ac:dyDescent="0.25">
      <c r="A199" s="45">
        <v>33.89</v>
      </c>
    </row>
    <row r="200" spans="1:1" x14ac:dyDescent="0.25">
      <c r="A200" s="45">
        <v>-9.14</v>
      </c>
    </row>
    <row r="201" spans="1:1" x14ac:dyDescent="0.25">
      <c r="A201" s="45">
        <v>-37.229999999999997</v>
      </c>
    </row>
    <row r="202" spans="1:1" x14ac:dyDescent="0.25">
      <c r="A202" s="45">
        <v>36.409999999999997</v>
      </c>
    </row>
    <row r="203" spans="1:1" x14ac:dyDescent="0.25">
      <c r="A203" s="45">
        <v>-1</v>
      </c>
    </row>
    <row r="204" spans="1:1" x14ac:dyDescent="0.25">
      <c r="A204" s="45">
        <v>2.79</v>
      </c>
    </row>
    <row r="205" spans="1:1" x14ac:dyDescent="0.25">
      <c r="A205" s="45">
        <v>-6.95</v>
      </c>
    </row>
    <row r="206" spans="1:1" x14ac:dyDescent="0.25">
      <c r="A206" s="45">
        <v>-14.94</v>
      </c>
    </row>
    <row r="207" spans="1:1" x14ac:dyDescent="0.25">
      <c r="A207" s="45">
        <v>-14.95</v>
      </c>
    </row>
    <row r="208" spans="1:1" x14ac:dyDescent="0.25">
      <c r="A208" s="45">
        <v>32.32</v>
      </c>
    </row>
    <row r="209" spans="1:1" x14ac:dyDescent="0.25">
      <c r="A209" s="39" t="s">
        <v>10</v>
      </c>
    </row>
    <row r="210" spans="1:1" x14ac:dyDescent="0.25">
      <c r="A210" s="41">
        <v>0.1452</v>
      </c>
    </row>
    <row r="211" spans="1:1" x14ac:dyDescent="0.25">
      <c r="A211" s="41">
        <v>-6.0600000000000001E-2</v>
      </c>
    </row>
    <row r="212" spans="1:1" x14ac:dyDescent="0.25">
      <c r="A212" s="41">
        <v>-0.1865</v>
      </c>
    </row>
    <row r="213" spans="1:1" x14ac:dyDescent="0.25">
      <c r="A213" s="41">
        <v>0.1138</v>
      </c>
    </row>
    <row r="214" spans="1:1" x14ac:dyDescent="0.25">
      <c r="A214" s="41">
        <v>-5.4999999999999997E-3</v>
      </c>
    </row>
    <row r="215" spans="1:1" x14ac:dyDescent="0.25">
      <c r="A215" s="41">
        <v>1.7600000000000001E-2</v>
      </c>
    </row>
    <row r="216" spans="1:1" x14ac:dyDescent="0.25">
      <c r="A216" s="41">
        <v>-5.16E-2</v>
      </c>
    </row>
    <row r="217" spans="1:1" x14ac:dyDescent="0.25">
      <c r="A217" s="41">
        <v>-0.1439</v>
      </c>
    </row>
    <row r="218" spans="1:1" x14ac:dyDescent="0.25">
      <c r="A218" s="41">
        <v>-0.15260000000000001</v>
      </c>
    </row>
    <row r="219" spans="1:1" x14ac:dyDescent="0.25">
      <c r="A219" s="41">
        <v>0.2535</v>
      </c>
    </row>
    <row r="220" spans="1:1" x14ac:dyDescent="0.25">
      <c r="A220" s="39" t="s">
        <v>9</v>
      </c>
    </row>
    <row r="221" spans="1:1" x14ac:dyDescent="0.25">
      <c r="A221" s="40">
        <v>10.029999999999999</v>
      </c>
    </row>
    <row r="222" spans="1:1" x14ac:dyDescent="0.25">
      <c r="A222" s="40">
        <v>9.4499999999999993</v>
      </c>
    </row>
    <row r="223" spans="1:1" x14ac:dyDescent="0.25">
      <c r="A223" s="40">
        <v>2.71</v>
      </c>
    </row>
    <row r="224" spans="1:1" x14ac:dyDescent="0.25">
      <c r="A224" s="40">
        <v>4.16</v>
      </c>
    </row>
    <row r="225" spans="1:1" x14ac:dyDescent="0.25">
      <c r="A225" s="40">
        <v>5.43</v>
      </c>
    </row>
    <row r="226" spans="1:1" x14ac:dyDescent="0.25">
      <c r="A226" s="40">
        <v>4.12</v>
      </c>
    </row>
    <row r="227" spans="1:1" x14ac:dyDescent="0.25">
      <c r="A227" s="40">
        <v>10.72</v>
      </c>
    </row>
    <row r="228" spans="1:1" x14ac:dyDescent="0.25">
      <c r="A228" s="40">
        <v>17.440000000000001</v>
      </c>
    </row>
    <row r="229" spans="1:1" x14ac:dyDescent="0.25">
      <c r="A229" s="40">
        <v>6.78</v>
      </c>
    </row>
    <row r="230" spans="1:1" x14ac:dyDescent="0.25">
      <c r="A230" s="40">
        <v>3.96</v>
      </c>
    </row>
    <row r="231" spans="1:1" x14ac:dyDescent="0.25">
      <c r="A231" s="39" t="s">
        <v>8</v>
      </c>
    </row>
    <row r="232" spans="1:1" x14ac:dyDescent="0.25">
      <c r="A232" s="40">
        <v>1.84</v>
      </c>
    </row>
    <row r="233" spans="1:1" x14ac:dyDescent="0.25">
      <c r="A233" s="40">
        <v>1.63</v>
      </c>
    </row>
    <row r="234" spans="1:1" x14ac:dyDescent="0.25">
      <c r="A234" s="40">
        <v>6.69</v>
      </c>
    </row>
    <row r="235" spans="1:1" x14ac:dyDescent="0.25">
      <c r="A235" s="40">
        <v>5.17</v>
      </c>
    </row>
    <row r="236" spans="1:1" x14ac:dyDescent="0.25">
      <c r="A236" s="40">
        <v>0.78</v>
      </c>
    </row>
    <row r="237" spans="1:1" x14ac:dyDescent="0.25">
      <c r="A237" s="40">
        <v>0.5</v>
      </c>
    </row>
    <row r="238" spans="1:1" x14ac:dyDescent="0.25">
      <c r="A238" s="40">
        <v>0.4</v>
      </c>
    </row>
    <row r="239" spans="1:1" x14ac:dyDescent="0.25">
      <c r="A239" s="40">
        <v>0.4</v>
      </c>
    </row>
    <row r="240" spans="1:1" x14ac:dyDescent="0.25">
      <c r="A240" s="40">
        <v>0.27</v>
      </c>
    </row>
    <row r="241" spans="1:1" x14ac:dyDescent="0.25">
      <c r="A241" s="40">
        <v>0.44</v>
      </c>
    </row>
    <row r="242" spans="1:1" x14ac:dyDescent="0.25">
      <c r="A242" s="39" t="s">
        <v>7</v>
      </c>
    </row>
    <row r="243" spans="1:1" x14ac:dyDescent="0.25">
      <c r="A243" s="40">
        <v>7.55</v>
      </c>
    </row>
    <row r="244" spans="1:1" x14ac:dyDescent="0.25">
      <c r="A244" s="40">
        <v>11.01</v>
      </c>
    </row>
    <row r="245" spans="1:1" x14ac:dyDescent="0.25">
      <c r="A245" s="40">
        <v>12.42</v>
      </c>
    </row>
    <row r="246" spans="1:1" x14ac:dyDescent="0.25">
      <c r="A246" s="40">
        <v>14.77</v>
      </c>
    </row>
    <row r="247" spans="1:1" x14ac:dyDescent="0.25">
      <c r="A247" s="40">
        <v>14.14</v>
      </c>
    </row>
    <row r="248" spans="1:1" x14ac:dyDescent="0.25">
      <c r="A248" s="40">
        <v>13.77</v>
      </c>
    </row>
    <row r="249" spans="1:1" x14ac:dyDescent="0.25">
      <c r="A249" s="40">
        <v>13.36</v>
      </c>
    </row>
    <row r="250" spans="1:1" x14ac:dyDescent="0.25">
      <c r="A250" s="40">
        <v>11.58</v>
      </c>
    </row>
    <row r="251" spans="1:1" x14ac:dyDescent="0.25">
      <c r="A251" s="40">
        <v>8.69</v>
      </c>
    </row>
    <row r="252" spans="1:1" x14ac:dyDescent="0.25">
      <c r="A252" s="40">
        <v>11.08</v>
      </c>
    </row>
    <row r="253" spans="1:1" x14ac:dyDescent="0.25">
      <c r="A253" s="44" t="s">
        <v>6</v>
      </c>
    </row>
    <row r="254" spans="1:1" x14ac:dyDescent="0.25">
      <c r="A254" s="45">
        <v>34.53</v>
      </c>
    </row>
    <row r="255" spans="1:1" x14ac:dyDescent="0.25">
      <c r="A255" s="45">
        <v>-12.33</v>
      </c>
    </row>
    <row r="256" spans="1:1" x14ac:dyDescent="0.25">
      <c r="A256" s="45">
        <v>-53.63</v>
      </c>
    </row>
    <row r="257" spans="1:1" x14ac:dyDescent="0.25">
      <c r="A257" s="45">
        <v>20.63</v>
      </c>
    </row>
    <row r="258" spans="1:1" x14ac:dyDescent="0.25">
      <c r="A258" s="45">
        <v>-10.49</v>
      </c>
    </row>
    <row r="259" spans="1:1" x14ac:dyDescent="0.25">
      <c r="A259" s="45">
        <v>-7.36</v>
      </c>
    </row>
    <row r="260" spans="1:1" x14ac:dyDescent="0.25">
      <c r="A260" s="45">
        <v>-9.99</v>
      </c>
    </row>
    <row r="261" spans="1:1" x14ac:dyDescent="0.25">
      <c r="A261" s="45">
        <v>-9.48</v>
      </c>
    </row>
    <row r="262" spans="1:1" x14ac:dyDescent="0.25">
      <c r="A262" s="45">
        <v>-17.12</v>
      </c>
    </row>
    <row r="263" spans="1:1" x14ac:dyDescent="0.25">
      <c r="A263" s="45">
        <v>24.76</v>
      </c>
    </row>
    <row r="264" spans="1:1" x14ac:dyDescent="0.25">
      <c r="A264" s="39" t="s">
        <v>5</v>
      </c>
    </row>
    <row r="265" spans="1:1" x14ac:dyDescent="0.25">
      <c r="A265" s="40">
        <v>3.59</v>
      </c>
    </row>
    <row r="266" spans="1:1" x14ac:dyDescent="0.25">
      <c r="A266" s="40">
        <v>1.73</v>
      </c>
    </row>
    <row r="267" spans="1:1" x14ac:dyDescent="0.25">
      <c r="A267" s="40">
        <v>-16.52</v>
      </c>
    </row>
    <row r="268" spans="1:1" x14ac:dyDescent="0.25">
      <c r="A268" s="40">
        <v>11.79</v>
      </c>
    </row>
    <row r="269" spans="1:1" x14ac:dyDescent="0.25">
      <c r="A269" s="40">
        <v>4.2300000000000004</v>
      </c>
    </row>
    <row r="270" spans="1:1" x14ac:dyDescent="0.25">
      <c r="A270" s="40">
        <v>0.21</v>
      </c>
    </row>
    <row r="271" spans="1:1" x14ac:dyDescent="0.25">
      <c r="A271" s="40">
        <v>0.11</v>
      </c>
    </row>
    <row r="272" spans="1:1" x14ac:dyDescent="0.25">
      <c r="A272" s="40">
        <v>0.25</v>
      </c>
    </row>
    <row r="273" spans="1:1" x14ac:dyDescent="0.25">
      <c r="A273" s="40">
        <v>2.5099999999999998</v>
      </c>
    </row>
    <row r="274" spans="1:1" x14ac:dyDescent="0.25">
      <c r="A274" s="40">
        <v>0.03</v>
      </c>
    </row>
    <row r="275" spans="1:1" x14ac:dyDescent="0.25">
      <c r="A275" s="39" t="s">
        <v>4</v>
      </c>
    </row>
    <row r="276" spans="1:1" x14ac:dyDescent="0.25">
      <c r="A276" s="41">
        <v>0.104</v>
      </c>
    </row>
    <row r="277" spans="1:1" x14ac:dyDescent="0.25">
      <c r="A277" s="41">
        <v>-0.14030000000000001</v>
      </c>
    </row>
    <row r="278" spans="1:1" x14ac:dyDescent="0.25">
      <c r="A278" s="41">
        <v>0.308</v>
      </c>
    </row>
    <row r="279" spans="1:1" x14ac:dyDescent="0.25">
      <c r="A279" s="41">
        <v>0.57150000000000001</v>
      </c>
    </row>
    <row r="280" spans="1:1" x14ac:dyDescent="0.25">
      <c r="A280" s="41">
        <v>-0.4032</v>
      </c>
    </row>
    <row r="281" spans="1:1" x14ac:dyDescent="0.25">
      <c r="A281" s="41">
        <v>-2.8500000000000001E-2</v>
      </c>
    </row>
    <row r="282" spans="1:1" x14ac:dyDescent="0.25">
      <c r="A282" s="41">
        <v>-1.0999999999999999E-2</v>
      </c>
    </row>
    <row r="283" spans="1:1" x14ac:dyDescent="0.25">
      <c r="A283" s="41">
        <v>-2.64E-2</v>
      </c>
    </row>
    <row r="284" spans="1:1" x14ac:dyDescent="0.25">
      <c r="A284" s="41">
        <v>-0.14660000000000001</v>
      </c>
    </row>
    <row r="285" spans="1:1" x14ac:dyDescent="0.25">
      <c r="A285" s="41">
        <v>1.1999999999999999E-3</v>
      </c>
    </row>
    <row r="286" spans="1:1" x14ac:dyDescent="0.25">
      <c r="A286" s="42" t="s">
        <v>3</v>
      </c>
    </row>
    <row r="287" spans="1:1" x14ac:dyDescent="0.25">
      <c r="A287" s="43">
        <v>30.94</v>
      </c>
    </row>
    <row r="288" spans="1:1" x14ac:dyDescent="0.25">
      <c r="A288" s="43">
        <v>-14.06</v>
      </c>
    </row>
    <row r="289" spans="1:1" x14ac:dyDescent="0.25">
      <c r="A289" s="43">
        <v>-24.99</v>
      </c>
    </row>
    <row r="290" spans="1:1" x14ac:dyDescent="0.25">
      <c r="A290" s="43">
        <v>1.95</v>
      </c>
    </row>
    <row r="291" spans="1:1" x14ac:dyDescent="0.25">
      <c r="A291" s="43">
        <v>-16.98</v>
      </c>
    </row>
    <row r="292" spans="1:1" x14ac:dyDescent="0.25">
      <c r="A292" s="43">
        <v>-7.58</v>
      </c>
    </row>
    <row r="293" spans="1:1" x14ac:dyDescent="0.25">
      <c r="A293" s="43">
        <v>-10.1</v>
      </c>
    </row>
    <row r="294" spans="1:1" x14ac:dyDescent="0.25">
      <c r="A294" s="43">
        <v>-9.73</v>
      </c>
    </row>
    <row r="295" spans="1:1" x14ac:dyDescent="0.25">
      <c r="A295" s="43">
        <v>-19.63</v>
      </c>
    </row>
    <row r="296" spans="1:1" x14ac:dyDescent="0.25">
      <c r="A296" s="43">
        <v>24.74</v>
      </c>
    </row>
    <row r="297" spans="1:1" x14ac:dyDescent="0.25">
      <c r="A297" s="39" t="s">
        <v>2</v>
      </c>
    </row>
    <row r="298" spans="1:1" x14ac:dyDescent="0.25">
      <c r="A298" s="41">
        <v>0.1326</v>
      </c>
    </row>
    <row r="299" spans="1:1" x14ac:dyDescent="0.25">
      <c r="A299" s="41">
        <v>-9.3200000000000005E-2</v>
      </c>
    </row>
    <row r="300" spans="1:1" x14ac:dyDescent="0.25">
      <c r="A300" s="41">
        <v>-0.12520000000000001</v>
      </c>
    </row>
    <row r="301" spans="1:1" x14ac:dyDescent="0.25">
      <c r="A301" s="41">
        <v>6.1000000000000004E-3</v>
      </c>
    </row>
    <row r="302" spans="1:1" x14ac:dyDescent="0.25">
      <c r="A302" s="41">
        <v>-9.2700000000000005E-2</v>
      </c>
    </row>
    <row r="303" spans="1:1" x14ac:dyDescent="0.25">
      <c r="A303" s="41">
        <v>-4.7800000000000002E-2</v>
      </c>
    </row>
    <row r="304" spans="1:1" x14ac:dyDescent="0.25">
      <c r="A304" s="41">
        <v>-7.4999999999999997E-2</v>
      </c>
    </row>
    <row r="305" spans="1:1" x14ac:dyDescent="0.25">
      <c r="A305" s="41">
        <v>-9.3700000000000006E-2</v>
      </c>
    </row>
    <row r="306" spans="1:1" x14ac:dyDescent="0.25">
      <c r="A306" s="41">
        <v>-0.20039999999999999</v>
      </c>
    </row>
    <row r="307" spans="1:1" x14ac:dyDescent="0.25">
      <c r="A307" s="41">
        <v>0.19400000000000001</v>
      </c>
    </row>
    <row r="308" spans="1:1" x14ac:dyDescent="0.25">
      <c r="A308" s="39" t="s">
        <v>1</v>
      </c>
    </row>
    <row r="309" spans="1:1" x14ac:dyDescent="0.25">
      <c r="A309" s="41">
        <v>3.2006000000000001</v>
      </c>
    </row>
    <row r="310" spans="1:1" x14ac:dyDescent="0.25">
      <c r="A310" s="41">
        <v>0.43740000000000001</v>
      </c>
    </row>
    <row r="311" spans="1:1" x14ac:dyDescent="0.25">
      <c r="A311" s="41">
        <v>-13.8154</v>
      </c>
    </row>
    <row r="312" spans="1:1" x14ac:dyDescent="0.25">
      <c r="A312" s="41">
        <v>1.1148</v>
      </c>
    </row>
    <row r="313" spans="1:1" x14ac:dyDescent="0.25">
      <c r="A313" s="41">
        <v>-1.2401</v>
      </c>
    </row>
    <row r="314" spans="1:1" x14ac:dyDescent="0.25">
      <c r="A314" s="41">
        <v>0.2495</v>
      </c>
    </row>
    <row r="315" spans="1:1" x14ac:dyDescent="0.25">
      <c r="A315" s="41">
        <v>-3.7999999999999999E-2</v>
      </c>
    </row>
    <row r="316" spans="1:1" x14ac:dyDescent="0.25">
      <c r="A316" s="41">
        <v>0.50429999999999997</v>
      </c>
    </row>
    <row r="317" spans="1:1" x14ac:dyDescent="0.25">
      <c r="A317" s="41">
        <v>-1.7935000000000001</v>
      </c>
    </row>
    <row r="318" spans="1:1" x14ac:dyDescent="0.25">
      <c r="A318" s="39" t="s">
        <v>0</v>
      </c>
    </row>
    <row r="319" spans="1:1" x14ac:dyDescent="0.25">
      <c r="A319" s="40">
        <v>20.3</v>
      </c>
    </row>
    <row r="320" spans="1:1" x14ac:dyDescent="0.25">
      <c r="A320" s="40">
        <v>-9.23</v>
      </c>
    </row>
    <row r="321" spans="1:1" x14ac:dyDescent="0.25">
      <c r="A321" s="40">
        <v>-16.399999999999999</v>
      </c>
    </row>
    <row r="322" spans="1:1" x14ac:dyDescent="0.25">
      <c r="A322" s="40">
        <v>1.28</v>
      </c>
    </row>
    <row r="323" spans="1:1" x14ac:dyDescent="0.25">
      <c r="A323" s="40">
        <v>-11.14</v>
      </c>
    </row>
    <row r="324" spans="1:1" x14ac:dyDescent="0.25">
      <c r="A324" s="40">
        <v>-4.97</v>
      </c>
    </row>
    <row r="325" spans="1:1" x14ac:dyDescent="0.25">
      <c r="A325" s="40">
        <v>-6.63</v>
      </c>
    </row>
    <row r="326" spans="1:1" x14ac:dyDescent="0.25">
      <c r="A326" s="40">
        <v>-6.39</v>
      </c>
    </row>
    <row r="327" spans="1:1" x14ac:dyDescent="0.25">
      <c r="A327" s="40">
        <v>-12.88</v>
      </c>
    </row>
    <row r="328" spans="1:1" x14ac:dyDescent="0.25">
      <c r="A328" s="40">
        <v>16.23</v>
      </c>
    </row>
    <row r="329" spans="1:1" ht="28.5" x14ac:dyDescent="0.25">
      <c r="A329" s="47" t="s">
        <v>54</v>
      </c>
    </row>
    <row r="330" spans="1:1" x14ac:dyDescent="0.25">
      <c r="A330" s="48">
        <v>91.47</v>
      </c>
    </row>
    <row r="331" spans="1:1" x14ac:dyDescent="0.25">
      <c r="A331" s="48">
        <v>61.45</v>
      </c>
    </row>
    <row r="332" spans="1:1" x14ac:dyDescent="0.25">
      <c r="A332" s="48">
        <v>79.540000000000006</v>
      </c>
    </row>
    <row r="333" spans="1:1" x14ac:dyDescent="0.25">
      <c r="A333" s="48">
        <v>101.44</v>
      </c>
    </row>
    <row r="334" spans="1:1" x14ac:dyDescent="0.25">
      <c r="A334" s="48">
        <v>99.15</v>
      </c>
    </row>
    <row r="335" spans="1:1" x14ac:dyDescent="0.25">
      <c r="A335" s="48">
        <v>116.54</v>
      </c>
    </row>
    <row r="336" spans="1:1" x14ac:dyDescent="0.25">
      <c r="A336" s="48">
        <v>124.24</v>
      </c>
    </row>
    <row r="337" spans="1:1" x14ac:dyDescent="0.25">
      <c r="A337" s="48">
        <v>134.76</v>
      </c>
    </row>
    <row r="338" spans="1:1" x14ac:dyDescent="0.25">
      <c r="A338" s="48">
        <v>143.62</v>
      </c>
    </row>
    <row r="339" spans="1:1" x14ac:dyDescent="0.25">
      <c r="A339" s="48">
        <v>165.18</v>
      </c>
    </row>
    <row r="340" spans="1:1" x14ac:dyDescent="0.25">
      <c r="A340" s="3" t="s">
        <v>53</v>
      </c>
    </row>
    <row r="341" spans="1:1" x14ac:dyDescent="0.25">
      <c r="A341" s="2">
        <v>15.24</v>
      </c>
    </row>
    <row r="342" spans="1:1" x14ac:dyDescent="0.25">
      <c r="A342" s="2">
        <v>15.24</v>
      </c>
    </row>
    <row r="343" spans="1:1" x14ac:dyDescent="0.25">
      <c r="A343" s="2">
        <v>15.24</v>
      </c>
    </row>
    <row r="344" spans="1:1" x14ac:dyDescent="0.25">
      <c r="A344" s="2">
        <v>15.24</v>
      </c>
    </row>
    <row r="345" spans="1:1" x14ac:dyDescent="0.25">
      <c r="A345" s="2">
        <v>15.24</v>
      </c>
    </row>
    <row r="346" spans="1:1" x14ac:dyDescent="0.25">
      <c r="A346" s="2">
        <v>15.24</v>
      </c>
    </row>
    <row r="347" spans="1:1" x14ac:dyDescent="0.25">
      <c r="A347" s="2">
        <v>15.24</v>
      </c>
    </row>
    <row r="348" spans="1:1" x14ac:dyDescent="0.25">
      <c r="A348" s="2">
        <v>15.24</v>
      </c>
    </row>
    <row r="349" spans="1:1" x14ac:dyDescent="0.25">
      <c r="A349" s="2">
        <v>15.24</v>
      </c>
    </row>
    <row r="350" spans="1:1" x14ac:dyDescent="0.25">
      <c r="A350" s="2">
        <v>15.24</v>
      </c>
    </row>
    <row r="351" spans="1:1" x14ac:dyDescent="0.25">
      <c r="A351" s="3" t="s">
        <v>52</v>
      </c>
    </row>
    <row r="352" spans="1:1" x14ac:dyDescent="0.25">
      <c r="A352" s="2">
        <v>76.23</v>
      </c>
    </row>
    <row r="353" spans="1:1" x14ac:dyDescent="0.25">
      <c r="A353" s="2">
        <v>46.21</v>
      </c>
    </row>
    <row r="354" spans="1:1" x14ac:dyDescent="0.25">
      <c r="A354" s="2">
        <v>64.3</v>
      </c>
    </row>
    <row r="355" spans="1:1" x14ac:dyDescent="0.25">
      <c r="A355" s="2">
        <v>86.2</v>
      </c>
    </row>
    <row r="356" spans="1:1" x14ac:dyDescent="0.25">
      <c r="A356" s="2">
        <v>83.91</v>
      </c>
    </row>
    <row r="357" spans="1:1" x14ac:dyDescent="0.25">
      <c r="A357" s="2">
        <v>100.29</v>
      </c>
    </row>
    <row r="358" spans="1:1" x14ac:dyDescent="0.25">
      <c r="A358" s="2">
        <v>107.92</v>
      </c>
    </row>
    <row r="359" spans="1:1" x14ac:dyDescent="0.25">
      <c r="A359" s="2">
        <v>118.28</v>
      </c>
    </row>
    <row r="360" spans="1:1" x14ac:dyDescent="0.25">
      <c r="A360" s="2">
        <v>127.3</v>
      </c>
    </row>
    <row r="361" spans="1:1" x14ac:dyDescent="0.25">
      <c r="A361" s="2">
        <v>147.13999999999999</v>
      </c>
    </row>
    <row r="362" spans="1:1" ht="28.5" x14ac:dyDescent="0.25">
      <c r="A362" s="47" t="s">
        <v>51</v>
      </c>
    </row>
    <row r="363" spans="1:1" x14ac:dyDescent="0.25">
      <c r="A363" s="48">
        <v>2.23</v>
      </c>
    </row>
    <row r="364" spans="1:1" x14ac:dyDescent="0.25">
      <c r="A364" s="48">
        <v>6.69</v>
      </c>
    </row>
    <row r="365" spans="1:1" x14ac:dyDescent="0.25">
      <c r="A365" s="48">
        <v>-13.63</v>
      </c>
    </row>
    <row r="366" spans="1:1" x14ac:dyDescent="0.25">
      <c r="A366" s="48">
        <v>3.71</v>
      </c>
    </row>
    <row r="367" spans="1:1" x14ac:dyDescent="0.25">
      <c r="A367" s="48">
        <v>2.2999999999999998</v>
      </c>
    </row>
    <row r="368" spans="1:1" x14ac:dyDescent="0.25">
      <c r="A368" s="48">
        <v>0.86</v>
      </c>
    </row>
    <row r="369" spans="1:1" x14ac:dyDescent="0.25">
      <c r="A369" s="48">
        <v>2.56</v>
      </c>
    </row>
    <row r="370" spans="1:1" x14ac:dyDescent="0.25">
      <c r="A370" s="48">
        <v>0.59</v>
      </c>
    </row>
    <row r="371" spans="1:1" x14ac:dyDescent="0.25">
      <c r="A371" s="48">
        <v>0.37</v>
      </c>
    </row>
    <row r="372" spans="1:1" x14ac:dyDescent="0.25">
      <c r="A372" s="48">
        <v>-2.13</v>
      </c>
    </row>
    <row r="373" spans="1:1" x14ac:dyDescent="0.25">
      <c r="A373" s="3" t="s">
        <v>50</v>
      </c>
    </row>
    <row r="374" spans="1:1" x14ac:dyDescent="0.25">
      <c r="A374" s="2">
        <v>2.56</v>
      </c>
    </row>
    <row r="375" spans="1:1" x14ac:dyDescent="0.25">
      <c r="A375" s="2">
        <v>7.79</v>
      </c>
    </row>
    <row r="376" spans="1:1" x14ac:dyDescent="0.25">
      <c r="A376" s="2">
        <v>2.6</v>
      </c>
    </row>
    <row r="377" spans="1:1" x14ac:dyDescent="0.25">
      <c r="A377" s="2">
        <v>3.25</v>
      </c>
    </row>
    <row r="378" spans="1:1" x14ac:dyDescent="0.25">
      <c r="A378" s="2">
        <v>0.23</v>
      </c>
    </row>
    <row r="379" spans="1:1" x14ac:dyDescent="0.25">
      <c r="A379" s="2">
        <v>0.37</v>
      </c>
    </row>
    <row r="380" spans="1:1" x14ac:dyDescent="0.25">
      <c r="A380" s="2">
        <v>2.56</v>
      </c>
    </row>
    <row r="381" spans="1:1" x14ac:dyDescent="0.25">
      <c r="A381" s="2">
        <v>0.59</v>
      </c>
    </row>
    <row r="382" spans="1:1" x14ac:dyDescent="0.25">
      <c r="A382" s="2">
        <v>0.37</v>
      </c>
    </row>
    <row r="383" spans="1:1" x14ac:dyDescent="0.25">
      <c r="A383" s="2">
        <v>0.16</v>
      </c>
    </row>
    <row r="384" spans="1:1" x14ac:dyDescent="0.25">
      <c r="A384" s="3" t="s">
        <v>49</v>
      </c>
    </row>
    <row r="385" spans="1:1" x14ac:dyDescent="0.25">
      <c r="A385" s="2">
        <v>0</v>
      </c>
    </row>
    <row r="386" spans="1:1" x14ac:dyDescent="0.25">
      <c r="A386" s="2">
        <v>0</v>
      </c>
    </row>
    <row r="387" spans="1:1" x14ac:dyDescent="0.25">
      <c r="A387" s="2">
        <v>0</v>
      </c>
    </row>
    <row r="388" spans="1:1" x14ac:dyDescent="0.25">
      <c r="A388" s="2">
        <v>0</v>
      </c>
    </row>
    <row r="389" spans="1:1" x14ac:dyDescent="0.25">
      <c r="A389" s="2">
        <v>0</v>
      </c>
    </row>
    <row r="390" spans="1:1" x14ac:dyDescent="0.25">
      <c r="A390" s="2">
        <v>0</v>
      </c>
    </row>
    <row r="391" spans="1:1" x14ac:dyDescent="0.25">
      <c r="A391" s="2">
        <v>0</v>
      </c>
    </row>
    <row r="392" spans="1:1" x14ac:dyDescent="0.25">
      <c r="A392" s="2">
        <v>0</v>
      </c>
    </row>
    <row r="393" spans="1:1" x14ac:dyDescent="0.25">
      <c r="A393" s="2">
        <v>0</v>
      </c>
    </row>
    <row r="394" spans="1:1" x14ac:dyDescent="0.25">
      <c r="A394" s="2">
        <v>0</v>
      </c>
    </row>
    <row r="395" spans="1:1" ht="28.5" x14ac:dyDescent="0.25">
      <c r="A395" s="3" t="s">
        <v>48</v>
      </c>
    </row>
    <row r="396" spans="1:1" x14ac:dyDescent="0.25">
      <c r="A396" s="2">
        <v>0.53</v>
      </c>
    </row>
    <row r="397" spans="1:1" x14ac:dyDescent="0.25">
      <c r="A397" s="2">
        <v>0.51</v>
      </c>
    </row>
    <row r="398" spans="1:1" x14ac:dyDescent="0.25">
      <c r="A398" s="2">
        <v>0.43</v>
      </c>
    </row>
    <row r="399" spans="1:1" x14ac:dyDescent="0.25">
      <c r="A399" s="2">
        <v>0.46</v>
      </c>
    </row>
    <row r="400" spans="1:1" x14ac:dyDescent="0.25">
      <c r="A400" s="2">
        <v>2.0699999999999998</v>
      </c>
    </row>
    <row r="401" spans="1:1" x14ac:dyDescent="0.25">
      <c r="A401" s="2">
        <v>0.49</v>
      </c>
    </row>
    <row r="402" spans="1:1" x14ac:dyDescent="0.25">
      <c r="A402" s="2">
        <v>0</v>
      </c>
    </row>
    <row r="403" spans="1:1" x14ac:dyDescent="0.25">
      <c r="A403" s="2">
        <v>0</v>
      </c>
    </row>
    <row r="404" spans="1:1" x14ac:dyDescent="0.25">
      <c r="A404" s="2">
        <v>0</v>
      </c>
    </row>
    <row r="405" spans="1:1" x14ac:dyDescent="0.25">
      <c r="A405" s="2">
        <v>0</v>
      </c>
    </row>
    <row r="406" spans="1:1" ht="28.5" x14ac:dyDescent="0.25">
      <c r="A406" s="47" t="s">
        <v>47</v>
      </c>
    </row>
    <row r="407" spans="1:1" x14ac:dyDescent="0.25">
      <c r="A407" s="48">
        <v>41.97</v>
      </c>
    </row>
    <row r="408" spans="1:1" x14ac:dyDescent="0.25">
      <c r="A408" s="48">
        <v>26.41</v>
      </c>
    </row>
    <row r="409" spans="1:1" x14ac:dyDescent="0.25">
      <c r="A409" s="48">
        <v>52.45</v>
      </c>
    </row>
    <row r="410" spans="1:1" x14ac:dyDescent="0.25">
      <c r="A410" s="48">
        <v>45.88</v>
      </c>
    </row>
    <row r="411" spans="1:1" x14ac:dyDescent="0.25">
      <c r="A411" s="48">
        <v>34.29</v>
      </c>
    </row>
    <row r="412" spans="1:1" x14ac:dyDescent="0.25">
      <c r="A412" s="48">
        <v>28.46</v>
      </c>
    </row>
    <row r="413" spans="1:1" x14ac:dyDescent="0.25">
      <c r="A413" s="48">
        <v>19.27</v>
      </c>
    </row>
    <row r="414" spans="1:1" x14ac:dyDescent="0.25">
      <c r="A414" s="48">
        <v>17.07</v>
      </c>
    </row>
    <row r="415" spans="1:1" x14ac:dyDescent="0.25">
      <c r="A415" s="48">
        <v>11.71</v>
      </c>
    </row>
    <row r="416" spans="1:1" x14ac:dyDescent="0.25">
      <c r="A416" s="48">
        <v>19.61</v>
      </c>
    </row>
    <row r="417" spans="1:1" x14ac:dyDescent="0.25">
      <c r="A417" s="3" t="s">
        <v>46</v>
      </c>
    </row>
    <row r="418" spans="1:1" x14ac:dyDescent="0.25">
      <c r="A418" s="2">
        <v>20.84</v>
      </c>
    </row>
    <row r="419" spans="1:1" x14ac:dyDescent="0.25">
      <c r="A419" s="2">
        <v>8.7899999999999991</v>
      </c>
    </row>
    <row r="420" spans="1:1" x14ac:dyDescent="0.25">
      <c r="A420" s="2">
        <v>14.94</v>
      </c>
    </row>
    <row r="421" spans="1:1" x14ac:dyDescent="0.25">
      <c r="A421" s="2">
        <v>12.08</v>
      </c>
    </row>
    <row r="422" spans="1:1" x14ac:dyDescent="0.25">
      <c r="A422" s="2">
        <v>21.09</v>
      </c>
    </row>
    <row r="423" spans="1:1" x14ac:dyDescent="0.25">
      <c r="A423" s="2">
        <v>14.82</v>
      </c>
    </row>
    <row r="424" spans="1:1" x14ac:dyDescent="0.25">
      <c r="A424" s="2">
        <v>12.52</v>
      </c>
    </row>
    <row r="425" spans="1:1" x14ac:dyDescent="0.25">
      <c r="A425" s="2">
        <v>11.01</v>
      </c>
    </row>
    <row r="426" spans="1:1" x14ac:dyDescent="0.25">
      <c r="A426" s="2">
        <v>4.95</v>
      </c>
    </row>
    <row r="427" spans="1:1" x14ac:dyDescent="0.25">
      <c r="A427" s="2">
        <v>5.87</v>
      </c>
    </row>
    <row r="428" spans="1:1" ht="28.5" x14ac:dyDescent="0.25">
      <c r="A428" s="3" t="s">
        <v>45</v>
      </c>
    </row>
    <row r="429" spans="1:1" x14ac:dyDescent="0.25">
      <c r="A429" s="2">
        <v>17.86</v>
      </c>
    </row>
    <row r="430" spans="1:1" x14ac:dyDescent="0.25">
      <c r="A430" s="2">
        <v>13.18</v>
      </c>
    </row>
    <row r="431" spans="1:1" x14ac:dyDescent="0.25">
      <c r="A431" s="2">
        <v>6.71</v>
      </c>
    </row>
    <row r="432" spans="1:1" x14ac:dyDescent="0.25">
      <c r="A432" s="2">
        <v>31.16</v>
      </c>
    </row>
    <row r="433" spans="1:1" x14ac:dyDescent="0.25">
      <c r="A433" s="2">
        <v>10.48</v>
      </c>
    </row>
    <row r="434" spans="1:1" x14ac:dyDescent="0.25">
      <c r="A434" s="2">
        <v>7.56</v>
      </c>
    </row>
    <row r="435" spans="1:1" x14ac:dyDescent="0.25">
      <c r="A435" s="2">
        <v>3.3</v>
      </c>
    </row>
    <row r="436" spans="1:1" x14ac:dyDescent="0.25">
      <c r="A436" s="2">
        <v>3.07</v>
      </c>
    </row>
    <row r="437" spans="1:1" x14ac:dyDescent="0.25">
      <c r="A437" s="2">
        <v>4.6399999999999997</v>
      </c>
    </row>
    <row r="438" spans="1:1" x14ac:dyDescent="0.25">
      <c r="A438" s="2">
        <v>3.61</v>
      </c>
    </row>
    <row r="439" spans="1:1" ht="28.5" x14ac:dyDescent="0.25">
      <c r="A439" s="3" t="s">
        <v>44</v>
      </c>
    </row>
    <row r="440" spans="1:1" x14ac:dyDescent="0.25">
      <c r="A440" s="2">
        <v>0</v>
      </c>
    </row>
    <row r="441" spans="1:1" x14ac:dyDescent="0.25">
      <c r="A441" s="2">
        <v>0.85</v>
      </c>
    </row>
    <row r="442" spans="1:1" x14ac:dyDescent="0.25">
      <c r="A442" s="2">
        <v>11.92</v>
      </c>
    </row>
    <row r="443" spans="1:1" x14ac:dyDescent="0.25">
      <c r="A443" s="2">
        <v>0</v>
      </c>
    </row>
    <row r="444" spans="1:1" x14ac:dyDescent="0.25">
      <c r="A444" s="2">
        <v>1.56</v>
      </c>
    </row>
    <row r="445" spans="1:1" x14ac:dyDescent="0.25">
      <c r="A445" s="2">
        <v>2.76</v>
      </c>
    </row>
    <row r="446" spans="1:1" x14ac:dyDescent="0.25">
      <c r="A446" s="2">
        <v>0</v>
      </c>
    </row>
    <row r="447" spans="1:1" x14ac:dyDescent="0.25">
      <c r="A447" s="2">
        <v>0</v>
      </c>
    </row>
    <row r="448" spans="1:1" x14ac:dyDescent="0.25">
      <c r="A448" s="2">
        <v>0</v>
      </c>
    </row>
    <row r="449" spans="1:1" x14ac:dyDescent="0.25">
      <c r="A449" s="2">
        <v>0</v>
      </c>
    </row>
    <row r="450" spans="1:1" ht="28.5" x14ac:dyDescent="0.25">
      <c r="A450" s="3" t="s">
        <v>43</v>
      </c>
    </row>
    <row r="451" spans="1:1" x14ac:dyDescent="0.25">
      <c r="A451" s="2">
        <v>3.27</v>
      </c>
    </row>
    <row r="452" spans="1:1" x14ac:dyDescent="0.25">
      <c r="A452" s="2">
        <v>3.59</v>
      </c>
    </row>
    <row r="453" spans="1:1" x14ac:dyDescent="0.25">
      <c r="A453" s="2">
        <v>18.88</v>
      </c>
    </row>
    <row r="454" spans="1:1" x14ac:dyDescent="0.25">
      <c r="A454" s="2">
        <v>2.64</v>
      </c>
    </row>
    <row r="455" spans="1:1" x14ac:dyDescent="0.25">
      <c r="A455" s="2">
        <v>1.1599999999999999</v>
      </c>
    </row>
    <row r="456" spans="1:1" x14ac:dyDescent="0.25">
      <c r="A456" s="2">
        <v>3.32</v>
      </c>
    </row>
    <row r="457" spans="1:1" x14ac:dyDescent="0.25">
      <c r="A457" s="2">
        <v>3.45</v>
      </c>
    </row>
    <row r="458" spans="1:1" x14ac:dyDescent="0.25">
      <c r="A458" s="2">
        <v>2.99</v>
      </c>
    </row>
    <row r="459" spans="1:1" x14ac:dyDescent="0.25">
      <c r="A459" s="2">
        <v>2.11</v>
      </c>
    </row>
    <row r="460" spans="1:1" x14ac:dyDescent="0.25">
      <c r="A460" s="2">
        <v>10.130000000000001</v>
      </c>
    </row>
    <row r="461" spans="1:1" x14ac:dyDescent="0.25">
      <c r="A461" s="47" t="s">
        <v>42</v>
      </c>
    </row>
    <row r="462" spans="1:1" x14ac:dyDescent="0.25">
      <c r="A462" s="48">
        <v>135.66999999999999</v>
      </c>
    </row>
    <row r="463" spans="1:1" x14ac:dyDescent="0.25">
      <c r="A463" s="48">
        <v>94.55</v>
      </c>
    </row>
    <row r="464" spans="1:1" x14ac:dyDescent="0.25">
      <c r="A464" s="48">
        <v>118.36</v>
      </c>
    </row>
    <row r="465" spans="1:1" x14ac:dyDescent="0.25">
      <c r="A465" s="48">
        <v>161.27000000000001</v>
      </c>
    </row>
    <row r="466" spans="1:1" x14ac:dyDescent="0.25">
      <c r="A466" s="48">
        <v>138.28</v>
      </c>
    </row>
    <row r="467" spans="1:1" x14ac:dyDescent="0.25">
      <c r="A467" s="48">
        <v>146.08000000000001</v>
      </c>
    </row>
    <row r="468" spans="1:1" x14ac:dyDescent="0.25">
      <c r="A468" s="48">
        <v>146.07</v>
      </c>
    </row>
    <row r="469" spans="1:1" x14ac:dyDescent="0.25">
      <c r="A469" s="48">
        <v>152.41999999999999</v>
      </c>
    </row>
    <row r="470" spans="1:1" x14ac:dyDescent="0.25">
      <c r="A470" s="48">
        <v>155.69999999999999</v>
      </c>
    </row>
    <row r="471" spans="1:1" x14ac:dyDescent="0.25">
      <c r="A471" s="48">
        <v>182.66</v>
      </c>
    </row>
    <row r="472" spans="1:1" x14ac:dyDescent="0.25">
      <c r="A472" s="47" t="s">
        <v>41</v>
      </c>
    </row>
    <row r="473" spans="1:1" x14ac:dyDescent="0.25">
      <c r="A473" s="48">
        <v>22.31</v>
      </c>
    </row>
    <row r="474" spans="1:1" x14ac:dyDescent="0.25">
      <c r="A474" s="48">
        <v>26.52</v>
      </c>
    </row>
    <row r="475" spans="1:1" x14ac:dyDescent="0.25">
      <c r="A475" s="48">
        <v>39.06</v>
      </c>
    </row>
    <row r="476" spans="1:1" x14ac:dyDescent="0.25">
      <c r="A476" s="48">
        <v>42.93</v>
      </c>
    </row>
    <row r="477" spans="1:1" x14ac:dyDescent="0.25">
      <c r="A477" s="48">
        <v>46.34</v>
      </c>
    </row>
    <row r="478" spans="1:1" x14ac:dyDescent="0.25">
      <c r="A478" s="48">
        <v>48.88</v>
      </c>
    </row>
    <row r="479" spans="1:1" x14ac:dyDescent="0.25">
      <c r="A479" s="48">
        <v>43.59</v>
      </c>
    </row>
    <row r="480" spans="1:1" x14ac:dyDescent="0.25">
      <c r="A480" s="48">
        <v>38.200000000000003</v>
      </c>
    </row>
    <row r="481" spans="1:1" x14ac:dyDescent="0.25">
      <c r="A481" s="48">
        <v>34.369999999999997</v>
      </c>
    </row>
    <row r="482" spans="1:1" x14ac:dyDescent="0.25">
      <c r="A482" s="48">
        <v>33.97</v>
      </c>
    </row>
    <row r="483" spans="1:1" x14ac:dyDescent="0.25">
      <c r="A483" s="3" t="s">
        <v>40</v>
      </c>
    </row>
    <row r="484" spans="1:1" x14ac:dyDescent="0.25">
      <c r="A484" s="2">
        <v>140.31</v>
      </c>
    </row>
    <row r="485" spans="1:1" x14ac:dyDescent="0.25">
      <c r="A485" s="2">
        <v>139.81</v>
      </c>
    </row>
    <row r="486" spans="1:1" x14ac:dyDescent="0.25">
      <c r="A486" s="2">
        <v>141.71</v>
      </c>
    </row>
    <row r="487" spans="1:1" x14ac:dyDescent="0.25">
      <c r="A487" s="2">
        <v>136.97</v>
      </c>
    </row>
    <row r="488" spans="1:1" x14ac:dyDescent="0.25">
      <c r="A488" s="2">
        <v>136.82</v>
      </c>
    </row>
    <row r="489" spans="1:1" x14ac:dyDescent="0.25">
      <c r="A489" s="2">
        <v>125.52</v>
      </c>
    </row>
    <row r="490" spans="1:1" x14ac:dyDescent="0.25">
      <c r="A490" s="2">
        <v>107.83</v>
      </c>
    </row>
    <row r="491" spans="1:1" x14ac:dyDescent="0.25">
      <c r="A491" s="2">
        <v>90.18</v>
      </c>
    </row>
    <row r="492" spans="1:1" x14ac:dyDescent="0.25">
      <c r="A492" s="2">
        <v>74.64</v>
      </c>
    </row>
    <row r="493" spans="1:1" x14ac:dyDescent="0.25">
      <c r="A493" s="2">
        <v>65.150000000000006</v>
      </c>
    </row>
    <row r="494" spans="1:1" ht="28.5" x14ac:dyDescent="0.25">
      <c r="A494" s="3" t="s">
        <v>39</v>
      </c>
    </row>
    <row r="495" spans="1:1" x14ac:dyDescent="0.25">
      <c r="A495" s="2">
        <v>118</v>
      </c>
    </row>
    <row r="496" spans="1:1" x14ac:dyDescent="0.25">
      <c r="A496" s="2">
        <v>113.29</v>
      </c>
    </row>
    <row r="497" spans="1:1" x14ac:dyDescent="0.25">
      <c r="A497" s="2">
        <v>102.65</v>
      </c>
    </row>
    <row r="498" spans="1:1" x14ac:dyDescent="0.25">
      <c r="A498" s="2">
        <v>94.04</v>
      </c>
    </row>
    <row r="499" spans="1:1" x14ac:dyDescent="0.25">
      <c r="A499" s="2">
        <v>90.48</v>
      </c>
    </row>
    <row r="500" spans="1:1" x14ac:dyDescent="0.25">
      <c r="A500" s="2">
        <v>76.64</v>
      </c>
    </row>
    <row r="501" spans="1:1" x14ac:dyDescent="0.25">
      <c r="A501" s="2">
        <v>64.239999999999995</v>
      </c>
    </row>
    <row r="502" spans="1:1" x14ac:dyDescent="0.25">
      <c r="A502" s="2">
        <v>51.97</v>
      </c>
    </row>
    <row r="503" spans="1:1" x14ac:dyDescent="0.25">
      <c r="A503" s="2">
        <v>40.270000000000003</v>
      </c>
    </row>
    <row r="504" spans="1:1" x14ac:dyDescent="0.25">
      <c r="A504" s="2">
        <v>31.18</v>
      </c>
    </row>
    <row r="505" spans="1:1" ht="28.5" x14ac:dyDescent="0.25">
      <c r="A505" s="47" t="s">
        <v>38</v>
      </c>
    </row>
    <row r="506" spans="1:1" x14ac:dyDescent="0.25">
      <c r="A506" s="48">
        <v>37.08</v>
      </c>
    </row>
    <row r="507" spans="1:1" x14ac:dyDescent="0.25">
      <c r="A507" s="48">
        <v>51.31</v>
      </c>
    </row>
    <row r="508" spans="1:1" x14ac:dyDescent="0.25">
      <c r="A508" s="48">
        <v>62.94</v>
      </c>
    </row>
    <row r="509" spans="1:1" x14ac:dyDescent="0.25">
      <c r="A509" s="48">
        <v>70.64</v>
      </c>
    </row>
    <row r="510" spans="1:1" x14ac:dyDescent="0.25">
      <c r="A510" s="48">
        <v>78.08</v>
      </c>
    </row>
    <row r="511" spans="1:1" x14ac:dyDescent="0.25">
      <c r="A511" s="48">
        <v>80.209999999999994</v>
      </c>
    </row>
    <row r="512" spans="1:1" x14ac:dyDescent="0.25">
      <c r="A512" s="48">
        <v>43.68</v>
      </c>
    </row>
    <row r="513" spans="1:1" x14ac:dyDescent="0.25">
      <c r="A513" s="48">
        <v>38.200000000000003</v>
      </c>
    </row>
    <row r="514" spans="1:1" x14ac:dyDescent="0.25">
      <c r="A514" s="48">
        <v>36.68</v>
      </c>
    </row>
    <row r="515" spans="1:1" x14ac:dyDescent="0.25">
      <c r="A515" s="48">
        <v>34.79</v>
      </c>
    </row>
    <row r="516" spans="1:1" ht="28.5" x14ac:dyDescent="0.25">
      <c r="A516" s="3" t="s">
        <v>37</v>
      </c>
    </row>
    <row r="517" spans="1:1" x14ac:dyDescent="0.25">
      <c r="A517" s="2">
        <v>0.33</v>
      </c>
    </row>
    <row r="518" spans="1:1" x14ac:dyDescent="0.25">
      <c r="A518" s="2">
        <v>0.31</v>
      </c>
    </row>
    <row r="519" spans="1:1" x14ac:dyDescent="0.25">
      <c r="A519" s="2">
        <v>0.33</v>
      </c>
    </row>
    <row r="520" spans="1:1" x14ac:dyDescent="0.25">
      <c r="A520" s="2">
        <v>6.82</v>
      </c>
    </row>
    <row r="521" spans="1:1" x14ac:dyDescent="0.25">
      <c r="A521" s="2">
        <v>0.14000000000000001</v>
      </c>
    </row>
    <row r="522" spans="1:1" x14ac:dyDescent="0.25">
      <c r="A522" s="2">
        <v>2.95</v>
      </c>
    </row>
    <row r="523" spans="1:1" x14ac:dyDescent="0.25">
      <c r="A523" s="2">
        <v>0.09</v>
      </c>
    </row>
    <row r="524" spans="1:1" x14ac:dyDescent="0.25">
      <c r="A524" s="2">
        <v>0</v>
      </c>
    </row>
    <row r="525" spans="1:1" x14ac:dyDescent="0.25">
      <c r="A525" s="2">
        <v>2.3199999999999998</v>
      </c>
    </row>
    <row r="526" spans="1:1" x14ac:dyDescent="0.25">
      <c r="A526" s="2">
        <v>0.82</v>
      </c>
    </row>
    <row r="527" spans="1:1" ht="28.5" x14ac:dyDescent="0.25">
      <c r="A527" s="3" t="s">
        <v>36</v>
      </c>
    </row>
    <row r="528" spans="1:1" x14ac:dyDescent="0.25">
      <c r="A528" s="2">
        <v>0</v>
      </c>
    </row>
    <row r="529" spans="1:1" x14ac:dyDescent="0.25">
      <c r="A529" s="2">
        <v>0</v>
      </c>
    </row>
    <row r="530" spans="1:1" x14ac:dyDescent="0.25">
      <c r="A530" s="2">
        <v>0</v>
      </c>
    </row>
    <row r="531" spans="1:1" x14ac:dyDescent="0.25">
      <c r="A531" s="2">
        <v>0</v>
      </c>
    </row>
    <row r="532" spans="1:1" x14ac:dyDescent="0.25">
      <c r="A532" s="2">
        <v>0</v>
      </c>
    </row>
    <row r="533" spans="1:1" x14ac:dyDescent="0.25">
      <c r="A533" s="2">
        <v>0</v>
      </c>
    </row>
    <row r="534" spans="1:1" x14ac:dyDescent="0.25">
      <c r="A534" s="2">
        <v>0</v>
      </c>
    </row>
    <row r="535" spans="1:1" x14ac:dyDescent="0.25">
      <c r="A535" s="2">
        <v>0</v>
      </c>
    </row>
    <row r="536" spans="1:1" x14ac:dyDescent="0.25">
      <c r="A536" s="2">
        <v>0</v>
      </c>
    </row>
    <row r="537" spans="1:1" x14ac:dyDescent="0.25">
      <c r="A537" s="2">
        <v>0</v>
      </c>
    </row>
    <row r="538" spans="1:1" ht="28.5" x14ac:dyDescent="0.25">
      <c r="A538" s="3" t="s">
        <v>35</v>
      </c>
    </row>
    <row r="539" spans="1:1" x14ac:dyDescent="0.25">
      <c r="A539" s="2">
        <v>14.31</v>
      </c>
    </row>
    <row r="540" spans="1:1" x14ac:dyDescent="0.25">
      <c r="A540" s="2">
        <v>21.55</v>
      </c>
    </row>
    <row r="541" spans="1:1" x14ac:dyDescent="0.25">
      <c r="A541" s="2">
        <v>22.7</v>
      </c>
    </row>
    <row r="542" spans="1:1" x14ac:dyDescent="0.25">
      <c r="A542" s="2">
        <v>20.63</v>
      </c>
    </row>
    <row r="543" spans="1:1" x14ac:dyDescent="0.25">
      <c r="A543" s="2">
        <v>30.75</v>
      </c>
    </row>
    <row r="544" spans="1:1" x14ac:dyDescent="0.25">
      <c r="A544" s="2">
        <v>27.93</v>
      </c>
    </row>
    <row r="545" spans="1:1" x14ac:dyDescent="0.25">
      <c r="A545" s="2">
        <v>0</v>
      </c>
    </row>
    <row r="546" spans="1:1" x14ac:dyDescent="0.25">
      <c r="A546" s="2">
        <v>0</v>
      </c>
    </row>
    <row r="547" spans="1:1" x14ac:dyDescent="0.25">
      <c r="A547" s="2">
        <v>0</v>
      </c>
    </row>
    <row r="548" spans="1:1" x14ac:dyDescent="0.25">
      <c r="A548" s="2">
        <v>0</v>
      </c>
    </row>
    <row r="549" spans="1:1" ht="28.5" x14ac:dyDescent="0.25">
      <c r="A549" s="3" t="s">
        <v>34</v>
      </c>
    </row>
    <row r="550" spans="1:1" x14ac:dyDescent="0.25">
      <c r="A550" s="2">
        <v>0.13</v>
      </c>
    </row>
    <row r="551" spans="1:1" x14ac:dyDescent="0.25">
      <c r="A551" s="2">
        <v>2.93</v>
      </c>
    </row>
    <row r="552" spans="1:1" x14ac:dyDescent="0.25">
      <c r="A552" s="2">
        <v>0.85</v>
      </c>
    </row>
    <row r="553" spans="1:1" x14ac:dyDescent="0.25">
      <c r="A553" s="2">
        <v>0.26</v>
      </c>
    </row>
    <row r="554" spans="1:1" x14ac:dyDescent="0.25">
      <c r="A554" s="2">
        <v>0.85</v>
      </c>
    </row>
    <row r="555" spans="1:1" x14ac:dyDescent="0.25">
      <c r="A555" s="2">
        <v>0.45</v>
      </c>
    </row>
    <row r="556" spans="1:1" x14ac:dyDescent="0.25">
      <c r="A556" s="2">
        <v>0</v>
      </c>
    </row>
    <row r="557" spans="1:1" x14ac:dyDescent="0.25">
      <c r="A557" s="2">
        <v>0</v>
      </c>
    </row>
    <row r="558" spans="1:1" x14ac:dyDescent="0.25">
      <c r="A558" s="2">
        <v>0</v>
      </c>
    </row>
    <row r="559" spans="1:1" x14ac:dyDescent="0.25">
      <c r="A559" s="2">
        <v>0</v>
      </c>
    </row>
    <row r="560" spans="1:1" x14ac:dyDescent="0.25">
      <c r="A560" s="47" t="s">
        <v>33</v>
      </c>
    </row>
    <row r="561" spans="1:1" x14ac:dyDescent="0.25">
      <c r="A561" s="48">
        <v>98.59</v>
      </c>
    </row>
    <row r="562" spans="1:1" x14ac:dyDescent="0.25">
      <c r="A562" s="48">
        <v>43.24</v>
      </c>
    </row>
    <row r="563" spans="1:1" x14ac:dyDescent="0.25">
      <c r="A563" s="48">
        <v>55.42</v>
      </c>
    </row>
    <row r="564" spans="1:1" x14ac:dyDescent="0.25">
      <c r="A564" s="48">
        <v>90.63</v>
      </c>
    </row>
    <row r="565" spans="1:1" x14ac:dyDescent="0.25">
      <c r="A565" s="48">
        <v>60.2</v>
      </c>
    </row>
    <row r="566" spans="1:1" x14ac:dyDescent="0.25">
      <c r="A566" s="48">
        <v>65.87</v>
      </c>
    </row>
    <row r="567" spans="1:1" x14ac:dyDescent="0.25">
      <c r="A567" s="48">
        <v>102.39</v>
      </c>
    </row>
    <row r="568" spans="1:1" x14ac:dyDescent="0.25">
      <c r="A568" s="48">
        <v>114.21</v>
      </c>
    </row>
    <row r="569" spans="1:1" x14ac:dyDescent="0.25">
      <c r="A569" s="48">
        <v>119</v>
      </c>
    </row>
    <row r="570" spans="1:1" x14ac:dyDescent="0.25">
      <c r="A570" s="48">
        <v>147.88999999999999</v>
      </c>
    </row>
    <row r="571" spans="1:1" x14ac:dyDescent="0.25">
      <c r="A571" s="3" t="s">
        <v>32</v>
      </c>
    </row>
    <row r="572" spans="1:1" x14ac:dyDescent="0.25">
      <c r="A572" s="2">
        <v>19.11</v>
      </c>
    </row>
    <row r="573" spans="1:1" x14ac:dyDescent="0.25">
      <c r="A573" s="2">
        <v>1.75</v>
      </c>
    </row>
    <row r="574" spans="1:1" x14ac:dyDescent="0.25">
      <c r="A574" s="2">
        <v>10.72</v>
      </c>
    </row>
    <row r="575" spans="1:1" x14ac:dyDescent="0.25">
      <c r="A575" s="2">
        <v>8.8800000000000008</v>
      </c>
    </row>
    <row r="576" spans="1:1" x14ac:dyDescent="0.25">
      <c r="A576" s="2">
        <v>5.0999999999999996</v>
      </c>
    </row>
    <row r="577" spans="1:1" x14ac:dyDescent="0.25">
      <c r="A577" s="2">
        <v>18.739999999999998</v>
      </c>
    </row>
    <row r="578" spans="1:1" x14ac:dyDescent="0.25">
      <c r="A578" s="2">
        <v>13.32</v>
      </c>
    </row>
    <row r="579" spans="1:1" x14ac:dyDescent="0.25">
      <c r="A579" s="2">
        <v>31.54</v>
      </c>
    </row>
    <row r="580" spans="1:1" x14ac:dyDescent="0.25">
      <c r="A580" s="2">
        <v>31.1</v>
      </c>
    </row>
    <row r="581" spans="1:1" x14ac:dyDescent="0.25">
      <c r="A581" s="2">
        <v>72.31</v>
      </c>
    </row>
    <row r="582" spans="1:1" x14ac:dyDescent="0.25">
      <c r="A582" s="3" t="s">
        <v>31</v>
      </c>
    </row>
    <row r="583" spans="1:1" x14ac:dyDescent="0.25">
      <c r="A583" s="2">
        <v>0</v>
      </c>
    </row>
    <row r="584" spans="1:1" x14ac:dyDescent="0.25">
      <c r="A584" s="2">
        <v>0</v>
      </c>
    </row>
    <row r="585" spans="1:1" x14ac:dyDescent="0.25">
      <c r="A585" s="2">
        <v>0</v>
      </c>
    </row>
    <row r="586" spans="1:1" x14ac:dyDescent="0.25">
      <c r="A586" s="2">
        <v>0</v>
      </c>
    </row>
    <row r="587" spans="1:1" x14ac:dyDescent="0.25">
      <c r="A587" s="2">
        <v>0</v>
      </c>
    </row>
    <row r="588" spans="1:1" x14ac:dyDescent="0.25">
      <c r="A588" s="2">
        <v>0</v>
      </c>
    </row>
    <row r="589" spans="1:1" x14ac:dyDescent="0.25">
      <c r="A589" s="2">
        <v>0</v>
      </c>
    </row>
    <row r="590" spans="1:1" x14ac:dyDescent="0.25">
      <c r="A590" s="2">
        <v>0</v>
      </c>
    </row>
    <row r="591" spans="1:1" x14ac:dyDescent="0.25">
      <c r="A591" s="2">
        <v>0</v>
      </c>
    </row>
    <row r="592" spans="1:1" x14ac:dyDescent="0.25">
      <c r="A592" s="2">
        <v>0</v>
      </c>
    </row>
    <row r="593" spans="1:1" x14ac:dyDescent="0.25">
      <c r="A593" s="3" t="s">
        <v>30</v>
      </c>
    </row>
    <row r="594" spans="1:1" x14ac:dyDescent="0.25">
      <c r="A594" s="2">
        <v>58.55</v>
      </c>
    </row>
    <row r="595" spans="1:1" x14ac:dyDescent="0.25">
      <c r="A595" s="2">
        <v>29.46</v>
      </c>
    </row>
    <row r="596" spans="1:1" x14ac:dyDescent="0.25">
      <c r="A596" s="2">
        <v>32.659999999999997</v>
      </c>
    </row>
    <row r="597" spans="1:1" x14ac:dyDescent="0.25">
      <c r="A597" s="2">
        <v>55.82</v>
      </c>
    </row>
    <row r="598" spans="1:1" x14ac:dyDescent="0.25">
      <c r="A598" s="2">
        <v>43.76</v>
      </c>
    </row>
    <row r="599" spans="1:1" x14ac:dyDescent="0.25">
      <c r="A599" s="2">
        <v>27.85</v>
      </c>
    </row>
    <row r="600" spans="1:1" x14ac:dyDescent="0.25">
      <c r="A600" s="2">
        <v>40.71</v>
      </c>
    </row>
    <row r="601" spans="1:1" x14ac:dyDescent="0.25">
      <c r="A601" s="2">
        <v>36.29</v>
      </c>
    </row>
    <row r="602" spans="1:1" x14ac:dyDescent="0.25">
      <c r="A602" s="2">
        <v>30.32</v>
      </c>
    </row>
    <row r="603" spans="1:1" x14ac:dyDescent="0.25">
      <c r="A603" s="2">
        <v>27.51</v>
      </c>
    </row>
    <row r="604" spans="1:1" x14ac:dyDescent="0.25">
      <c r="A604" s="3" t="s">
        <v>29</v>
      </c>
    </row>
    <row r="605" spans="1:1" x14ac:dyDescent="0.25">
      <c r="A605" s="2">
        <v>15.05</v>
      </c>
    </row>
    <row r="606" spans="1:1" x14ac:dyDescent="0.25">
      <c r="A606" s="2">
        <v>6.69</v>
      </c>
    </row>
    <row r="607" spans="1:1" x14ac:dyDescent="0.25">
      <c r="A607" s="2">
        <v>8.9</v>
      </c>
    </row>
    <row r="608" spans="1:1" x14ac:dyDescent="0.25">
      <c r="A608" s="2">
        <v>16.309999999999999</v>
      </c>
    </row>
    <row r="609" spans="1:1" x14ac:dyDescent="0.25">
      <c r="A609" s="2">
        <v>7.38</v>
      </c>
    </row>
    <row r="610" spans="1:1" x14ac:dyDescent="0.25">
      <c r="A610" s="2">
        <v>15.12</v>
      </c>
    </row>
    <row r="611" spans="1:1" x14ac:dyDescent="0.25">
      <c r="A611" s="2">
        <v>26.72</v>
      </c>
    </row>
    <row r="612" spans="1:1" x14ac:dyDescent="0.25">
      <c r="A612" s="2">
        <v>28.85</v>
      </c>
    </row>
    <row r="613" spans="1:1" x14ac:dyDescent="0.25">
      <c r="A613" s="2">
        <v>43.66</v>
      </c>
    </row>
    <row r="614" spans="1:1" x14ac:dyDescent="0.25">
      <c r="A614" s="2">
        <v>38.770000000000003</v>
      </c>
    </row>
    <row r="615" spans="1:1" ht="28.5" x14ac:dyDescent="0.25">
      <c r="A615" s="47" t="s">
        <v>28</v>
      </c>
    </row>
    <row r="616" spans="1:1" x14ac:dyDescent="0.25">
      <c r="A616" s="48">
        <v>5.88</v>
      </c>
    </row>
    <row r="617" spans="1:1" x14ac:dyDescent="0.25">
      <c r="A617" s="48">
        <v>5.34</v>
      </c>
    </row>
    <row r="618" spans="1:1" x14ac:dyDescent="0.25">
      <c r="A618" s="48">
        <v>3.14</v>
      </c>
    </row>
    <row r="619" spans="1:1" x14ac:dyDescent="0.25">
      <c r="A619" s="48">
        <v>9.6199999999999992</v>
      </c>
    </row>
    <row r="620" spans="1:1" x14ac:dyDescent="0.25">
      <c r="A620" s="48">
        <v>3.96</v>
      </c>
    </row>
    <row r="621" spans="1:1" x14ac:dyDescent="0.25">
      <c r="A621" s="48">
        <v>4.16</v>
      </c>
    </row>
    <row r="622" spans="1:1" x14ac:dyDescent="0.25">
      <c r="A622" s="48">
        <v>21.64</v>
      </c>
    </row>
    <row r="623" spans="1:1" x14ac:dyDescent="0.25">
      <c r="A623" s="48">
        <v>17.53</v>
      </c>
    </row>
    <row r="624" spans="1:1" x14ac:dyDescent="0.25">
      <c r="A624" s="48">
        <v>13.93</v>
      </c>
    </row>
    <row r="625" spans="1:1" x14ac:dyDescent="0.25">
      <c r="A625" s="48">
        <v>9.3000000000000007</v>
      </c>
    </row>
    <row r="626" spans="1:1" ht="28.5" x14ac:dyDescent="0.25">
      <c r="A626" s="3" t="s">
        <v>27</v>
      </c>
    </row>
    <row r="627" spans="1:1" x14ac:dyDescent="0.25">
      <c r="A627" s="2">
        <v>0.49</v>
      </c>
    </row>
    <row r="628" spans="1:1" x14ac:dyDescent="0.25">
      <c r="A628" s="2">
        <v>0.52</v>
      </c>
    </row>
    <row r="629" spans="1:1" x14ac:dyDescent="0.25">
      <c r="A629" s="2">
        <v>0.67</v>
      </c>
    </row>
    <row r="630" spans="1:1" x14ac:dyDescent="0.25">
      <c r="A630" s="2">
        <v>7.57</v>
      </c>
    </row>
    <row r="631" spans="1:1" x14ac:dyDescent="0.25">
      <c r="A631" s="2">
        <v>3.03</v>
      </c>
    </row>
    <row r="632" spans="1:1" x14ac:dyDescent="0.25">
      <c r="A632" s="2">
        <v>2.86</v>
      </c>
    </row>
    <row r="633" spans="1:1" x14ac:dyDescent="0.25">
      <c r="A633" s="2">
        <v>19.07</v>
      </c>
    </row>
    <row r="634" spans="1:1" x14ac:dyDescent="0.25">
      <c r="A634" s="2">
        <v>15.12</v>
      </c>
    </row>
    <row r="635" spans="1:1" x14ac:dyDescent="0.25">
      <c r="A635" s="2">
        <v>11.92</v>
      </c>
    </row>
    <row r="636" spans="1:1" x14ac:dyDescent="0.25">
      <c r="A636" s="2">
        <v>8.66</v>
      </c>
    </row>
    <row r="637" spans="1:1" ht="28.5" x14ac:dyDescent="0.25">
      <c r="A637" s="47" t="s">
        <v>26</v>
      </c>
    </row>
    <row r="638" spans="1:1" x14ac:dyDescent="0.25">
      <c r="A638" s="48">
        <v>56.62</v>
      </c>
    </row>
    <row r="639" spans="1:1" x14ac:dyDescent="0.25">
      <c r="A639" s="48">
        <v>16.829999999999998</v>
      </c>
    </row>
    <row r="640" spans="1:1" x14ac:dyDescent="0.25">
      <c r="A640" s="48">
        <v>2.97</v>
      </c>
    </row>
    <row r="641" spans="1:1" x14ac:dyDescent="0.25">
      <c r="A641" s="48">
        <v>44.75</v>
      </c>
    </row>
    <row r="642" spans="1:1" x14ac:dyDescent="0.25">
      <c r="A642" s="48">
        <v>25.91</v>
      </c>
    </row>
    <row r="643" spans="1:1" x14ac:dyDescent="0.25">
      <c r="A643" s="48">
        <v>37.409999999999997</v>
      </c>
    </row>
    <row r="644" spans="1:1" x14ac:dyDescent="0.25">
      <c r="A644" s="48">
        <v>83.12</v>
      </c>
    </row>
    <row r="645" spans="1:1" x14ac:dyDescent="0.25">
      <c r="A645" s="48">
        <v>97.15</v>
      </c>
    </row>
    <row r="646" spans="1:1" x14ac:dyDescent="0.25">
      <c r="A646" s="48">
        <v>107.3</v>
      </c>
    </row>
    <row r="647" spans="1:1" x14ac:dyDescent="0.25">
      <c r="A647" s="48">
        <v>128.27000000000001</v>
      </c>
    </row>
    <row r="648" spans="1:1" x14ac:dyDescent="0.25">
      <c r="A648" s="3" t="s">
        <v>25</v>
      </c>
    </row>
    <row r="649" spans="1:1" x14ac:dyDescent="0.25">
      <c r="A649" s="2">
        <v>135.66999999999999</v>
      </c>
    </row>
    <row r="650" spans="1:1" x14ac:dyDescent="0.25">
      <c r="A650" s="2">
        <v>94.55</v>
      </c>
    </row>
    <row r="651" spans="1:1" x14ac:dyDescent="0.25">
      <c r="A651" s="2">
        <v>118.36</v>
      </c>
    </row>
    <row r="652" spans="1:1" x14ac:dyDescent="0.25">
      <c r="A652" s="2">
        <v>161.27000000000001</v>
      </c>
    </row>
    <row r="653" spans="1:1" x14ac:dyDescent="0.25">
      <c r="A653" s="2">
        <v>138.28</v>
      </c>
    </row>
    <row r="654" spans="1:1" x14ac:dyDescent="0.25">
      <c r="A654" s="2">
        <v>146.08000000000001</v>
      </c>
    </row>
    <row r="655" spans="1:1" x14ac:dyDescent="0.25">
      <c r="A655" s="2">
        <v>146.07</v>
      </c>
    </row>
    <row r="656" spans="1:1" x14ac:dyDescent="0.25">
      <c r="A656" s="2">
        <v>152.41</v>
      </c>
    </row>
    <row r="657" spans="1:1" x14ac:dyDescent="0.25">
      <c r="A657" s="2">
        <v>155.68</v>
      </c>
    </row>
    <row r="658" spans="1:1" x14ac:dyDescent="0.25">
      <c r="A658" s="2">
        <v>182.68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paste data&amp;remove all blanks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</dc:creator>
  <cp:lastModifiedBy>BIU</cp:lastModifiedBy>
  <dcterms:created xsi:type="dcterms:W3CDTF">2017-01-20T12:07:51Z</dcterms:created>
  <dcterms:modified xsi:type="dcterms:W3CDTF">2017-01-21T08:16:00Z</dcterms:modified>
</cp:coreProperties>
</file>