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O18" i="1" l="1"/>
  <c r="N18" i="1"/>
  <c r="M18" i="1"/>
  <c r="L18" i="1"/>
  <c r="O15" i="1"/>
  <c r="N15" i="1"/>
  <c r="M15" i="1"/>
  <c r="L15" i="1"/>
  <c r="O17" i="1"/>
  <c r="N17" i="1"/>
  <c r="M17" i="1"/>
  <c r="L17" i="1"/>
  <c r="O14" i="1"/>
  <c r="N14" i="1"/>
  <c r="M14" i="1"/>
  <c r="L14" i="1"/>
  <c r="O13" i="1"/>
  <c r="N13" i="1"/>
  <c r="M13" i="1"/>
  <c r="L13" i="1"/>
  <c r="O11" i="1"/>
  <c r="N11" i="1"/>
  <c r="M11" i="1"/>
  <c r="L11" i="1"/>
  <c r="O10" i="1"/>
  <c r="N10" i="1"/>
  <c r="M10" i="1"/>
  <c r="L10" i="1"/>
  <c r="O8" i="1"/>
  <c r="N8" i="1"/>
  <c r="M8" i="1"/>
  <c r="L8" i="1"/>
  <c r="L5" i="1"/>
  <c r="M5" i="1"/>
  <c r="N5" i="1"/>
  <c r="O5" i="1"/>
  <c r="L6" i="1"/>
  <c r="M6" i="1"/>
  <c r="N6" i="1"/>
  <c r="O6" i="1"/>
  <c r="L7" i="1"/>
  <c r="M7" i="1"/>
  <c r="N7" i="1"/>
  <c r="O7" i="1"/>
  <c r="M4" i="1"/>
  <c r="N4" i="1"/>
  <c r="O4" i="1"/>
  <c r="L4" i="1"/>
  <c r="J8" i="1"/>
  <c r="I8" i="1"/>
  <c r="H8" i="1"/>
  <c r="G8" i="1"/>
  <c r="C8" i="1"/>
  <c r="D8" i="1"/>
  <c r="E8" i="1"/>
  <c r="B8" i="1"/>
  <c r="J17" i="1"/>
  <c r="J18" i="1" s="1"/>
  <c r="I17" i="1"/>
  <c r="I18" i="1" s="1"/>
  <c r="H17" i="1"/>
  <c r="H18" i="1" s="1"/>
  <c r="G17" i="1"/>
  <c r="G18" i="1" s="1"/>
  <c r="J13" i="1"/>
  <c r="I13" i="1"/>
  <c r="H13" i="1"/>
  <c r="G13" i="1"/>
  <c r="J6" i="1"/>
  <c r="J7" i="1" s="1"/>
  <c r="I6" i="1"/>
  <c r="I7" i="1" s="1"/>
  <c r="I14" i="1" s="1"/>
  <c r="I15" i="1" s="1"/>
  <c r="H6" i="1"/>
  <c r="H7" i="1" s="1"/>
  <c r="H14" i="1" s="1"/>
  <c r="H15" i="1" s="1"/>
  <c r="G6" i="1"/>
  <c r="G7" i="1" s="1"/>
  <c r="G14" i="1" s="1"/>
  <c r="G15" i="1" s="1"/>
  <c r="C17" i="1"/>
  <c r="D17" i="1"/>
  <c r="D18" i="1" s="1"/>
  <c r="E17" i="1"/>
  <c r="E18" i="1" s="1"/>
  <c r="C18" i="1"/>
  <c r="B17" i="1"/>
  <c r="B18" i="1" s="1"/>
  <c r="C15" i="1"/>
  <c r="D15" i="1"/>
  <c r="E15" i="1"/>
  <c r="B15" i="1"/>
  <c r="C14" i="1"/>
  <c r="D14" i="1"/>
  <c r="E14" i="1"/>
  <c r="B14" i="1"/>
  <c r="C13" i="1"/>
  <c r="D13" i="1"/>
  <c r="E13" i="1"/>
  <c r="B13" i="1"/>
  <c r="C7" i="1"/>
  <c r="D7" i="1"/>
  <c r="E7" i="1"/>
  <c r="B7" i="1"/>
  <c r="E6" i="1"/>
  <c r="D6" i="1"/>
  <c r="C6" i="1"/>
  <c r="B6" i="1"/>
  <c r="J14" i="1" l="1"/>
  <c r="J15" i="1" s="1"/>
</calcChain>
</file>

<file path=xl/sharedStrings.xml><?xml version="1.0" encoding="utf-8"?>
<sst xmlns="http://schemas.openxmlformats.org/spreadsheetml/2006/main" count="18" uniqueCount="15">
  <si>
    <t>Manufacturing sales</t>
  </si>
  <si>
    <t>Depreciation</t>
  </si>
  <si>
    <t>Stock in trade (SIT)</t>
  </si>
  <si>
    <t>Blended EBIDTA</t>
  </si>
  <si>
    <t>Standalone</t>
  </si>
  <si>
    <t>Consolidated</t>
  </si>
  <si>
    <t>Difference (Mainly Urdhwa+Lasa)</t>
  </si>
  <si>
    <t>Total Sales</t>
  </si>
  <si>
    <t>Trading sales (5% margin assumed)</t>
  </si>
  <si>
    <t>Manu. Sales share of total sales</t>
  </si>
  <si>
    <t>Total expenditure</t>
  </si>
  <si>
    <t>Expenditure less dep. less SIT</t>
  </si>
  <si>
    <t>Manufacturing EBIDTA</t>
  </si>
  <si>
    <t>EBIDTA %</t>
  </si>
  <si>
    <t>FY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</si>
</sst>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5" formatCode="0.0%"/>
    <numFmt numFmtId="167" formatCode="_(* #,##0_);_(* \(#,##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">
    <xf numFmtId="0" fontId="0" fillId="0" borderId="0" xfId="0"/>
    <xf numFmtId="16" fontId="0" fillId="0" borderId="0" xfId="0" applyNumberFormat="1"/>
    <xf numFmtId="1" fontId="0" fillId="0" borderId="0" xfId="0" applyNumberFormat="1"/>
    <xf numFmtId="165" fontId="0" fillId="0" borderId="0" xfId="2" applyNumberFormat="1" applyFont="1"/>
    <xf numFmtId="167" fontId="0" fillId="0" borderId="0" xfId="1" applyNumberFormat="1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tabSelected="1" workbookViewId="0">
      <selection activeCell="B9" sqref="B9"/>
    </sheetView>
  </sheetViews>
  <sheetFormatPr defaultRowHeight="15" x14ac:dyDescent="0.25"/>
  <cols>
    <col min="1" max="1" width="32.42578125" bestFit="1" customWidth="1"/>
    <col min="2" max="4" width="9.5703125" bestFit="1" customWidth="1"/>
    <col min="5" max="5" width="10.5703125" bestFit="1" customWidth="1"/>
    <col min="7" max="9" width="9.5703125" bestFit="1" customWidth="1"/>
    <col min="10" max="10" width="10.5703125" bestFit="1" customWidth="1"/>
    <col min="12" max="15" width="9.5703125" bestFit="1" customWidth="1"/>
  </cols>
  <sheetData>
    <row r="1" spans="1:15" x14ac:dyDescent="0.25">
      <c r="B1" t="s">
        <v>4</v>
      </c>
      <c r="G1" t="s">
        <v>5</v>
      </c>
      <c r="L1" t="s">
        <v>6</v>
      </c>
    </row>
    <row r="2" spans="1:15" x14ac:dyDescent="0.25">
      <c r="B2" s="1">
        <v>42170</v>
      </c>
      <c r="C2" s="1">
        <v>42078</v>
      </c>
      <c r="D2" s="1">
        <v>42169</v>
      </c>
      <c r="E2" t="s">
        <v>14</v>
      </c>
      <c r="G2" s="1">
        <v>42170</v>
      </c>
      <c r="H2" s="1">
        <v>42078</v>
      </c>
      <c r="I2" s="1">
        <v>42169</v>
      </c>
      <c r="J2" t="s">
        <v>14</v>
      </c>
      <c r="L2" s="1">
        <v>42170</v>
      </c>
      <c r="M2" s="1">
        <v>42078</v>
      </c>
      <c r="N2" s="1">
        <v>42169</v>
      </c>
      <c r="O2" t="s">
        <v>14</v>
      </c>
    </row>
    <row r="4" spans="1:15" x14ac:dyDescent="0.25">
      <c r="A4" t="s">
        <v>7</v>
      </c>
      <c r="B4" s="4">
        <v>6514</v>
      </c>
      <c r="C4" s="4">
        <v>3702</v>
      </c>
      <c r="D4" s="4">
        <v>3640</v>
      </c>
      <c r="E4" s="4">
        <v>19331</v>
      </c>
      <c r="F4" s="4"/>
      <c r="G4" s="4">
        <v>9048</v>
      </c>
      <c r="H4" s="4">
        <v>7389</v>
      </c>
      <c r="I4" s="4">
        <v>5351</v>
      </c>
      <c r="J4" s="4">
        <v>26513</v>
      </c>
      <c r="K4" s="4"/>
      <c r="L4" s="4">
        <f>G4-B4</f>
        <v>2534</v>
      </c>
      <c r="M4" s="4">
        <f t="shared" ref="M4:O4" si="0">H4-C4</f>
        <v>3687</v>
      </c>
      <c r="N4" s="4">
        <f t="shared" si="0"/>
        <v>1711</v>
      </c>
      <c r="O4" s="4">
        <f t="shared" si="0"/>
        <v>7182</v>
      </c>
    </row>
    <row r="5" spans="1:15" x14ac:dyDescent="0.25">
      <c r="A5" t="s">
        <v>2</v>
      </c>
      <c r="B5" s="4">
        <v>3821</v>
      </c>
      <c r="C5" s="4">
        <v>189</v>
      </c>
      <c r="D5" s="4">
        <v>467</v>
      </c>
      <c r="E5" s="4">
        <v>2389</v>
      </c>
      <c r="F5" s="4"/>
      <c r="G5" s="4">
        <v>3821</v>
      </c>
      <c r="H5" s="4">
        <v>1096</v>
      </c>
      <c r="I5" s="4">
        <v>467</v>
      </c>
      <c r="J5" s="4">
        <v>3296</v>
      </c>
      <c r="K5" s="4"/>
      <c r="L5" s="4">
        <f t="shared" ref="L5:L7" si="1">G5-B5</f>
        <v>0</v>
      </c>
      <c r="M5" s="4">
        <f t="shared" ref="M5:M7" si="2">H5-C5</f>
        <v>907</v>
      </c>
      <c r="N5" s="4">
        <f t="shared" ref="N5:N7" si="3">I5-D5</f>
        <v>0</v>
      </c>
      <c r="O5" s="4">
        <f t="shared" ref="O5:O7" si="4">J5-E5</f>
        <v>907</v>
      </c>
    </row>
    <row r="6" spans="1:15" x14ac:dyDescent="0.25">
      <c r="A6" t="s">
        <v>8</v>
      </c>
      <c r="B6" s="4">
        <f>B5*1.05</f>
        <v>4012.05</v>
      </c>
      <c r="C6" s="4">
        <f t="shared" ref="C6:E6" si="5">C5*1.05</f>
        <v>198.45000000000002</v>
      </c>
      <c r="D6" s="4">
        <f t="shared" si="5"/>
        <v>490.35</v>
      </c>
      <c r="E6" s="4">
        <f t="shared" si="5"/>
        <v>2508.4500000000003</v>
      </c>
      <c r="F6" s="4"/>
      <c r="G6" s="4">
        <f>G5*1.05</f>
        <v>4012.05</v>
      </c>
      <c r="H6" s="4">
        <f t="shared" ref="H6" si="6">H5*1.05</f>
        <v>1150.8</v>
      </c>
      <c r="I6" s="4">
        <f t="shared" ref="I6" si="7">I5*1.05</f>
        <v>490.35</v>
      </c>
      <c r="J6" s="4">
        <f t="shared" ref="J6" si="8">J5*1.05</f>
        <v>3460.8</v>
      </c>
      <c r="K6" s="4"/>
      <c r="L6" s="4">
        <f t="shared" si="1"/>
        <v>0</v>
      </c>
      <c r="M6" s="4">
        <f t="shared" si="2"/>
        <v>952.34999999999991</v>
      </c>
      <c r="N6" s="4">
        <f t="shared" si="3"/>
        <v>0</v>
      </c>
      <c r="O6" s="4">
        <f t="shared" si="4"/>
        <v>952.34999999999991</v>
      </c>
    </row>
    <row r="7" spans="1:15" x14ac:dyDescent="0.25">
      <c r="A7" t="s">
        <v>0</v>
      </c>
      <c r="B7" s="4">
        <f>B4-B6</f>
        <v>2501.9499999999998</v>
      </c>
      <c r="C7" s="4">
        <f t="shared" ref="C7:E7" si="9">C4-C6</f>
        <v>3503.55</v>
      </c>
      <c r="D7" s="4">
        <f t="shared" si="9"/>
        <v>3149.65</v>
      </c>
      <c r="E7" s="4">
        <f t="shared" si="9"/>
        <v>16822.55</v>
      </c>
      <c r="F7" s="4"/>
      <c r="G7" s="4">
        <f>G4-G6</f>
        <v>5035.95</v>
      </c>
      <c r="H7" s="4">
        <f t="shared" ref="H7" si="10">H4-H6</f>
        <v>6238.2</v>
      </c>
      <c r="I7" s="4">
        <f t="shared" ref="I7" si="11">I4-I6</f>
        <v>4860.6499999999996</v>
      </c>
      <c r="J7" s="4">
        <f t="shared" ref="J7" si="12">J4-J6</f>
        <v>23052.2</v>
      </c>
      <c r="K7" s="4"/>
      <c r="L7" s="4">
        <f t="shared" si="1"/>
        <v>2534</v>
      </c>
      <c r="M7" s="4">
        <f t="shared" si="2"/>
        <v>2734.6499999999996</v>
      </c>
      <c r="N7" s="4">
        <f t="shared" si="3"/>
        <v>1710.9999999999995</v>
      </c>
      <c r="O7" s="4">
        <f t="shared" si="4"/>
        <v>6229.6500000000015</v>
      </c>
    </row>
    <row r="8" spans="1:15" x14ac:dyDescent="0.25">
      <c r="A8" t="s">
        <v>9</v>
      </c>
      <c r="B8" s="3">
        <f>B7/B4</f>
        <v>0.38408811789990788</v>
      </c>
      <c r="C8" s="3">
        <f t="shared" ref="C8:E8" si="13">C7/C4</f>
        <v>0.94639384116693681</v>
      </c>
      <c r="D8" s="3">
        <f t="shared" si="13"/>
        <v>0.86528846153846162</v>
      </c>
      <c r="E8" s="3">
        <f t="shared" si="13"/>
        <v>0.87023692514613826</v>
      </c>
      <c r="G8" s="3">
        <f>G7/G4</f>
        <v>0.55658156498673739</v>
      </c>
      <c r="H8" s="3">
        <f t="shared" ref="H8" si="14">H7/H4</f>
        <v>0.84425497360941937</v>
      </c>
      <c r="I8" s="3">
        <f t="shared" ref="I8" si="15">I7/I4</f>
        <v>0.90836292281816478</v>
      </c>
      <c r="J8" s="3">
        <f t="shared" ref="J8" si="16">J7/J4</f>
        <v>0.86946780824501191</v>
      </c>
      <c r="L8" s="3">
        <f>L7/L4</f>
        <v>1</v>
      </c>
      <c r="M8" s="3">
        <f t="shared" ref="M8" si="17">M7/M4</f>
        <v>0.74170056956875496</v>
      </c>
      <c r="N8" s="3">
        <f t="shared" ref="N8" si="18">N7/N4</f>
        <v>0.99999999999999978</v>
      </c>
      <c r="O8" s="3">
        <f t="shared" ref="O8" si="19">O7/O4</f>
        <v>0.86739766081871361</v>
      </c>
    </row>
    <row r="10" spans="1:15" x14ac:dyDescent="0.25">
      <c r="A10" t="s">
        <v>10</v>
      </c>
      <c r="B10">
        <v>5734</v>
      </c>
      <c r="C10">
        <v>3090</v>
      </c>
      <c r="D10">
        <v>3281</v>
      </c>
      <c r="E10">
        <v>16634</v>
      </c>
      <c r="G10">
        <v>7504</v>
      </c>
      <c r="H10">
        <v>6660</v>
      </c>
      <c r="I10">
        <v>4596</v>
      </c>
      <c r="J10">
        <v>22329</v>
      </c>
      <c r="L10" s="4">
        <f t="shared" ref="L10:L11" si="20">G10-B10</f>
        <v>1770</v>
      </c>
      <c r="M10" s="4">
        <f t="shared" ref="M10:M11" si="21">H10-C10</f>
        <v>3570</v>
      </c>
      <c r="N10" s="4">
        <f t="shared" ref="N10:N11" si="22">I10-D10</f>
        <v>1315</v>
      </c>
      <c r="O10" s="4">
        <f t="shared" ref="O10:O11" si="23">J10-E10</f>
        <v>5695</v>
      </c>
    </row>
    <row r="11" spans="1:15" x14ac:dyDescent="0.25">
      <c r="A11" t="s">
        <v>1</v>
      </c>
      <c r="B11">
        <v>92</v>
      </c>
      <c r="C11">
        <v>25</v>
      </c>
      <c r="D11">
        <v>55</v>
      </c>
      <c r="E11">
        <v>197</v>
      </c>
      <c r="G11">
        <v>183</v>
      </c>
      <c r="H11">
        <v>675</v>
      </c>
      <c r="I11">
        <v>117</v>
      </c>
      <c r="J11">
        <v>1033</v>
      </c>
      <c r="L11" s="4">
        <f t="shared" si="20"/>
        <v>91</v>
      </c>
      <c r="M11" s="4">
        <f t="shared" si="21"/>
        <v>650</v>
      </c>
      <c r="N11" s="4">
        <f t="shared" si="22"/>
        <v>62</v>
      </c>
      <c r="O11" s="4">
        <f t="shared" si="23"/>
        <v>836</v>
      </c>
    </row>
    <row r="13" spans="1:15" x14ac:dyDescent="0.25">
      <c r="A13" t="s">
        <v>11</v>
      </c>
      <c r="B13">
        <f>B10-B11-B5</f>
        <v>1821</v>
      </c>
      <c r="C13">
        <f t="shared" ref="C13:E13" si="24">C10-C11-C5</f>
        <v>2876</v>
      </c>
      <c r="D13">
        <f t="shared" si="24"/>
        <v>2759</v>
      </c>
      <c r="E13">
        <f t="shared" si="24"/>
        <v>14048</v>
      </c>
      <c r="G13">
        <f>G10-G11-G5</f>
        <v>3500</v>
      </c>
      <c r="H13">
        <f t="shared" ref="H13:J13" si="25">H10-H11-H5</f>
        <v>4889</v>
      </c>
      <c r="I13">
        <f t="shared" si="25"/>
        <v>4012</v>
      </c>
      <c r="J13">
        <f t="shared" si="25"/>
        <v>18000</v>
      </c>
      <c r="L13" s="4">
        <f t="shared" ref="L13:L14" si="26">G13-B13</f>
        <v>1679</v>
      </c>
      <c r="M13" s="4">
        <f t="shared" ref="M13:M14" si="27">H13-C13</f>
        <v>2013</v>
      </c>
      <c r="N13" s="4">
        <f t="shared" ref="N13:N14" si="28">I13-D13</f>
        <v>1253</v>
      </c>
      <c r="O13" s="4">
        <f t="shared" ref="O13:O14" si="29">J13-E13</f>
        <v>3952</v>
      </c>
    </row>
    <row r="14" spans="1:15" x14ac:dyDescent="0.25">
      <c r="A14" t="s">
        <v>12</v>
      </c>
      <c r="B14" s="2">
        <f>B7-B13</f>
        <v>680.94999999999982</v>
      </c>
      <c r="C14" s="2">
        <f t="shared" ref="C14:E14" si="30">C7-C13</f>
        <v>627.55000000000018</v>
      </c>
      <c r="D14" s="2">
        <f t="shared" si="30"/>
        <v>390.65000000000009</v>
      </c>
      <c r="E14" s="2">
        <f t="shared" si="30"/>
        <v>2774.5499999999993</v>
      </c>
      <c r="G14" s="2">
        <f>G7-G13</f>
        <v>1535.9499999999998</v>
      </c>
      <c r="H14" s="2">
        <f t="shared" ref="H14" si="31">H7-H13</f>
        <v>1349.1999999999998</v>
      </c>
      <c r="I14" s="2">
        <f t="shared" ref="I14" si="32">I7-I13</f>
        <v>848.64999999999964</v>
      </c>
      <c r="J14" s="2">
        <f t="shared" ref="J14" si="33">J7-J13</f>
        <v>5052.2000000000007</v>
      </c>
      <c r="L14" s="4">
        <f t="shared" si="26"/>
        <v>855</v>
      </c>
      <c r="M14" s="4">
        <f t="shared" si="27"/>
        <v>721.64999999999964</v>
      </c>
      <c r="N14" s="4">
        <f t="shared" si="28"/>
        <v>457.99999999999955</v>
      </c>
      <c r="O14" s="4">
        <f t="shared" si="29"/>
        <v>2277.6500000000015</v>
      </c>
    </row>
    <row r="15" spans="1:15" x14ac:dyDescent="0.25">
      <c r="A15" t="s">
        <v>13</v>
      </c>
      <c r="B15" s="3">
        <f>B14/B7</f>
        <v>0.27216770918683419</v>
      </c>
      <c r="C15" s="3">
        <f t="shared" ref="C15:E15" si="34">C14/C7</f>
        <v>0.17911832284397258</v>
      </c>
      <c r="D15" s="3">
        <f t="shared" si="34"/>
        <v>0.12402965408854955</v>
      </c>
      <c r="E15" s="3">
        <f t="shared" si="34"/>
        <v>0.16493040591349109</v>
      </c>
      <c r="G15" s="3">
        <f>G14/G7</f>
        <v>0.30499707105908513</v>
      </c>
      <c r="H15" s="3">
        <f t="shared" ref="H15" si="35">H14/H7</f>
        <v>0.21628033727677853</v>
      </c>
      <c r="I15" s="3">
        <f t="shared" ref="I15" si="36">I14/I7</f>
        <v>0.17459599024821776</v>
      </c>
      <c r="J15" s="3">
        <f t="shared" ref="J15" si="37">J14/J7</f>
        <v>0.21916346379087465</v>
      </c>
      <c r="L15" s="3">
        <f>L14/L7</f>
        <v>0.33741120757695342</v>
      </c>
      <c r="M15" s="3">
        <f t="shared" ref="M15" si="38">M14/M7</f>
        <v>0.26389117437332005</v>
      </c>
      <c r="N15" s="3">
        <f t="shared" ref="N15" si="39">N14/N7</f>
        <v>0.26767971946230257</v>
      </c>
      <c r="O15" s="3">
        <f t="shared" ref="O15" si="40">O14/O7</f>
        <v>0.3656144406186545</v>
      </c>
    </row>
    <row r="17" spans="1:15" x14ac:dyDescent="0.25">
      <c r="A17" t="s">
        <v>3</v>
      </c>
      <c r="B17">
        <f>B4-(B10-B11)</f>
        <v>872</v>
      </c>
      <c r="C17">
        <f t="shared" ref="C17:E17" si="41">C4-(C10-C11)</f>
        <v>637</v>
      </c>
      <c r="D17">
        <f t="shared" si="41"/>
        <v>414</v>
      </c>
      <c r="E17">
        <f t="shared" si="41"/>
        <v>2894</v>
      </c>
      <c r="G17">
        <f>G4-(G10-G11)</f>
        <v>1727</v>
      </c>
      <c r="H17">
        <f t="shared" ref="H17:J17" si="42">H4-(H10-H11)</f>
        <v>1404</v>
      </c>
      <c r="I17">
        <f t="shared" si="42"/>
        <v>872</v>
      </c>
      <c r="J17">
        <f t="shared" si="42"/>
        <v>5217</v>
      </c>
      <c r="L17" s="4">
        <f t="shared" ref="L17" si="43">G17-B17</f>
        <v>855</v>
      </c>
      <c r="M17" s="4">
        <f t="shared" ref="M17" si="44">H17-C17</f>
        <v>767</v>
      </c>
      <c r="N17" s="4">
        <f t="shared" ref="N17" si="45">I17-D17</f>
        <v>458</v>
      </c>
      <c r="O17" s="4">
        <f t="shared" ref="O17" si="46">J17-E17</f>
        <v>2323</v>
      </c>
    </row>
    <row r="18" spans="1:15" x14ac:dyDescent="0.25">
      <c r="A18" t="s">
        <v>13</v>
      </c>
      <c r="B18" s="3">
        <f>B17/B4</f>
        <v>0.13386552041756217</v>
      </c>
      <c r="C18" s="3">
        <f t="shared" ref="C18:E18" si="47">C17/C4</f>
        <v>0.17206915180983251</v>
      </c>
      <c r="D18" s="3">
        <f t="shared" si="47"/>
        <v>0.11373626373626373</v>
      </c>
      <c r="E18" s="3">
        <f t="shared" si="47"/>
        <v>0.14970772334592106</v>
      </c>
      <c r="G18" s="3">
        <f>G17/G4</f>
        <v>0.1908709106984969</v>
      </c>
      <c r="H18" s="3">
        <f t="shared" ref="H18" si="48">H17/H4</f>
        <v>0.1900121802679659</v>
      </c>
      <c r="I18" s="3">
        <f t="shared" ref="I18" si="49">I17/I4</f>
        <v>0.1629601943561951</v>
      </c>
      <c r="J18" s="3">
        <f t="shared" ref="J18" si="50">J17/J4</f>
        <v>0.19677139516463621</v>
      </c>
      <c r="L18" s="3">
        <f>L17/L4</f>
        <v>0.33741120757695342</v>
      </c>
      <c r="M18" s="3">
        <f t="shared" ref="M18" si="51">M17/M4</f>
        <v>0.20802820721453757</v>
      </c>
      <c r="N18" s="3">
        <f t="shared" ref="N18" si="52">N17/N4</f>
        <v>0.26767971946230273</v>
      </c>
      <c r="O18" s="3">
        <f t="shared" ref="O18" si="53">O17/O4</f>
        <v>0.32344750765803398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2015-07-25T12:57:48Z</dcterms:created>
  <dcterms:modified xsi:type="dcterms:W3CDTF">2015-07-25T13:20:40Z</dcterms:modified>
</cp:coreProperties>
</file>