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 filterPrivacy="1"/>
  <bookViews>
    <workbookView xWindow="0" yWindow="0" windowWidth="22260" windowHeight="12645" activeTab="3" xr2:uid="{00000000-000D-0000-FFFF-FFFF00000000}"/>
  </bookViews>
  <sheets>
    <sheet name="ICICI Pru Life" sheetId="1" r:id="rId1"/>
    <sheet name="HDFC Life" sheetId="2" r:id="rId2"/>
    <sheet name="SBI Life" sheetId="3" r:id="rId3"/>
    <sheet name="Summary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5" i="4" l="1"/>
  <c r="M55" i="4"/>
  <c r="L55" i="4"/>
  <c r="K55" i="4"/>
  <c r="J55" i="4"/>
  <c r="I55" i="4"/>
  <c r="H55" i="4"/>
  <c r="G55" i="4"/>
  <c r="F55" i="4"/>
  <c r="E55" i="4"/>
  <c r="D55" i="4"/>
  <c r="N51" i="4"/>
  <c r="M51" i="4"/>
  <c r="L51" i="4"/>
  <c r="K51" i="4"/>
  <c r="J51" i="4"/>
  <c r="I51" i="4"/>
  <c r="H51" i="4"/>
  <c r="G51" i="4"/>
  <c r="F51" i="4"/>
  <c r="E51" i="4"/>
  <c r="D51" i="4"/>
  <c r="E47" i="4"/>
  <c r="F47" i="4"/>
  <c r="G47" i="4"/>
  <c r="H47" i="4"/>
  <c r="I47" i="4"/>
  <c r="J47" i="4"/>
  <c r="K47" i="4"/>
  <c r="L47" i="4"/>
  <c r="M47" i="4"/>
  <c r="N47" i="4"/>
  <c r="D47" i="4"/>
  <c r="F59" i="4"/>
  <c r="E59" i="4"/>
  <c r="D59" i="4"/>
  <c r="E53" i="4"/>
  <c r="F53" i="4"/>
  <c r="G53" i="4"/>
  <c r="H53" i="4"/>
  <c r="I53" i="4"/>
  <c r="J53" i="4"/>
  <c r="K53" i="4"/>
  <c r="L53" i="4"/>
  <c r="M53" i="4"/>
  <c r="N53" i="4"/>
  <c r="D53" i="4"/>
  <c r="E49" i="4"/>
  <c r="F49" i="4"/>
  <c r="G49" i="4"/>
  <c r="H49" i="4"/>
  <c r="I49" i="4"/>
  <c r="J49" i="4"/>
  <c r="K49" i="4"/>
  <c r="L49" i="4"/>
  <c r="M49" i="4"/>
  <c r="N49" i="4"/>
  <c r="D49" i="4"/>
  <c r="E45" i="4"/>
  <c r="F45" i="4"/>
  <c r="G45" i="4"/>
  <c r="H45" i="4"/>
  <c r="I45" i="4"/>
  <c r="J45" i="4"/>
  <c r="K45" i="4"/>
  <c r="L45" i="4"/>
  <c r="M45" i="4"/>
  <c r="N45" i="4"/>
  <c r="D45" i="4"/>
  <c r="O42" i="4"/>
  <c r="N42" i="4"/>
  <c r="M42" i="4"/>
  <c r="L42" i="4"/>
  <c r="K42" i="4"/>
  <c r="J42" i="4"/>
  <c r="I42" i="4"/>
  <c r="H42" i="4"/>
  <c r="G42" i="4"/>
  <c r="F42" i="4"/>
  <c r="E42" i="4"/>
  <c r="D42" i="4"/>
  <c r="E37" i="4"/>
  <c r="F37" i="4"/>
  <c r="G37" i="4"/>
  <c r="H37" i="4"/>
  <c r="I37" i="4"/>
  <c r="J37" i="4"/>
  <c r="K37" i="4"/>
  <c r="L37" i="4"/>
  <c r="M37" i="4"/>
  <c r="N37" i="4"/>
  <c r="O37" i="4"/>
  <c r="D37" i="4"/>
  <c r="E32" i="4"/>
  <c r="F32" i="4"/>
  <c r="G32" i="4"/>
  <c r="H32" i="4"/>
  <c r="I32" i="4"/>
  <c r="J32" i="4"/>
  <c r="K32" i="4"/>
  <c r="L32" i="4"/>
  <c r="M32" i="4"/>
  <c r="N32" i="4"/>
  <c r="O32" i="4"/>
  <c r="D32" i="4"/>
  <c r="O14" i="4"/>
  <c r="N14" i="4"/>
  <c r="M14" i="4"/>
  <c r="L14" i="4"/>
  <c r="K14" i="4"/>
  <c r="J14" i="4"/>
  <c r="I14" i="4"/>
  <c r="H14" i="4"/>
  <c r="G14" i="4"/>
  <c r="F14" i="4"/>
  <c r="E14" i="4"/>
  <c r="D14" i="4"/>
  <c r="O10" i="4"/>
  <c r="N10" i="4"/>
  <c r="M10" i="4"/>
  <c r="L10" i="4"/>
  <c r="K10" i="4"/>
  <c r="J10" i="4"/>
  <c r="I10" i="4"/>
  <c r="H10" i="4"/>
  <c r="G10" i="4"/>
  <c r="F10" i="4"/>
  <c r="E10" i="4"/>
  <c r="D10" i="4"/>
  <c r="E6" i="4"/>
  <c r="F6" i="4"/>
  <c r="G6" i="4"/>
  <c r="H6" i="4"/>
  <c r="I6" i="4"/>
  <c r="J6" i="4"/>
  <c r="K6" i="4"/>
  <c r="L6" i="4"/>
  <c r="M6" i="4"/>
  <c r="N6" i="4"/>
  <c r="O6" i="4"/>
  <c r="D6" i="4"/>
</calcChain>
</file>

<file path=xl/sharedStrings.xml><?xml version="1.0" encoding="utf-8"?>
<sst xmlns="http://schemas.openxmlformats.org/spreadsheetml/2006/main" count="394" uniqueCount="77">
  <si>
    <t>FY17</t>
  </si>
  <si>
    <t>FY16</t>
  </si>
  <si>
    <t>FY15</t>
  </si>
  <si>
    <t>FY14</t>
  </si>
  <si>
    <t>FY13</t>
  </si>
  <si>
    <t>FY12</t>
  </si>
  <si>
    <t>FY11</t>
  </si>
  <si>
    <t>FY10</t>
  </si>
  <si>
    <t>FY09</t>
  </si>
  <si>
    <t>FY08</t>
  </si>
  <si>
    <t>FY07</t>
  </si>
  <si>
    <t>FY06</t>
  </si>
  <si>
    <t>Premium Earned</t>
  </si>
  <si>
    <t>Expenses</t>
  </si>
  <si>
    <t>Commission</t>
  </si>
  <si>
    <t>%of Premium</t>
  </si>
  <si>
    <t>Operating Expenses</t>
  </si>
  <si>
    <t>% of Premium</t>
  </si>
  <si>
    <t>Miscellanesous Expenses</t>
  </si>
  <si>
    <t>Non-Claim Expenses</t>
  </si>
  <si>
    <t>Claims</t>
  </si>
  <si>
    <t>Total Expenses</t>
  </si>
  <si>
    <t>Bonuses</t>
  </si>
  <si>
    <t>Actuarial Liabilities</t>
  </si>
  <si>
    <t>Non-Linked Liabilities</t>
  </si>
  <si>
    <t>Linked Liabilities</t>
  </si>
  <si>
    <t>Other Liabilities</t>
  </si>
  <si>
    <t>NL Underwiring P/L + L Commission - L Investment Income</t>
  </si>
  <si>
    <t>Investment Income</t>
  </si>
  <si>
    <t>Other Income</t>
  </si>
  <si>
    <t>Total Income</t>
  </si>
  <si>
    <t>Shareholder Account</t>
  </si>
  <si>
    <t>Provision + Other Expenses</t>
  </si>
  <si>
    <t>PBT</t>
  </si>
  <si>
    <t>Tax</t>
  </si>
  <si>
    <t>PAT</t>
  </si>
  <si>
    <t>BALANCE SHEET</t>
  </si>
  <si>
    <t>Share Capital</t>
  </si>
  <si>
    <t>Reserves &amp; Surplus</t>
  </si>
  <si>
    <t>Investments (S)</t>
  </si>
  <si>
    <t>Investments (P)</t>
  </si>
  <si>
    <t>Linked Assets</t>
  </si>
  <si>
    <t>Non Linked Float</t>
  </si>
  <si>
    <t>Return on Float</t>
  </si>
  <si>
    <t>%Return on Float</t>
  </si>
  <si>
    <t>Growth in Float</t>
  </si>
  <si>
    <t>NON LINKED PORTION</t>
  </si>
  <si>
    <t>Underwriting Profit/Commission</t>
  </si>
  <si>
    <t>Cost of Float</t>
  </si>
  <si>
    <t>LINKED PORTION</t>
  </si>
  <si>
    <t>Commission - Investment Income</t>
  </si>
  <si>
    <t>REVENUE</t>
  </si>
  <si>
    <t>PREMIUM</t>
  </si>
  <si>
    <t>ICICI Pru Life</t>
  </si>
  <si>
    <t>HDFC Life</t>
  </si>
  <si>
    <t>Linked</t>
  </si>
  <si>
    <t>Non-Linked</t>
  </si>
  <si>
    <t>Total</t>
  </si>
  <si>
    <t>SBI Life</t>
  </si>
  <si>
    <t>%Non-Linked</t>
  </si>
  <si>
    <t>NON-CLAIM EXPENSES</t>
  </si>
  <si>
    <t>ICICI Pru</t>
  </si>
  <si>
    <t>FLOAT</t>
  </si>
  <si>
    <t>Non-linked Float</t>
  </si>
  <si>
    <t>Growth of Float</t>
  </si>
  <si>
    <t>Spread on Float</t>
  </si>
  <si>
    <t>Gross Profit</t>
  </si>
  <si>
    <t>Gross  Profit</t>
  </si>
  <si>
    <t>Gross Profit/AUM (Linked)</t>
  </si>
  <si>
    <t>Growth in Linked Premium</t>
  </si>
  <si>
    <t>RETURN on LINKED ASSETS</t>
  </si>
  <si>
    <t>Gross Profit/AUM</t>
  </si>
  <si>
    <t>Yield on Float</t>
  </si>
  <si>
    <t>Linked AUM</t>
  </si>
  <si>
    <t>5 Year Averages</t>
  </si>
  <si>
    <t>Gross Profit/Linked AUM</t>
  </si>
  <si>
    <t>Growth in Linked AUM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</si>
</sst>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9" fontId="0" fillId="0" borderId="0" xfId="1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10" fontId="0" fillId="3" borderId="0" xfId="0" applyNumberFormat="1" applyFill="1" applyAlignment="1">
      <alignment horizontal="center"/>
    </xf>
    <xf numFmtId="0" fontId="2" fillId="0" borderId="0" xfId="0" applyFont="1" applyAlignment="1">
      <alignment horizontal="center" vertical="center"/>
    </xf>
    <xf numFmtId="10" fontId="0" fillId="2" borderId="0" xfId="0" applyNumberFormat="1" applyFill="1" applyAlignment="1">
      <alignment horizontal="center"/>
    </xf>
    <xf numFmtId="10" fontId="0" fillId="0" borderId="0" xfId="1" applyNumberFormat="1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111"/>
  <sheetViews>
    <sheetView topLeftCell="A19" workbookViewId="0">
      <selection activeCell="C42" sqref="C42:N42"/>
    </sheetView>
  </sheetViews>
  <sheetFormatPr defaultRowHeight="15" x14ac:dyDescent="0.25"/>
  <cols>
    <col min="2" max="2" width="53.42578125" bestFit="1" customWidth="1"/>
    <col min="3" max="14" width="13.7109375" customWidth="1"/>
  </cols>
  <sheetData>
    <row r="1" spans="2:14" x14ac:dyDescent="0.25">
      <c r="C1" s="7" t="s">
        <v>0</v>
      </c>
      <c r="D1" s="7" t="s">
        <v>1</v>
      </c>
      <c r="E1" s="7" t="s">
        <v>2</v>
      </c>
      <c r="F1" s="7" t="s">
        <v>3</v>
      </c>
      <c r="G1" s="7" t="s">
        <v>4</v>
      </c>
      <c r="H1" s="7" t="s">
        <v>5</v>
      </c>
      <c r="I1" s="7" t="s">
        <v>6</v>
      </c>
      <c r="J1" s="7" t="s">
        <v>7</v>
      </c>
      <c r="K1" s="7" t="s">
        <v>8</v>
      </c>
      <c r="L1" s="7" t="s">
        <v>9</v>
      </c>
      <c r="M1" s="7" t="s">
        <v>10</v>
      </c>
      <c r="N1" s="7" t="s">
        <v>11</v>
      </c>
    </row>
    <row r="2" spans="2:14" x14ac:dyDescent="0.25">
      <c r="B2" s="1" t="s">
        <v>51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x14ac:dyDescent="0.25">
      <c r="B3" t="s">
        <v>12</v>
      </c>
      <c r="C3" s="4">
        <v>22155</v>
      </c>
      <c r="D3" s="4">
        <v>18999</v>
      </c>
      <c r="E3" s="4">
        <v>15160</v>
      </c>
      <c r="F3" s="4">
        <v>12283</v>
      </c>
      <c r="G3" s="4">
        <v>13417</v>
      </c>
      <c r="H3" s="4">
        <v>13928</v>
      </c>
      <c r="I3" s="4">
        <v>17817</v>
      </c>
      <c r="J3" s="4">
        <v>16476</v>
      </c>
      <c r="K3" s="4">
        <v>15318</v>
      </c>
      <c r="L3" s="4">
        <v>13537</v>
      </c>
      <c r="M3" s="4">
        <v>7897</v>
      </c>
      <c r="N3" s="4">
        <v>4254</v>
      </c>
    </row>
    <row r="4" spans="2:14" x14ac:dyDescent="0.25">
      <c r="B4" t="s">
        <v>13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x14ac:dyDescent="0.25">
      <c r="B5" s="1" t="s">
        <v>14</v>
      </c>
      <c r="C5" s="4">
        <v>759</v>
      </c>
      <c r="D5" s="4">
        <v>620</v>
      </c>
      <c r="E5" s="4">
        <v>553</v>
      </c>
      <c r="F5" s="4">
        <v>627</v>
      </c>
      <c r="G5" s="4">
        <v>765</v>
      </c>
      <c r="H5" s="4">
        <v>605</v>
      </c>
      <c r="I5" s="4">
        <v>561</v>
      </c>
      <c r="J5" s="4">
        <v>603</v>
      </c>
      <c r="K5" s="4">
        <v>700</v>
      </c>
      <c r="L5" s="4">
        <v>811</v>
      </c>
      <c r="M5" s="4">
        <v>526</v>
      </c>
      <c r="N5" s="4">
        <v>283</v>
      </c>
    </row>
    <row r="6" spans="2:14" x14ac:dyDescent="0.25">
      <c r="B6" t="s">
        <v>15</v>
      </c>
      <c r="C6" s="5">
        <v>3.4000000000000002E-2</v>
      </c>
      <c r="D6" s="5">
        <v>3.3000000000000002E-2</v>
      </c>
      <c r="E6" s="5">
        <v>3.5999999999999997E-2</v>
      </c>
      <c r="F6" s="5">
        <v>5.0999999999999997E-2</v>
      </c>
      <c r="G6" s="5">
        <v>5.7000000000000002E-2</v>
      </c>
      <c r="H6" s="5">
        <v>4.2999999999999997E-2</v>
      </c>
      <c r="I6" s="5">
        <v>3.1E-2</v>
      </c>
      <c r="J6" s="5">
        <v>3.6999999999999998E-2</v>
      </c>
      <c r="K6" s="5">
        <v>4.5999999999999999E-2</v>
      </c>
      <c r="L6" s="5">
        <v>0.06</v>
      </c>
      <c r="M6" s="5">
        <v>6.7000000000000004E-2</v>
      </c>
      <c r="N6" s="5">
        <v>6.7000000000000004E-2</v>
      </c>
    </row>
    <row r="7" spans="2:14" x14ac:dyDescent="0.25">
      <c r="B7" s="1" t="s">
        <v>16</v>
      </c>
      <c r="C7" s="4">
        <v>2357</v>
      </c>
      <c r="D7" s="4">
        <v>1888</v>
      </c>
      <c r="E7" s="4">
        <v>1654</v>
      </c>
      <c r="F7" s="4">
        <v>1616</v>
      </c>
      <c r="G7" s="4">
        <v>1713</v>
      </c>
      <c r="H7" s="4">
        <v>1773</v>
      </c>
      <c r="I7" s="4">
        <v>2187</v>
      </c>
      <c r="J7" s="4">
        <v>2569</v>
      </c>
      <c r="K7" s="4">
        <v>2739</v>
      </c>
      <c r="L7" s="4">
        <v>2920</v>
      </c>
      <c r="M7" s="4">
        <v>1523</v>
      </c>
      <c r="N7" s="4">
        <v>725</v>
      </c>
    </row>
    <row r="8" spans="2:14" x14ac:dyDescent="0.25">
      <c r="B8" t="s">
        <v>17</v>
      </c>
      <c r="C8" s="5">
        <v>0.106</v>
      </c>
      <c r="D8" s="5">
        <v>9.9000000000000005E-2</v>
      </c>
      <c r="E8" s="5">
        <v>0.109</v>
      </c>
      <c r="F8" s="5">
        <v>0.13200000000000001</v>
      </c>
      <c r="G8" s="5">
        <v>0.128</v>
      </c>
      <c r="H8" s="5">
        <v>0.127</v>
      </c>
      <c r="I8" s="5">
        <v>0.123</v>
      </c>
      <c r="J8" s="5">
        <v>0.156</v>
      </c>
      <c r="K8" s="5">
        <v>0.17899999999999999</v>
      </c>
      <c r="L8" s="5">
        <v>0.216</v>
      </c>
      <c r="M8" s="5">
        <v>0.193</v>
      </c>
      <c r="N8" s="5">
        <v>0.17</v>
      </c>
    </row>
    <row r="9" spans="2:14" x14ac:dyDescent="0.25">
      <c r="B9" t="s">
        <v>18</v>
      </c>
      <c r="C9" s="4">
        <v>429</v>
      </c>
      <c r="D9" s="4">
        <v>365</v>
      </c>
      <c r="E9" s="4">
        <v>314</v>
      </c>
      <c r="F9" s="4">
        <v>320</v>
      </c>
      <c r="G9" s="4">
        <v>336</v>
      </c>
      <c r="H9" s="4">
        <v>244</v>
      </c>
      <c r="I9" s="4">
        <v>92</v>
      </c>
      <c r="J9" s="4">
        <v>-3</v>
      </c>
      <c r="K9" s="4">
        <v>21</v>
      </c>
      <c r="L9" s="4">
        <v>29</v>
      </c>
      <c r="M9" s="4">
        <v>12</v>
      </c>
      <c r="N9" s="4">
        <v>6</v>
      </c>
    </row>
    <row r="10" spans="2:14" x14ac:dyDescent="0.25">
      <c r="B10" s="1" t="s">
        <v>19</v>
      </c>
      <c r="C10" s="4">
        <v>3545</v>
      </c>
      <c r="D10" s="4">
        <v>2873</v>
      </c>
      <c r="E10" s="4">
        <v>2521</v>
      </c>
      <c r="F10" s="4">
        <v>2563</v>
      </c>
      <c r="G10" s="4">
        <v>2814</v>
      </c>
      <c r="H10" s="4">
        <v>2622</v>
      </c>
      <c r="I10" s="4">
        <v>2840</v>
      </c>
      <c r="J10" s="4">
        <v>3169</v>
      </c>
      <c r="K10" s="4">
        <v>3460</v>
      </c>
      <c r="L10" s="4">
        <v>3760</v>
      </c>
      <c r="M10" s="4">
        <v>2061</v>
      </c>
      <c r="N10" s="4">
        <v>1014</v>
      </c>
    </row>
    <row r="11" spans="2:14" x14ac:dyDescent="0.25">
      <c r="B11" t="s">
        <v>17</v>
      </c>
      <c r="C11" s="5">
        <v>0.16</v>
      </c>
      <c r="D11" s="5">
        <v>0.151</v>
      </c>
      <c r="E11" s="5">
        <v>0.16600000000000001</v>
      </c>
      <c r="F11" s="5">
        <v>0.20899999999999999</v>
      </c>
      <c r="G11" s="5">
        <v>0.21</v>
      </c>
      <c r="H11" s="5">
        <v>0.188</v>
      </c>
      <c r="I11" s="5">
        <v>0.159</v>
      </c>
      <c r="J11" s="5">
        <v>0.192</v>
      </c>
      <c r="K11" s="5">
        <v>0.22600000000000001</v>
      </c>
      <c r="L11" s="5">
        <v>0.27800000000000002</v>
      </c>
      <c r="M11" s="5">
        <v>0.26100000000000001</v>
      </c>
      <c r="N11" s="5">
        <v>0.23799999999999999</v>
      </c>
    </row>
    <row r="12" spans="2:14" x14ac:dyDescent="0.25">
      <c r="B12" s="1" t="s">
        <v>20</v>
      </c>
      <c r="C12" s="4">
        <v>14964</v>
      </c>
      <c r="D12" s="4">
        <v>12409</v>
      </c>
      <c r="E12" s="4">
        <v>12248</v>
      </c>
      <c r="F12" s="4">
        <v>12074</v>
      </c>
      <c r="G12" s="4">
        <v>13288</v>
      </c>
      <c r="H12" s="4">
        <v>8455</v>
      </c>
      <c r="I12" s="4">
        <v>10591</v>
      </c>
      <c r="J12" s="4">
        <v>7210</v>
      </c>
      <c r="K12" s="4">
        <v>2207</v>
      </c>
      <c r="L12" s="4">
        <v>2015</v>
      </c>
      <c r="M12" s="4">
        <v>728</v>
      </c>
      <c r="N12" s="4">
        <v>209</v>
      </c>
    </row>
    <row r="13" spans="2:14" x14ac:dyDescent="0.25">
      <c r="B13" t="s">
        <v>15</v>
      </c>
      <c r="C13" s="5">
        <v>0.67500000000000004</v>
      </c>
      <c r="D13" s="5">
        <v>0.65300000000000002</v>
      </c>
      <c r="E13" s="5">
        <v>0.80800000000000005</v>
      </c>
      <c r="F13" s="5">
        <v>0.98299999999999998</v>
      </c>
      <c r="G13" s="5">
        <v>0.99</v>
      </c>
      <c r="H13" s="5">
        <v>0.60699999999999998</v>
      </c>
      <c r="I13" s="5">
        <v>0.59399999999999997</v>
      </c>
      <c r="J13" s="5">
        <v>0.438</v>
      </c>
      <c r="K13" s="5">
        <v>0.14399999999999999</v>
      </c>
      <c r="L13" s="5">
        <v>0.14899999999999999</v>
      </c>
      <c r="M13" s="5">
        <v>9.1999999999999998E-2</v>
      </c>
      <c r="N13" s="5">
        <v>4.9000000000000002E-2</v>
      </c>
    </row>
    <row r="14" spans="2:14" x14ac:dyDescent="0.25">
      <c r="B14" s="1" t="s">
        <v>21</v>
      </c>
      <c r="C14" s="4">
        <v>18509</v>
      </c>
      <c r="D14" s="4">
        <v>15282</v>
      </c>
      <c r="E14" s="4">
        <v>14769</v>
      </c>
      <c r="F14" s="4">
        <v>14637</v>
      </c>
      <c r="G14" s="4">
        <v>16102</v>
      </c>
      <c r="H14" s="4">
        <v>11077</v>
      </c>
      <c r="I14" s="4">
        <v>13431</v>
      </c>
      <c r="J14" s="4">
        <v>10379</v>
      </c>
      <c r="K14" s="4">
        <v>5667</v>
      </c>
      <c r="L14" s="4">
        <v>5775</v>
      </c>
      <c r="M14" s="4">
        <v>2789</v>
      </c>
      <c r="N14" s="4">
        <v>1223</v>
      </c>
    </row>
    <row r="15" spans="2:14" x14ac:dyDescent="0.25">
      <c r="B15" t="s">
        <v>22</v>
      </c>
      <c r="C15" s="4">
        <v>33</v>
      </c>
      <c r="D15" s="4">
        <v>19</v>
      </c>
      <c r="E15" s="4">
        <v>12</v>
      </c>
      <c r="F15" s="4">
        <v>9</v>
      </c>
      <c r="G15" s="4">
        <v>5</v>
      </c>
      <c r="H15" s="4">
        <v>3</v>
      </c>
      <c r="I15" s="4">
        <v>1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</row>
    <row r="16" spans="2:14" x14ac:dyDescent="0.25">
      <c r="B16" s="1" t="s">
        <v>23</v>
      </c>
      <c r="C16" s="4">
        <v>17497</v>
      </c>
      <c r="D16" s="4">
        <v>3516</v>
      </c>
      <c r="E16" s="4">
        <v>17956</v>
      </c>
      <c r="F16" s="4">
        <v>5662</v>
      </c>
      <c r="G16" s="4">
        <v>2593</v>
      </c>
      <c r="H16" s="4">
        <v>1703</v>
      </c>
      <c r="I16" s="4">
        <v>10155</v>
      </c>
      <c r="J16" s="4">
        <v>22912</v>
      </c>
      <c r="K16" s="4">
        <v>4242</v>
      </c>
      <c r="L16" s="4">
        <v>11970</v>
      </c>
      <c r="M16" s="4">
        <v>6720</v>
      </c>
      <c r="N16" s="4">
        <v>4675</v>
      </c>
    </row>
    <row r="17" spans="2:14" x14ac:dyDescent="0.25">
      <c r="B17" s="3" t="s">
        <v>24</v>
      </c>
      <c r="C17" s="4">
        <v>4914</v>
      </c>
      <c r="D17" s="4">
        <v>2996</v>
      </c>
      <c r="E17" s="4">
        <v>3446</v>
      </c>
      <c r="F17" s="4">
        <v>2785</v>
      </c>
      <c r="G17" s="4">
        <v>2689</v>
      </c>
      <c r="H17" s="4">
        <v>2450</v>
      </c>
      <c r="I17" s="4">
        <v>10155</v>
      </c>
      <c r="J17" s="4">
        <v>22912</v>
      </c>
      <c r="K17" s="4">
        <v>4242</v>
      </c>
      <c r="L17" s="4">
        <v>11970</v>
      </c>
      <c r="M17" s="4">
        <v>6720</v>
      </c>
      <c r="N17" s="4">
        <v>4675</v>
      </c>
    </row>
    <row r="18" spans="2:14" x14ac:dyDescent="0.25">
      <c r="B18" s="3" t="s">
        <v>25</v>
      </c>
      <c r="C18" s="4">
        <v>11946</v>
      </c>
      <c r="D18" s="4">
        <v>-487</v>
      </c>
      <c r="E18" s="4">
        <v>13340</v>
      </c>
      <c r="F18" s="4">
        <v>2179</v>
      </c>
      <c r="G18" s="4">
        <v>-460</v>
      </c>
      <c r="H18" s="4">
        <v>-814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</row>
    <row r="19" spans="2:14" x14ac:dyDescent="0.25">
      <c r="B19" s="3" t="s">
        <v>26</v>
      </c>
      <c r="C19" s="4">
        <v>637</v>
      </c>
      <c r="D19" s="4">
        <v>1007</v>
      </c>
      <c r="E19" s="4">
        <v>1170</v>
      </c>
      <c r="F19" s="4">
        <v>698</v>
      </c>
      <c r="G19" s="4">
        <v>364</v>
      </c>
      <c r="H19" s="4">
        <v>67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</row>
    <row r="20" spans="2:14" x14ac:dyDescent="0.25">
      <c r="B20" s="1" t="s">
        <v>27</v>
      </c>
      <c r="C20" s="4">
        <v>-13884</v>
      </c>
      <c r="D20" s="4">
        <v>182</v>
      </c>
      <c r="E20" s="4">
        <v>-17577</v>
      </c>
      <c r="F20" s="4">
        <v>-8025</v>
      </c>
      <c r="G20" s="4">
        <v>-5283</v>
      </c>
      <c r="H20" s="4">
        <v>1145</v>
      </c>
      <c r="I20" s="4">
        <v>-5770</v>
      </c>
      <c r="J20" s="4">
        <v>-16815</v>
      </c>
      <c r="K20" s="4">
        <v>5409</v>
      </c>
      <c r="L20" s="4">
        <v>-4208</v>
      </c>
      <c r="M20" s="4">
        <v>-1612</v>
      </c>
      <c r="N20" s="4">
        <v>-1644</v>
      </c>
    </row>
    <row r="21" spans="2:14" x14ac:dyDescent="0.2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2:14" x14ac:dyDescent="0.25">
      <c r="B22" t="s">
        <v>28</v>
      </c>
      <c r="C22" s="4">
        <v>14977</v>
      </c>
      <c r="D22" s="4">
        <v>1208</v>
      </c>
      <c r="E22" s="4">
        <v>18739</v>
      </c>
      <c r="F22" s="4">
        <v>9213</v>
      </c>
      <c r="G22" s="4">
        <v>6187</v>
      </c>
      <c r="H22" s="4">
        <v>-132</v>
      </c>
      <c r="I22" s="4">
        <v>6232</v>
      </c>
      <c r="J22" s="4">
        <v>17580</v>
      </c>
      <c r="K22" s="4">
        <v>-6147</v>
      </c>
      <c r="L22" s="4">
        <v>2922</v>
      </c>
      <c r="M22" s="4">
        <v>989</v>
      </c>
      <c r="N22" s="4">
        <v>1422</v>
      </c>
    </row>
    <row r="23" spans="2:14" x14ac:dyDescent="0.25">
      <c r="B23" t="s">
        <v>29</v>
      </c>
      <c r="C23" s="4">
        <v>61</v>
      </c>
      <c r="D23" s="4">
        <v>21</v>
      </c>
      <c r="E23" s="4">
        <v>18</v>
      </c>
      <c r="F23" s="4">
        <v>17</v>
      </c>
      <c r="G23" s="4">
        <v>24</v>
      </c>
      <c r="H23" s="4">
        <v>14</v>
      </c>
      <c r="I23" s="4">
        <v>146</v>
      </c>
      <c r="J23" s="4">
        <v>533</v>
      </c>
      <c r="K23" s="4">
        <v>951</v>
      </c>
      <c r="L23" s="4">
        <v>1609</v>
      </c>
      <c r="M23" s="4">
        <v>758</v>
      </c>
      <c r="N23" s="4">
        <v>231</v>
      </c>
    </row>
    <row r="24" spans="2:14" x14ac:dyDescent="0.25">
      <c r="B24" s="1" t="s">
        <v>30</v>
      </c>
      <c r="C24" s="4">
        <v>15038</v>
      </c>
      <c r="D24" s="4">
        <v>1229</v>
      </c>
      <c r="E24" s="4">
        <v>18757</v>
      </c>
      <c r="F24" s="4">
        <v>9230</v>
      </c>
      <c r="G24" s="4">
        <v>6211</v>
      </c>
      <c r="H24" s="4">
        <v>-118</v>
      </c>
      <c r="I24" s="4">
        <v>6378</v>
      </c>
      <c r="J24" s="4">
        <v>18113</v>
      </c>
      <c r="K24" s="4">
        <v>-5196</v>
      </c>
      <c r="L24" s="4">
        <v>4531</v>
      </c>
      <c r="M24" s="4">
        <v>1747</v>
      </c>
      <c r="N24" s="4">
        <v>1653</v>
      </c>
    </row>
    <row r="25" spans="2:14" x14ac:dyDescent="0.25">
      <c r="B25" s="1" t="s">
        <v>66</v>
      </c>
      <c r="C25" s="4">
        <v>1154</v>
      </c>
      <c r="D25" s="4">
        <v>1411</v>
      </c>
      <c r="E25" s="4">
        <v>1180</v>
      </c>
      <c r="F25" s="4">
        <v>1205</v>
      </c>
      <c r="G25" s="4">
        <v>928</v>
      </c>
      <c r="H25" s="4">
        <v>1027</v>
      </c>
      <c r="I25" s="4">
        <v>608</v>
      </c>
      <c r="J25" s="4">
        <v>1298</v>
      </c>
      <c r="K25" s="4">
        <v>213</v>
      </c>
      <c r="L25" s="4">
        <v>323</v>
      </c>
      <c r="M25" s="4">
        <v>135</v>
      </c>
      <c r="N25" s="4">
        <v>9</v>
      </c>
    </row>
    <row r="26" spans="2:14" x14ac:dyDescent="0.25">
      <c r="B26" t="s">
        <v>31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2:14" x14ac:dyDescent="0.25">
      <c r="B27" t="s">
        <v>28</v>
      </c>
      <c r="C27" s="4">
        <v>694</v>
      </c>
      <c r="D27" s="4">
        <v>599</v>
      </c>
      <c r="E27" s="4">
        <v>537</v>
      </c>
      <c r="F27" s="4">
        <v>384</v>
      </c>
      <c r="G27" s="4">
        <v>415</v>
      </c>
      <c r="H27" s="4">
        <v>219</v>
      </c>
      <c r="I27" s="4">
        <v>106</v>
      </c>
      <c r="J27" s="4">
        <v>31</v>
      </c>
      <c r="K27" s="4">
        <v>35</v>
      </c>
      <c r="L27" s="4">
        <v>63</v>
      </c>
      <c r="M27" s="4">
        <v>33</v>
      </c>
      <c r="N27" s="4">
        <v>21</v>
      </c>
    </row>
    <row r="28" spans="2:14" x14ac:dyDescent="0.25">
      <c r="B28" t="s">
        <v>29</v>
      </c>
      <c r="C28" s="4">
        <v>29</v>
      </c>
      <c r="D28" s="4">
        <v>0</v>
      </c>
      <c r="E28" s="4">
        <v>0</v>
      </c>
      <c r="F28" s="4">
        <v>10</v>
      </c>
      <c r="G28" s="4">
        <v>0</v>
      </c>
      <c r="H28" s="4">
        <v>1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</row>
    <row r="29" spans="2:14" x14ac:dyDescent="0.25">
      <c r="B29" t="s">
        <v>32</v>
      </c>
      <c r="C29" s="4">
        <v>40</v>
      </c>
      <c r="D29" s="4">
        <v>236</v>
      </c>
      <c r="E29" s="4">
        <v>127</v>
      </c>
      <c r="F29" s="4">
        <v>74</v>
      </c>
      <c r="G29" s="4">
        <v>-213</v>
      </c>
      <c r="H29" s="4">
        <v>-170</v>
      </c>
      <c r="I29" s="4">
        <v>-119</v>
      </c>
      <c r="J29" s="4">
        <v>1048</v>
      </c>
      <c r="K29" s="4">
        <v>1129</v>
      </c>
      <c r="L29" s="4">
        <v>1929</v>
      </c>
      <c r="M29" s="4">
        <v>860</v>
      </c>
      <c r="N29" s="4">
        <v>233</v>
      </c>
    </row>
    <row r="30" spans="2:14" x14ac:dyDescent="0.25">
      <c r="B30" s="1" t="s">
        <v>33</v>
      </c>
      <c r="C30" s="4">
        <v>1785</v>
      </c>
      <c r="D30" s="4">
        <v>1774</v>
      </c>
      <c r="E30" s="4">
        <v>1590</v>
      </c>
      <c r="F30" s="4">
        <v>1525</v>
      </c>
      <c r="G30" s="4">
        <v>1556</v>
      </c>
      <c r="H30" s="4">
        <v>1417</v>
      </c>
      <c r="I30" s="4">
        <v>833</v>
      </c>
      <c r="J30" s="4">
        <v>281</v>
      </c>
      <c r="K30" s="4">
        <v>-881</v>
      </c>
      <c r="L30" s="4">
        <v>-1543</v>
      </c>
      <c r="M30" s="4">
        <v>-692</v>
      </c>
      <c r="N30" s="4">
        <v>-203</v>
      </c>
    </row>
    <row r="31" spans="2:14" x14ac:dyDescent="0.25">
      <c r="B31" t="s">
        <v>34</v>
      </c>
      <c r="C31" s="4">
        <v>103</v>
      </c>
      <c r="D31" s="4">
        <v>121</v>
      </c>
      <c r="E31" s="4">
        <v>-50</v>
      </c>
      <c r="F31" s="4">
        <v>-37</v>
      </c>
      <c r="G31" s="4">
        <v>40</v>
      </c>
      <c r="H31" s="4">
        <v>29</v>
      </c>
      <c r="I31" s="4">
        <v>25</v>
      </c>
      <c r="J31" s="4">
        <v>23</v>
      </c>
      <c r="K31" s="4">
        <v>-101</v>
      </c>
      <c r="L31" s="4">
        <v>-148</v>
      </c>
      <c r="M31" s="4">
        <v>-43</v>
      </c>
      <c r="N31" s="4">
        <v>-15</v>
      </c>
    </row>
    <row r="32" spans="2:14" x14ac:dyDescent="0.25">
      <c r="B32" s="1" t="s">
        <v>35</v>
      </c>
      <c r="C32" s="4">
        <v>1682</v>
      </c>
      <c r="D32" s="4">
        <v>1653</v>
      </c>
      <c r="E32" s="4">
        <v>1640</v>
      </c>
      <c r="F32" s="4">
        <v>1562</v>
      </c>
      <c r="G32" s="4">
        <v>1516</v>
      </c>
      <c r="H32" s="4">
        <v>1388</v>
      </c>
      <c r="I32" s="4">
        <v>808</v>
      </c>
      <c r="J32" s="4">
        <v>258</v>
      </c>
      <c r="K32" s="4">
        <v>-780</v>
      </c>
      <c r="L32" s="4">
        <v>-1395</v>
      </c>
      <c r="M32" s="4">
        <v>-649</v>
      </c>
      <c r="N32" s="4">
        <v>-188</v>
      </c>
    </row>
    <row r="33" spans="2:14" x14ac:dyDescent="0.2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2:14" x14ac:dyDescent="0.25">
      <c r="B34" s="1" t="s">
        <v>36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2:14" x14ac:dyDescent="0.25">
      <c r="B35" t="s">
        <v>37</v>
      </c>
      <c r="C35" s="4">
        <v>1435</v>
      </c>
      <c r="D35" s="4">
        <v>1432</v>
      </c>
      <c r="E35" s="4">
        <v>1432</v>
      </c>
      <c r="F35" s="4">
        <v>1429</v>
      </c>
      <c r="G35" s="4">
        <v>1429</v>
      </c>
      <c r="H35" s="4">
        <v>1429</v>
      </c>
      <c r="I35" s="4">
        <v>1429</v>
      </c>
      <c r="J35" s="4">
        <v>1428</v>
      </c>
      <c r="K35" s="4">
        <v>1427</v>
      </c>
      <c r="L35" s="4">
        <v>1401</v>
      </c>
      <c r="M35" s="4">
        <v>1312</v>
      </c>
      <c r="N35" s="4">
        <v>1185</v>
      </c>
    </row>
    <row r="36" spans="2:14" x14ac:dyDescent="0.25">
      <c r="B36" t="s">
        <v>38</v>
      </c>
      <c r="C36" s="4">
        <v>4700</v>
      </c>
      <c r="D36" s="4">
        <v>3642</v>
      </c>
      <c r="E36" s="4">
        <v>3430</v>
      </c>
      <c r="F36" s="4">
        <v>3366</v>
      </c>
      <c r="G36" s="4">
        <v>3365</v>
      </c>
      <c r="H36" s="4">
        <v>3364</v>
      </c>
      <c r="I36" s="4">
        <v>3361</v>
      </c>
      <c r="J36" s="4">
        <v>3359</v>
      </c>
      <c r="K36" s="4">
        <v>3353</v>
      </c>
      <c r="L36" s="4">
        <v>2371</v>
      </c>
      <c r="M36" s="4">
        <v>759</v>
      </c>
      <c r="N36" s="4">
        <v>0</v>
      </c>
    </row>
    <row r="37" spans="2:14" x14ac:dyDescent="0.25">
      <c r="B37" t="s">
        <v>24</v>
      </c>
      <c r="C37" s="4">
        <v>25170</v>
      </c>
      <c r="D37" s="4">
        <v>20255</v>
      </c>
      <c r="E37" s="4">
        <v>17259</v>
      </c>
      <c r="F37" s="4">
        <v>13812</v>
      </c>
      <c r="G37" s="4">
        <v>11028</v>
      </c>
      <c r="H37" s="4">
        <v>8338</v>
      </c>
      <c r="I37" s="4">
        <v>5888</v>
      </c>
      <c r="J37" s="4">
        <v>3589</v>
      </c>
      <c r="K37" s="4">
        <v>2999</v>
      </c>
      <c r="L37" s="4">
        <v>2355</v>
      </c>
      <c r="M37" s="4">
        <v>1766</v>
      </c>
      <c r="N37" s="4">
        <v>1122</v>
      </c>
    </row>
    <row r="38" spans="2:14" x14ac:dyDescent="0.25">
      <c r="B38" t="s">
        <v>25</v>
      </c>
      <c r="C38" s="4">
        <v>87878</v>
      </c>
      <c r="D38" s="4">
        <v>75295</v>
      </c>
      <c r="E38" s="4">
        <v>74775</v>
      </c>
      <c r="F38" s="4">
        <v>60265</v>
      </c>
      <c r="G38" s="4">
        <v>57389</v>
      </c>
      <c r="H38" s="4">
        <v>57485</v>
      </c>
      <c r="I38" s="4">
        <v>58233</v>
      </c>
      <c r="J38" s="4">
        <v>50376</v>
      </c>
      <c r="K38" s="4">
        <v>28055</v>
      </c>
      <c r="L38" s="4">
        <v>24457</v>
      </c>
      <c r="M38" s="4">
        <v>13076</v>
      </c>
      <c r="N38" s="4">
        <v>7000</v>
      </c>
    </row>
    <row r="39" spans="2:14" x14ac:dyDescent="0.25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2:14" x14ac:dyDescent="0.25">
      <c r="B40" t="s">
        <v>39</v>
      </c>
      <c r="C40" s="4">
        <v>6640</v>
      </c>
      <c r="D40" s="4">
        <v>6216</v>
      </c>
      <c r="E40" s="4">
        <v>5857</v>
      </c>
      <c r="F40" s="4">
        <v>5349</v>
      </c>
      <c r="G40" s="4">
        <v>4919</v>
      </c>
      <c r="H40" s="4">
        <v>3476</v>
      </c>
      <c r="I40" s="4">
        <v>1976</v>
      </c>
      <c r="J40" s="4">
        <v>1285</v>
      </c>
      <c r="K40" s="4">
        <v>662</v>
      </c>
      <c r="L40" s="4">
        <v>211</v>
      </c>
      <c r="M40" s="4">
        <v>157</v>
      </c>
      <c r="N40" s="4">
        <v>448</v>
      </c>
    </row>
    <row r="41" spans="2:14" x14ac:dyDescent="0.25">
      <c r="B41" t="s">
        <v>40</v>
      </c>
      <c r="C41" s="4">
        <v>27067</v>
      </c>
      <c r="D41" s="4">
        <v>21516</v>
      </c>
      <c r="E41" s="4">
        <v>18858</v>
      </c>
      <c r="F41" s="4">
        <v>14443</v>
      </c>
      <c r="G41" s="4">
        <v>11277</v>
      </c>
      <c r="H41" s="4">
        <v>9104</v>
      </c>
      <c r="I41" s="4">
        <v>7217</v>
      </c>
      <c r="J41" s="4">
        <v>4457</v>
      </c>
      <c r="K41" s="4">
        <v>3431</v>
      </c>
      <c r="L41" s="4">
        <v>3449</v>
      </c>
      <c r="M41" s="4">
        <v>2342</v>
      </c>
      <c r="N41" s="4">
        <v>1251</v>
      </c>
    </row>
    <row r="42" spans="2:14" x14ac:dyDescent="0.25">
      <c r="B42" t="s">
        <v>41</v>
      </c>
      <c r="C42" s="4">
        <v>87878</v>
      </c>
      <c r="D42" s="4">
        <v>75296</v>
      </c>
      <c r="E42" s="4">
        <v>74778</v>
      </c>
      <c r="F42" s="4">
        <v>60310</v>
      </c>
      <c r="G42" s="4">
        <v>57521</v>
      </c>
      <c r="H42" s="4">
        <v>57817</v>
      </c>
      <c r="I42" s="4">
        <v>58827</v>
      </c>
      <c r="J42" s="4">
        <v>51469</v>
      </c>
      <c r="K42" s="4">
        <v>28614</v>
      </c>
      <c r="L42" s="4">
        <v>24866</v>
      </c>
      <c r="M42" s="4">
        <v>13252</v>
      </c>
      <c r="N42" s="4">
        <v>7079</v>
      </c>
    </row>
    <row r="43" spans="2:14" x14ac:dyDescent="0.25">
      <c r="B43" s="1" t="s">
        <v>42</v>
      </c>
      <c r="C43" s="4">
        <v>33707</v>
      </c>
      <c r="D43" s="4">
        <v>27732</v>
      </c>
      <c r="E43" s="4">
        <v>24715</v>
      </c>
      <c r="F43" s="4">
        <v>19792</v>
      </c>
      <c r="G43" s="4">
        <v>16196</v>
      </c>
      <c r="H43" s="4">
        <v>12580</v>
      </c>
      <c r="I43" s="4">
        <v>9193</v>
      </c>
      <c r="J43" s="4">
        <v>5742</v>
      </c>
      <c r="K43" s="4">
        <v>4093</v>
      </c>
      <c r="L43" s="4">
        <v>3660</v>
      </c>
      <c r="M43" s="4">
        <v>2499</v>
      </c>
      <c r="N43" s="4">
        <v>1699</v>
      </c>
    </row>
    <row r="44" spans="2:14" x14ac:dyDescent="0.25">
      <c r="B44" s="2" t="s">
        <v>43</v>
      </c>
      <c r="C44" s="4">
        <v>2599</v>
      </c>
      <c r="D44" s="4">
        <v>2058</v>
      </c>
      <c r="E44" s="4">
        <v>1793</v>
      </c>
      <c r="F44" s="4">
        <v>1324</v>
      </c>
      <c r="G44" s="4">
        <v>1198</v>
      </c>
      <c r="H44" s="4">
        <v>763</v>
      </c>
      <c r="I44" s="4">
        <v>532</v>
      </c>
      <c r="J44" s="4">
        <v>315</v>
      </c>
      <c r="K44" s="4">
        <v>267</v>
      </c>
      <c r="L44" s="4">
        <v>219</v>
      </c>
      <c r="M44" s="4">
        <v>173</v>
      </c>
      <c r="N44" s="4">
        <v>86</v>
      </c>
    </row>
    <row r="45" spans="2:14" x14ac:dyDescent="0.25">
      <c r="B45" s="1" t="s">
        <v>44</v>
      </c>
      <c r="C45" s="5">
        <v>7.6999999999999999E-2</v>
      </c>
      <c r="D45" s="5">
        <v>7.3999999999999996E-2</v>
      </c>
      <c r="E45" s="5">
        <v>7.2999999999999995E-2</v>
      </c>
      <c r="F45" s="5">
        <v>6.7000000000000004E-2</v>
      </c>
      <c r="G45" s="5">
        <v>7.3999999999999996E-2</v>
      </c>
      <c r="H45" s="5">
        <v>6.0999999999999999E-2</v>
      </c>
      <c r="I45" s="5">
        <v>5.8000000000000003E-2</v>
      </c>
      <c r="J45" s="5">
        <v>5.5E-2</v>
      </c>
      <c r="K45" s="5">
        <v>6.5000000000000002E-2</v>
      </c>
      <c r="L45" s="5">
        <v>0.06</v>
      </c>
      <c r="M45" s="5">
        <v>6.9000000000000006E-2</v>
      </c>
      <c r="N45" s="5">
        <v>5.0999999999999997E-2</v>
      </c>
    </row>
    <row r="46" spans="2:14" x14ac:dyDescent="0.25">
      <c r="B46" s="1" t="s">
        <v>45</v>
      </c>
      <c r="C46" s="6">
        <v>0.22</v>
      </c>
      <c r="D46" s="6">
        <v>0.12</v>
      </c>
      <c r="E46" s="6">
        <v>0.25</v>
      </c>
      <c r="F46" s="6">
        <v>0.22</v>
      </c>
      <c r="G46" s="6">
        <v>0.28999999999999998</v>
      </c>
      <c r="H46" s="6">
        <v>0.37</v>
      </c>
      <c r="I46" s="6">
        <v>0.6</v>
      </c>
      <c r="J46" s="6">
        <v>0.4</v>
      </c>
      <c r="K46" s="6">
        <v>0.12</v>
      </c>
      <c r="L46" s="6">
        <v>0.46</v>
      </c>
      <c r="M46" s="6">
        <v>0.47</v>
      </c>
      <c r="N46" s="4"/>
    </row>
    <row r="47" spans="2:14" x14ac:dyDescent="0.2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2:14" x14ac:dyDescent="0.25">
      <c r="B48" s="1" t="s">
        <v>46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2:14" x14ac:dyDescent="0.25">
      <c r="B49" s="1" t="s">
        <v>51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2:14" x14ac:dyDescent="0.25">
      <c r="B50" t="s">
        <v>12</v>
      </c>
      <c r="C50" s="4">
        <v>5595</v>
      </c>
      <c r="D50" s="4">
        <v>4689</v>
      </c>
      <c r="E50" s="4">
        <v>4064</v>
      </c>
      <c r="F50" s="4">
        <v>3988</v>
      </c>
      <c r="G50" s="4">
        <v>3806</v>
      </c>
      <c r="H50" s="4">
        <v>3000</v>
      </c>
      <c r="I50" s="4">
        <v>2195</v>
      </c>
      <c r="J50" s="4">
        <v>676</v>
      </c>
      <c r="K50" s="4">
        <v>820</v>
      </c>
      <c r="L50" s="4">
        <v>805</v>
      </c>
      <c r="M50" s="4">
        <v>765</v>
      </c>
      <c r="N50" s="4">
        <v>428</v>
      </c>
    </row>
    <row r="51" spans="2:14" x14ac:dyDescent="0.25">
      <c r="B51" t="s">
        <v>13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2:14" x14ac:dyDescent="0.25">
      <c r="B52" s="1" t="s">
        <v>14</v>
      </c>
      <c r="C52" s="4">
        <v>332</v>
      </c>
      <c r="D52" s="4">
        <v>282</v>
      </c>
      <c r="E52" s="4">
        <v>255</v>
      </c>
      <c r="F52" s="4">
        <v>366</v>
      </c>
      <c r="G52" s="4">
        <v>522</v>
      </c>
      <c r="H52" s="4">
        <v>357</v>
      </c>
      <c r="I52" s="4">
        <v>149</v>
      </c>
      <c r="J52" s="4">
        <v>40</v>
      </c>
      <c r="K52" s="4">
        <v>62</v>
      </c>
      <c r="L52" s="4">
        <v>53</v>
      </c>
      <c r="M52" s="4">
        <v>38</v>
      </c>
      <c r="N52" s="4">
        <v>24</v>
      </c>
    </row>
    <row r="53" spans="2:14" x14ac:dyDescent="0.25">
      <c r="B53" t="s">
        <v>15</v>
      </c>
      <c r="C53" s="5">
        <v>5.8999999999999997E-2</v>
      </c>
      <c r="D53" s="5">
        <v>0.06</v>
      </c>
      <c r="E53" s="5">
        <v>6.3E-2</v>
      </c>
      <c r="F53" s="5">
        <v>9.1999999999999998E-2</v>
      </c>
      <c r="G53" s="5">
        <v>0.13700000000000001</v>
      </c>
      <c r="H53" s="5">
        <v>0.11899999999999999</v>
      </c>
      <c r="I53" s="5">
        <v>6.8000000000000005E-2</v>
      </c>
      <c r="J53" s="5">
        <v>5.8999999999999997E-2</v>
      </c>
      <c r="K53" s="5">
        <v>7.5999999999999998E-2</v>
      </c>
      <c r="L53" s="5">
        <v>6.6000000000000003E-2</v>
      </c>
      <c r="M53" s="5">
        <v>0.05</v>
      </c>
      <c r="N53" s="5">
        <v>5.6000000000000001E-2</v>
      </c>
    </row>
    <row r="54" spans="2:14" x14ac:dyDescent="0.25">
      <c r="B54" s="1" t="s">
        <v>16</v>
      </c>
      <c r="C54" s="4">
        <v>794</v>
      </c>
      <c r="D54" s="4">
        <v>539</v>
      </c>
      <c r="E54" s="4">
        <v>471</v>
      </c>
      <c r="F54" s="4">
        <v>689</v>
      </c>
      <c r="G54" s="4">
        <v>890</v>
      </c>
      <c r="H54" s="4">
        <v>429</v>
      </c>
      <c r="I54" s="4">
        <v>342</v>
      </c>
      <c r="J54" s="4">
        <v>142</v>
      </c>
      <c r="K54" s="4">
        <v>277</v>
      </c>
      <c r="L54" s="4">
        <v>369</v>
      </c>
      <c r="M54" s="4">
        <v>199</v>
      </c>
      <c r="N54" s="4">
        <v>104</v>
      </c>
    </row>
    <row r="55" spans="2:14" x14ac:dyDescent="0.25">
      <c r="B55" t="s">
        <v>17</v>
      </c>
      <c r="C55" s="5">
        <v>0.14199999999999999</v>
      </c>
      <c r="D55" s="5">
        <v>0.115</v>
      </c>
      <c r="E55" s="5">
        <v>0.11600000000000001</v>
      </c>
      <c r="F55" s="5">
        <v>0.17299999999999999</v>
      </c>
      <c r="G55" s="5">
        <v>0.23400000000000001</v>
      </c>
      <c r="H55" s="5">
        <v>0.14299999999999999</v>
      </c>
      <c r="I55" s="5">
        <v>0.156</v>
      </c>
      <c r="J55" s="5">
        <v>0.21</v>
      </c>
      <c r="K55" s="5">
        <v>0.33800000000000002</v>
      </c>
      <c r="L55" s="5">
        <v>0.45800000000000002</v>
      </c>
      <c r="M55" s="5">
        <v>0.26</v>
      </c>
      <c r="N55" s="5">
        <v>0.24299999999999999</v>
      </c>
    </row>
    <row r="56" spans="2:14" x14ac:dyDescent="0.25">
      <c r="B56" t="s">
        <v>18</v>
      </c>
      <c r="C56" s="4">
        <v>8</v>
      </c>
      <c r="D56" s="4">
        <v>17</v>
      </c>
      <c r="E56" s="4">
        <v>6</v>
      </c>
      <c r="F56" s="4">
        <v>12</v>
      </c>
      <c r="G56" s="4">
        <v>14</v>
      </c>
      <c r="H56" s="4">
        <v>165</v>
      </c>
      <c r="I56" s="4">
        <v>-3</v>
      </c>
      <c r="J56" s="4">
        <v>1</v>
      </c>
      <c r="K56" s="4">
        <v>0</v>
      </c>
      <c r="L56" s="4">
        <v>1</v>
      </c>
      <c r="M56" s="4">
        <v>1</v>
      </c>
      <c r="N56" s="4">
        <v>1</v>
      </c>
    </row>
    <row r="57" spans="2:14" x14ac:dyDescent="0.25">
      <c r="B57" s="1" t="s">
        <v>19</v>
      </c>
      <c r="C57" s="4">
        <v>1134</v>
      </c>
      <c r="D57" s="4">
        <v>838</v>
      </c>
      <c r="E57" s="4">
        <v>732</v>
      </c>
      <c r="F57" s="4">
        <v>1067</v>
      </c>
      <c r="G57" s="4">
        <v>1426</v>
      </c>
      <c r="H57" s="4">
        <v>951</v>
      </c>
      <c r="I57" s="4">
        <v>488</v>
      </c>
      <c r="J57" s="4">
        <v>183</v>
      </c>
      <c r="K57" s="4">
        <v>339</v>
      </c>
      <c r="L57" s="4">
        <v>423</v>
      </c>
      <c r="M57" s="4">
        <v>238</v>
      </c>
      <c r="N57" s="4">
        <v>129</v>
      </c>
    </row>
    <row r="58" spans="2:14" x14ac:dyDescent="0.25">
      <c r="B58" t="s">
        <v>17</v>
      </c>
      <c r="C58" s="5">
        <v>0.20300000000000001</v>
      </c>
      <c r="D58" s="5">
        <v>0.17899999999999999</v>
      </c>
      <c r="E58" s="5">
        <v>0.18</v>
      </c>
      <c r="F58" s="5">
        <v>0.26800000000000002</v>
      </c>
      <c r="G58" s="5">
        <v>0.375</v>
      </c>
      <c r="H58" s="5">
        <v>0.317</v>
      </c>
      <c r="I58" s="5">
        <v>0.222</v>
      </c>
      <c r="J58" s="5">
        <v>0.27100000000000002</v>
      </c>
      <c r="K58" s="5">
        <v>0.41299999999999998</v>
      </c>
      <c r="L58" s="5">
        <v>0.52500000000000002</v>
      </c>
      <c r="M58" s="5">
        <v>0.311</v>
      </c>
      <c r="N58" s="5">
        <v>0.30099999999999999</v>
      </c>
    </row>
    <row r="59" spans="2:14" x14ac:dyDescent="0.25">
      <c r="B59" s="1" t="s">
        <v>20</v>
      </c>
      <c r="C59" s="4">
        <v>932</v>
      </c>
      <c r="D59" s="4">
        <v>1521</v>
      </c>
      <c r="E59" s="4">
        <v>1721</v>
      </c>
      <c r="F59" s="4">
        <v>953</v>
      </c>
      <c r="G59" s="4">
        <v>1051</v>
      </c>
      <c r="H59" s="4">
        <v>441</v>
      </c>
      <c r="I59" s="4">
        <v>191</v>
      </c>
      <c r="J59" s="4">
        <v>206</v>
      </c>
      <c r="K59" s="4">
        <v>159</v>
      </c>
      <c r="L59" s="4">
        <v>118</v>
      </c>
      <c r="M59" s="4">
        <v>75</v>
      </c>
      <c r="N59" s="4">
        <v>29</v>
      </c>
    </row>
    <row r="60" spans="2:14" x14ac:dyDescent="0.25">
      <c r="B60" t="s">
        <v>15</v>
      </c>
      <c r="C60" s="5">
        <v>0.16700000000000001</v>
      </c>
      <c r="D60" s="5">
        <v>0.32400000000000001</v>
      </c>
      <c r="E60" s="5">
        <v>0.42299999999999999</v>
      </c>
      <c r="F60" s="5">
        <v>0.23899999999999999</v>
      </c>
      <c r="G60" s="5">
        <v>0.27600000000000002</v>
      </c>
      <c r="H60" s="5">
        <v>0.14699999999999999</v>
      </c>
      <c r="I60" s="5">
        <v>8.6999999999999994E-2</v>
      </c>
      <c r="J60" s="5">
        <v>0.30499999999999999</v>
      </c>
      <c r="K60" s="5">
        <v>0.19400000000000001</v>
      </c>
      <c r="L60" s="5">
        <v>0.14699999999999999</v>
      </c>
      <c r="M60" s="5">
        <v>9.8000000000000004E-2</v>
      </c>
      <c r="N60" s="5">
        <v>6.8000000000000005E-2</v>
      </c>
    </row>
    <row r="61" spans="2:14" x14ac:dyDescent="0.25">
      <c r="B61" s="1" t="s">
        <v>21</v>
      </c>
      <c r="C61" s="4">
        <v>2066</v>
      </c>
      <c r="D61" s="4">
        <v>2359</v>
      </c>
      <c r="E61" s="4">
        <v>2453</v>
      </c>
      <c r="F61" s="4">
        <v>2020</v>
      </c>
      <c r="G61" s="4">
        <v>2477</v>
      </c>
      <c r="H61" s="4">
        <v>1392</v>
      </c>
      <c r="I61" s="4">
        <v>679</v>
      </c>
      <c r="J61" s="4">
        <v>389</v>
      </c>
      <c r="K61" s="4">
        <v>498</v>
      </c>
      <c r="L61" s="4">
        <v>541</v>
      </c>
      <c r="M61" s="4">
        <v>313</v>
      </c>
      <c r="N61" s="4">
        <v>158</v>
      </c>
    </row>
    <row r="62" spans="2:14" x14ac:dyDescent="0.25">
      <c r="B62" t="s">
        <v>22</v>
      </c>
      <c r="C62" s="4">
        <v>33</v>
      </c>
      <c r="D62" s="4">
        <v>19</v>
      </c>
      <c r="E62" s="4">
        <v>19</v>
      </c>
      <c r="F62" s="4">
        <v>9</v>
      </c>
      <c r="G62" s="4">
        <v>5</v>
      </c>
      <c r="H62" s="4">
        <v>3</v>
      </c>
      <c r="I62" s="4">
        <v>1</v>
      </c>
      <c r="J62" s="4">
        <v>0</v>
      </c>
      <c r="K62" s="4">
        <v>0</v>
      </c>
      <c r="L62" s="4">
        <v>0</v>
      </c>
      <c r="M62" s="4">
        <v>0</v>
      </c>
      <c r="N62" s="4"/>
    </row>
    <row r="63" spans="2:14" x14ac:dyDescent="0.25">
      <c r="B63" s="1" t="s">
        <v>23</v>
      </c>
      <c r="C63" s="4">
        <v>4817</v>
      </c>
      <c r="D63" s="4">
        <v>2922</v>
      </c>
      <c r="E63" s="4">
        <v>3420</v>
      </c>
      <c r="F63" s="4">
        <v>2687</v>
      </c>
      <c r="G63" s="4">
        <v>2640</v>
      </c>
      <c r="H63" s="4">
        <v>2418</v>
      </c>
      <c r="I63" s="4">
        <v>2007</v>
      </c>
      <c r="J63" s="4">
        <v>544</v>
      </c>
      <c r="K63" s="4">
        <v>559</v>
      </c>
      <c r="L63" s="4">
        <v>543</v>
      </c>
      <c r="M63" s="4">
        <v>630</v>
      </c>
      <c r="N63" s="4">
        <v>329</v>
      </c>
    </row>
    <row r="64" spans="2:14" x14ac:dyDescent="0.25">
      <c r="B64" s="3" t="s">
        <v>24</v>
      </c>
      <c r="C64" s="4">
        <v>4817</v>
      </c>
      <c r="D64" s="4">
        <v>2922</v>
      </c>
      <c r="E64" s="4">
        <v>3421</v>
      </c>
      <c r="F64" s="4">
        <v>2687</v>
      </c>
      <c r="G64" s="4">
        <v>2640</v>
      </c>
      <c r="H64" s="4">
        <v>3165</v>
      </c>
      <c r="I64" s="4">
        <v>2007</v>
      </c>
      <c r="J64" s="4">
        <v>544</v>
      </c>
      <c r="K64" s="4">
        <v>559</v>
      </c>
      <c r="L64" s="4">
        <v>543</v>
      </c>
      <c r="M64" s="4">
        <v>630</v>
      </c>
      <c r="N64" s="4">
        <v>329</v>
      </c>
    </row>
    <row r="65" spans="2:14" x14ac:dyDescent="0.25">
      <c r="B65" s="3" t="s">
        <v>25</v>
      </c>
      <c r="C65" s="4">
        <v>0</v>
      </c>
      <c r="D65" s="4">
        <v>0</v>
      </c>
      <c r="E65" s="4">
        <v>-1</v>
      </c>
      <c r="F65" s="4">
        <v>0</v>
      </c>
      <c r="G65" s="4">
        <v>0</v>
      </c>
      <c r="H65" s="4">
        <v>-814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</row>
    <row r="66" spans="2:14" x14ac:dyDescent="0.25">
      <c r="B66" s="3" t="s">
        <v>26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67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</row>
    <row r="67" spans="2:14" x14ac:dyDescent="0.25">
      <c r="B67" s="1" t="s">
        <v>47</v>
      </c>
      <c r="C67" s="4">
        <v>-1321</v>
      </c>
      <c r="D67" s="4">
        <v>-611</v>
      </c>
      <c r="E67" s="4">
        <v>-1828</v>
      </c>
      <c r="F67" s="4">
        <v>-728</v>
      </c>
      <c r="G67" s="4">
        <v>-1316</v>
      </c>
      <c r="H67" s="4">
        <v>-813</v>
      </c>
      <c r="I67" s="4">
        <v>-492</v>
      </c>
      <c r="J67" s="4">
        <v>-257</v>
      </c>
      <c r="K67" s="4">
        <v>-237</v>
      </c>
      <c r="L67" s="4">
        <v>-279</v>
      </c>
      <c r="M67" s="4">
        <v>-178</v>
      </c>
      <c r="N67" s="4">
        <v>-59</v>
      </c>
    </row>
    <row r="68" spans="2:14" x14ac:dyDescent="0.25">
      <c r="B68" s="1" t="s">
        <v>48</v>
      </c>
      <c r="C68" s="5">
        <v>-3.9E-2</v>
      </c>
      <c r="D68" s="5">
        <v>-2.1999999999999999E-2</v>
      </c>
      <c r="E68" s="5">
        <v>-7.3999999999999996E-2</v>
      </c>
      <c r="F68" s="5">
        <v>-3.6999999999999998E-2</v>
      </c>
      <c r="G68" s="5">
        <v>-8.1000000000000003E-2</v>
      </c>
      <c r="H68" s="5">
        <v>-6.5000000000000002E-2</v>
      </c>
      <c r="I68" s="5">
        <v>-5.3999999999999999E-2</v>
      </c>
      <c r="J68" s="5">
        <v>-4.4999999999999998E-2</v>
      </c>
      <c r="K68" s="5">
        <v>-5.8000000000000003E-2</v>
      </c>
      <c r="L68" s="5">
        <v>-7.5999999999999998E-2</v>
      </c>
      <c r="M68" s="5">
        <v>-7.0999999999999994E-2</v>
      </c>
      <c r="N68" s="5">
        <v>-3.5000000000000003E-2</v>
      </c>
    </row>
    <row r="69" spans="2:14" x14ac:dyDescent="0.25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2:14" x14ac:dyDescent="0.25">
      <c r="B70" t="s">
        <v>28</v>
      </c>
      <c r="C70" s="4">
        <v>1905</v>
      </c>
      <c r="D70" s="4">
        <v>1459</v>
      </c>
      <c r="E70" s="4">
        <v>1256</v>
      </c>
      <c r="F70" s="4">
        <v>940</v>
      </c>
      <c r="G70" s="4">
        <v>783</v>
      </c>
      <c r="H70" s="4">
        <v>544</v>
      </c>
      <c r="I70" s="4">
        <v>426</v>
      </c>
      <c r="J70" s="4">
        <v>284</v>
      </c>
      <c r="K70" s="4">
        <v>232</v>
      </c>
      <c r="L70" s="4">
        <v>156</v>
      </c>
      <c r="M70" s="4">
        <v>140</v>
      </c>
      <c r="N70" s="4">
        <v>65</v>
      </c>
    </row>
    <row r="71" spans="2:14" x14ac:dyDescent="0.25">
      <c r="B71" t="s">
        <v>29</v>
      </c>
      <c r="C71" s="4">
        <v>20</v>
      </c>
      <c r="D71" s="4">
        <v>19</v>
      </c>
      <c r="E71" s="4">
        <v>16</v>
      </c>
      <c r="F71" s="4">
        <v>13</v>
      </c>
      <c r="G71" s="4">
        <v>12</v>
      </c>
      <c r="H71" s="4">
        <v>8</v>
      </c>
      <c r="I71" s="4">
        <v>85</v>
      </c>
      <c r="J71" s="4">
        <v>14</v>
      </c>
      <c r="K71" s="4">
        <v>65</v>
      </c>
      <c r="L71" s="4">
        <v>214</v>
      </c>
      <c r="M71" s="4">
        <v>76</v>
      </c>
      <c r="N71" s="4">
        <v>0</v>
      </c>
    </row>
    <row r="72" spans="2:14" x14ac:dyDescent="0.25">
      <c r="B72" t="s">
        <v>30</v>
      </c>
      <c r="C72" s="4">
        <v>1925</v>
      </c>
      <c r="D72" s="4">
        <v>1478</v>
      </c>
      <c r="E72" s="4">
        <v>1272</v>
      </c>
      <c r="F72" s="4">
        <v>953</v>
      </c>
      <c r="G72" s="4">
        <v>795</v>
      </c>
      <c r="H72" s="4">
        <v>552</v>
      </c>
      <c r="I72" s="4">
        <v>511</v>
      </c>
      <c r="J72" s="4">
        <v>298</v>
      </c>
      <c r="K72" s="4">
        <v>297</v>
      </c>
      <c r="L72" s="4">
        <v>370</v>
      </c>
      <c r="M72" s="4">
        <v>216</v>
      </c>
      <c r="N72" s="4">
        <v>65</v>
      </c>
    </row>
    <row r="73" spans="2:14" x14ac:dyDescent="0.25">
      <c r="B73" s="1" t="s">
        <v>67</v>
      </c>
      <c r="C73" s="4">
        <v>604</v>
      </c>
      <c r="D73" s="4">
        <v>867</v>
      </c>
      <c r="E73" s="4">
        <v>-556</v>
      </c>
      <c r="F73" s="4">
        <v>225</v>
      </c>
      <c r="G73" s="4">
        <v>-521</v>
      </c>
      <c r="H73" s="4">
        <v>-261</v>
      </c>
      <c r="I73" s="4">
        <v>19</v>
      </c>
      <c r="J73" s="4">
        <v>41</v>
      </c>
      <c r="K73" s="4">
        <v>60</v>
      </c>
      <c r="L73" s="4">
        <v>91</v>
      </c>
      <c r="M73" s="4">
        <v>38</v>
      </c>
      <c r="N73" s="4">
        <v>6</v>
      </c>
    </row>
    <row r="74" spans="2:14" x14ac:dyDescent="0.25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2:14" x14ac:dyDescent="0.25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2:14" x14ac:dyDescent="0.25">
      <c r="B76" s="1" t="s">
        <v>49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2:14" x14ac:dyDescent="0.25">
      <c r="B77" s="1" t="s">
        <v>51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2:14" x14ac:dyDescent="0.25">
      <c r="B78" t="s">
        <v>12</v>
      </c>
      <c r="C78" s="4">
        <v>16560</v>
      </c>
      <c r="D78" s="4">
        <v>14310</v>
      </c>
      <c r="E78" s="4">
        <v>11096</v>
      </c>
      <c r="F78" s="4">
        <v>8295</v>
      </c>
      <c r="G78" s="4">
        <v>9611</v>
      </c>
      <c r="H78" s="4">
        <v>10928</v>
      </c>
      <c r="I78" s="4">
        <v>15622</v>
      </c>
      <c r="J78" s="4">
        <v>15800</v>
      </c>
      <c r="K78" s="4">
        <v>14498</v>
      </c>
      <c r="L78" s="4">
        <v>12732</v>
      </c>
      <c r="M78" s="4">
        <v>7132</v>
      </c>
      <c r="N78" s="4">
        <v>3826</v>
      </c>
    </row>
    <row r="79" spans="2:14" x14ac:dyDescent="0.25">
      <c r="B79" t="s">
        <v>13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2:14" x14ac:dyDescent="0.25">
      <c r="B80" s="1" t="s">
        <v>14</v>
      </c>
      <c r="C80" s="4">
        <v>427</v>
      </c>
      <c r="D80" s="4">
        <v>338</v>
      </c>
      <c r="E80" s="4">
        <v>298</v>
      </c>
      <c r="F80" s="4">
        <v>261</v>
      </c>
      <c r="G80" s="4">
        <v>243</v>
      </c>
      <c r="H80" s="4">
        <v>248</v>
      </c>
      <c r="I80" s="4">
        <v>412</v>
      </c>
      <c r="J80" s="4">
        <v>563</v>
      </c>
      <c r="K80" s="4">
        <v>638</v>
      </c>
      <c r="L80" s="4">
        <v>758</v>
      </c>
      <c r="M80" s="4">
        <v>488</v>
      </c>
      <c r="N80" s="4">
        <v>259</v>
      </c>
    </row>
    <row r="81" spans="2:14" x14ac:dyDescent="0.25">
      <c r="B81" t="s">
        <v>15</v>
      </c>
      <c r="C81" s="5">
        <v>2.5999999999999999E-2</v>
      </c>
      <c r="D81" s="5">
        <v>2.4E-2</v>
      </c>
      <c r="E81" s="5">
        <v>2.7E-2</v>
      </c>
      <c r="F81" s="5">
        <v>3.1E-2</v>
      </c>
      <c r="G81" s="5">
        <v>2.5000000000000001E-2</v>
      </c>
      <c r="H81" s="5">
        <v>2.3E-2</v>
      </c>
      <c r="I81" s="5">
        <v>2.5999999999999999E-2</v>
      </c>
      <c r="J81" s="5">
        <v>3.5999999999999997E-2</v>
      </c>
      <c r="K81" s="5">
        <v>4.3999999999999997E-2</v>
      </c>
      <c r="L81" s="5">
        <v>0.06</v>
      </c>
      <c r="M81" s="5">
        <v>6.8000000000000005E-2</v>
      </c>
      <c r="N81" s="5">
        <v>6.8000000000000005E-2</v>
      </c>
    </row>
    <row r="82" spans="2:14" x14ac:dyDescent="0.25">
      <c r="B82" s="1" t="s">
        <v>16</v>
      </c>
      <c r="C82" s="4">
        <v>1563</v>
      </c>
      <c r="D82" s="4">
        <v>1349</v>
      </c>
      <c r="E82" s="4">
        <v>1183</v>
      </c>
      <c r="F82" s="4">
        <v>927</v>
      </c>
      <c r="G82" s="4">
        <v>823</v>
      </c>
      <c r="H82" s="4">
        <v>1344</v>
      </c>
      <c r="I82" s="4">
        <v>1845</v>
      </c>
      <c r="J82" s="4">
        <v>2427</v>
      </c>
      <c r="K82" s="4">
        <v>2462</v>
      </c>
      <c r="L82" s="4">
        <v>2551</v>
      </c>
      <c r="M82" s="4">
        <v>1324</v>
      </c>
      <c r="N82" s="4">
        <v>621</v>
      </c>
    </row>
    <row r="83" spans="2:14" x14ac:dyDescent="0.25">
      <c r="B83" t="s">
        <v>17</v>
      </c>
      <c r="C83" s="5">
        <v>9.4E-2</v>
      </c>
      <c r="D83" s="5">
        <v>9.4E-2</v>
      </c>
      <c r="E83" s="5">
        <v>0.107</v>
      </c>
      <c r="F83" s="5">
        <v>0.112</v>
      </c>
      <c r="G83" s="5">
        <v>8.5999999999999993E-2</v>
      </c>
      <c r="H83" s="5">
        <v>0.123</v>
      </c>
      <c r="I83" s="5">
        <v>0.11799999999999999</v>
      </c>
      <c r="J83" s="5">
        <v>0.154</v>
      </c>
      <c r="K83" s="5">
        <v>0.17</v>
      </c>
      <c r="L83" s="5">
        <v>0.2</v>
      </c>
      <c r="M83" s="5">
        <v>0.186</v>
      </c>
      <c r="N83" s="5">
        <v>0.16200000000000001</v>
      </c>
    </row>
    <row r="84" spans="2:14" x14ac:dyDescent="0.25">
      <c r="B84" t="s">
        <v>18</v>
      </c>
      <c r="C84" s="4">
        <v>421</v>
      </c>
      <c r="D84" s="4">
        <v>348</v>
      </c>
      <c r="E84" s="4">
        <v>308</v>
      </c>
      <c r="F84" s="4">
        <v>308</v>
      </c>
      <c r="G84" s="4">
        <v>322</v>
      </c>
      <c r="H84" s="4">
        <v>79</v>
      </c>
      <c r="I84" s="4">
        <v>95</v>
      </c>
      <c r="J84" s="4">
        <v>-4</v>
      </c>
      <c r="K84" s="4">
        <v>21</v>
      </c>
      <c r="L84" s="4">
        <v>28</v>
      </c>
      <c r="M84" s="4">
        <v>11</v>
      </c>
      <c r="N84" s="4">
        <v>5</v>
      </c>
    </row>
    <row r="85" spans="2:14" x14ac:dyDescent="0.25">
      <c r="B85" s="1" t="s">
        <v>19</v>
      </c>
      <c r="C85" s="4">
        <v>2411</v>
      </c>
      <c r="D85" s="4">
        <v>2035</v>
      </c>
      <c r="E85" s="4">
        <v>1789</v>
      </c>
      <c r="F85" s="4">
        <v>1496</v>
      </c>
      <c r="G85" s="4">
        <v>1388</v>
      </c>
      <c r="H85" s="4">
        <v>1671</v>
      </c>
      <c r="I85" s="4">
        <v>2352</v>
      </c>
      <c r="J85" s="4">
        <v>2986</v>
      </c>
      <c r="K85" s="4">
        <v>3121</v>
      </c>
      <c r="L85" s="4">
        <v>3337</v>
      </c>
      <c r="M85" s="4">
        <v>1823</v>
      </c>
      <c r="N85" s="4">
        <v>885</v>
      </c>
    </row>
    <row r="86" spans="2:14" x14ac:dyDescent="0.25">
      <c r="B86" t="s">
        <v>17</v>
      </c>
      <c r="C86" s="5">
        <v>0.14599999999999999</v>
      </c>
      <c r="D86" s="5">
        <v>0.14199999999999999</v>
      </c>
      <c r="E86" s="5">
        <v>0.161</v>
      </c>
      <c r="F86" s="5">
        <v>0.18</v>
      </c>
      <c r="G86" s="5">
        <v>0.14399999999999999</v>
      </c>
      <c r="H86" s="5">
        <v>0.153</v>
      </c>
      <c r="I86" s="5">
        <v>0.151</v>
      </c>
      <c r="J86" s="5">
        <v>0.189</v>
      </c>
      <c r="K86" s="5">
        <v>0.215</v>
      </c>
      <c r="L86" s="5">
        <v>0.26200000000000001</v>
      </c>
      <c r="M86" s="5">
        <v>0.25600000000000001</v>
      </c>
      <c r="N86" s="5">
        <v>0.23100000000000001</v>
      </c>
    </row>
    <row r="87" spans="2:14" x14ac:dyDescent="0.25">
      <c r="B87" s="1" t="s">
        <v>20</v>
      </c>
      <c r="C87" s="4">
        <v>14032</v>
      </c>
      <c r="D87" s="4">
        <v>10888</v>
      </c>
      <c r="E87" s="4">
        <v>10527</v>
      </c>
      <c r="F87" s="4">
        <v>11121</v>
      </c>
      <c r="G87" s="4">
        <v>12237</v>
      </c>
      <c r="H87" s="4">
        <v>8014</v>
      </c>
      <c r="I87" s="4">
        <v>10400</v>
      </c>
      <c r="J87" s="4">
        <v>7004</v>
      </c>
      <c r="K87" s="4">
        <v>2048</v>
      </c>
      <c r="L87" s="4">
        <v>1897</v>
      </c>
      <c r="M87" s="4">
        <v>653</v>
      </c>
      <c r="N87" s="4">
        <v>180</v>
      </c>
    </row>
    <row r="88" spans="2:14" x14ac:dyDescent="0.25">
      <c r="B88" t="s">
        <v>15</v>
      </c>
      <c r="C88" s="5">
        <v>0.84699999999999998</v>
      </c>
      <c r="D88" s="5">
        <v>0.76100000000000001</v>
      </c>
      <c r="E88" s="5">
        <v>0.94899999999999995</v>
      </c>
      <c r="F88" s="5">
        <v>1.341</v>
      </c>
      <c r="G88" s="5">
        <v>1.2729999999999999</v>
      </c>
      <c r="H88" s="5">
        <v>0.73299999999999998</v>
      </c>
      <c r="I88" s="5">
        <v>0.66600000000000004</v>
      </c>
      <c r="J88" s="5">
        <v>0.443</v>
      </c>
      <c r="K88" s="5">
        <v>0.14099999999999999</v>
      </c>
      <c r="L88" s="5">
        <v>0.14899999999999999</v>
      </c>
      <c r="M88" s="5">
        <v>9.1999999999999998E-2</v>
      </c>
      <c r="N88" s="5">
        <v>4.7E-2</v>
      </c>
    </row>
    <row r="89" spans="2:14" x14ac:dyDescent="0.25">
      <c r="B89" s="1" t="s">
        <v>21</v>
      </c>
      <c r="C89" s="4">
        <v>16443</v>
      </c>
      <c r="D89" s="4">
        <v>12923</v>
      </c>
      <c r="E89" s="4">
        <v>12316</v>
      </c>
      <c r="F89" s="4">
        <v>12617</v>
      </c>
      <c r="G89" s="4">
        <v>13625</v>
      </c>
      <c r="H89" s="4">
        <v>9685</v>
      </c>
      <c r="I89" s="4">
        <v>12752</v>
      </c>
      <c r="J89" s="4">
        <v>9990</v>
      </c>
      <c r="K89" s="4">
        <v>5169</v>
      </c>
      <c r="L89" s="4">
        <v>5234</v>
      </c>
      <c r="M89" s="4">
        <v>2476</v>
      </c>
      <c r="N89" s="4">
        <v>1065</v>
      </c>
    </row>
    <row r="90" spans="2:14" x14ac:dyDescent="0.25">
      <c r="B90" t="s">
        <v>22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</row>
    <row r="91" spans="2:14" x14ac:dyDescent="0.25">
      <c r="B91" s="1" t="s">
        <v>23</v>
      </c>
      <c r="C91" s="4">
        <v>12680</v>
      </c>
      <c r="D91" s="4">
        <v>594</v>
      </c>
      <c r="E91" s="4">
        <v>14536</v>
      </c>
      <c r="F91" s="4">
        <v>2975</v>
      </c>
      <c r="G91" s="4">
        <v>-47</v>
      </c>
      <c r="H91" s="4">
        <v>-715</v>
      </c>
      <c r="I91" s="4">
        <v>8148</v>
      </c>
      <c r="J91" s="4">
        <v>22368</v>
      </c>
      <c r="K91" s="4">
        <v>3683</v>
      </c>
      <c r="L91" s="4">
        <v>11427</v>
      </c>
      <c r="M91" s="4">
        <v>6090</v>
      </c>
      <c r="N91" s="4">
        <v>4346</v>
      </c>
    </row>
    <row r="92" spans="2:14" x14ac:dyDescent="0.25">
      <c r="B92" s="3" t="s">
        <v>24</v>
      </c>
      <c r="C92" s="4">
        <v>97</v>
      </c>
      <c r="D92" s="4">
        <v>74</v>
      </c>
      <c r="E92" s="4">
        <v>25</v>
      </c>
      <c r="F92" s="4">
        <v>98</v>
      </c>
      <c r="G92" s="4">
        <v>49</v>
      </c>
      <c r="H92" s="4">
        <v>-715</v>
      </c>
      <c r="I92" s="4">
        <v>8148</v>
      </c>
      <c r="J92" s="4">
        <v>22368</v>
      </c>
      <c r="K92" s="4">
        <v>3683</v>
      </c>
      <c r="L92" s="4">
        <v>11427</v>
      </c>
      <c r="M92" s="4">
        <v>6090</v>
      </c>
      <c r="N92" s="4">
        <v>4346</v>
      </c>
    </row>
    <row r="93" spans="2:14" x14ac:dyDescent="0.25">
      <c r="B93" s="3" t="s">
        <v>25</v>
      </c>
      <c r="C93" s="4">
        <v>11946</v>
      </c>
      <c r="D93" s="4">
        <v>-487</v>
      </c>
      <c r="E93" s="4">
        <v>13341</v>
      </c>
      <c r="F93" s="4">
        <v>2179</v>
      </c>
      <c r="G93" s="4">
        <v>-460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</row>
    <row r="94" spans="2:14" x14ac:dyDescent="0.25">
      <c r="B94" s="3" t="s">
        <v>26</v>
      </c>
      <c r="C94" s="4">
        <v>637</v>
      </c>
      <c r="D94" s="4">
        <v>1007</v>
      </c>
      <c r="E94" s="4">
        <v>1170</v>
      </c>
      <c r="F94" s="4">
        <v>698</v>
      </c>
      <c r="G94" s="4">
        <v>364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</row>
    <row r="95" spans="2:14" x14ac:dyDescent="0.25">
      <c r="B95" s="1" t="s">
        <v>50</v>
      </c>
      <c r="C95" s="4">
        <v>-12563</v>
      </c>
      <c r="D95" s="4">
        <v>793</v>
      </c>
      <c r="E95" s="4">
        <v>-15756</v>
      </c>
      <c r="F95" s="4">
        <v>-7297</v>
      </c>
      <c r="G95" s="4">
        <v>-3967</v>
      </c>
      <c r="H95" s="4">
        <v>1958</v>
      </c>
      <c r="I95" s="4">
        <v>-5278</v>
      </c>
      <c r="J95" s="4">
        <v>-16558</v>
      </c>
      <c r="K95" s="4">
        <v>5646</v>
      </c>
      <c r="L95" s="4">
        <v>-3929</v>
      </c>
      <c r="M95" s="4">
        <v>-1434</v>
      </c>
      <c r="N95" s="4">
        <v>-1585</v>
      </c>
    </row>
    <row r="96" spans="2:14" x14ac:dyDescent="0.25">
      <c r="B96" t="s">
        <v>28</v>
      </c>
      <c r="C96" s="4">
        <v>13072</v>
      </c>
      <c r="D96" s="4">
        <v>-251</v>
      </c>
      <c r="E96" s="4">
        <v>17483</v>
      </c>
      <c r="F96" s="4">
        <v>8273</v>
      </c>
      <c r="G96" s="4">
        <v>5404</v>
      </c>
      <c r="H96" s="4">
        <v>-676</v>
      </c>
      <c r="I96" s="4">
        <v>5806</v>
      </c>
      <c r="J96" s="4">
        <v>17296</v>
      </c>
      <c r="K96" s="4">
        <v>-6379</v>
      </c>
      <c r="L96" s="4">
        <v>2766</v>
      </c>
      <c r="M96" s="4">
        <v>849</v>
      </c>
      <c r="N96" s="4">
        <v>1357</v>
      </c>
    </row>
    <row r="97" spans="2:14" x14ac:dyDescent="0.25">
      <c r="B97" t="s">
        <v>29</v>
      </c>
      <c r="C97" s="4">
        <v>41</v>
      </c>
      <c r="D97" s="4">
        <v>2</v>
      </c>
      <c r="E97" s="4">
        <v>2</v>
      </c>
      <c r="F97" s="4">
        <v>4</v>
      </c>
      <c r="G97" s="4">
        <v>12</v>
      </c>
      <c r="H97" s="4">
        <v>6</v>
      </c>
      <c r="I97" s="4">
        <v>61</v>
      </c>
      <c r="J97" s="4">
        <v>519</v>
      </c>
      <c r="K97" s="4">
        <v>886</v>
      </c>
      <c r="L97" s="4">
        <v>1395</v>
      </c>
      <c r="M97" s="4">
        <v>682</v>
      </c>
      <c r="N97" s="4">
        <v>231</v>
      </c>
    </row>
    <row r="98" spans="2:14" x14ac:dyDescent="0.25">
      <c r="B98" t="s">
        <v>30</v>
      </c>
      <c r="C98" s="4">
        <v>13113</v>
      </c>
      <c r="D98" s="4">
        <v>-249</v>
      </c>
      <c r="E98" s="4">
        <v>17485</v>
      </c>
      <c r="F98" s="4">
        <v>8277</v>
      </c>
      <c r="G98" s="4">
        <v>5416</v>
      </c>
      <c r="H98" s="4">
        <v>-670</v>
      </c>
      <c r="I98" s="4">
        <v>5867</v>
      </c>
      <c r="J98" s="4">
        <v>17815</v>
      </c>
      <c r="K98" s="4">
        <v>-5493</v>
      </c>
      <c r="L98" s="4">
        <v>4161</v>
      </c>
      <c r="M98" s="4">
        <v>1531</v>
      </c>
      <c r="N98" s="4">
        <v>1588</v>
      </c>
    </row>
    <row r="99" spans="2:14" x14ac:dyDescent="0.25">
      <c r="B99" s="1" t="s">
        <v>66</v>
      </c>
      <c r="C99" s="4">
        <v>550</v>
      </c>
      <c r="D99" s="4">
        <v>544</v>
      </c>
      <c r="E99" s="4">
        <v>1729</v>
      </c>
      <c r="F99" s="4">
        <v>980</v>
      </c>
      <c r="G99" s="4">
        <v>1449</v>
      </c>
      <c r="H99" s="4">
        <v>1288</v>
      </c>
      <c r="I99" s="4">
        <v>589</v>
      </c>
      <c r="J99" s="4">
        <v>1257</v>
      </c>
      <c r="K99" s="4">
        <v>153</v>
      </c>
      <c r="L99" s="4">
        <v>232</v>
      </c>
      <c r="M99" s="4">
        <v>97</v>
      </c>
      <c r="N99" s="4">
        <v>3</v>
      </c>
    </row>
    <row r="100" spans="2:14" x14ac:dyDescent="0.25">
      <c r="B100" s="1" t="s">
        <v>68</v>
      </c>
      <c r="C100" s="5">
        <v>6.3E-3</v>
      </c>
      <c r="D100" s="5">
        <v>7.1999999999999998E-3</v>
      </c>
      <c r="E100" s="5">
        <v>2.3099999999999999E-2</v>
      </c>
      <c r="F100" s="5">
        <v>1.6199999999999999E-2</v>
      </c>
      <c r="G100" s="5">
        <v>2.52E-2</v>
      </c>
      <c r="H100" s="5">
        <v>2.23E-2</v>
      </c>
      <c r="I100" s="5">
        <v>0.01</v>
      </c>
      <c r="J100" s="5">
        <v>2.4400000000000002E-2</v>
      </c>
      <c r="K100" s="5">
        <v>5.3E-3</v>
      </c>
      <c r="L100" s="5">
        <v>9.2999999999999992E-3</v>
      </c>
      <c r="M100" s="5">
        <v>7.3000000000000001E-3</v>
      </c>
      <c r="N100" s="5">
        <v>4.0000000000000002E-4</v>
      </c>
    </row>
    <row r="101" spans="2:14" x14ac:dyDescent="0.2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2:14" x14ac:dyDescent="0.2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2:14" x14ac:dyDescent="0.2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2:14" x14ac:dyDescent="0.2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2:14" x14ac:dyDescent="0.2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2:14" x14ac:dyDescent="0.2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2:14" x14ac:dyDescent="0.2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2:14" x14ac:dyDescent="0.2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2:14" x14ac:dyDescent="0.2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2:14" x14ac:dyDescent="0.2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2:14" x14ac:dyDescent="0.2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4C74D-E262-4C08-8857-34D0EF888F8F}">
  <dimension ref="B1:N101"/>
  <sheetViews>
    <sheetView topLeftCell="A12" workbookViewId="0">
      <selection activeCell="C42" sqref="C42:N42"/>
    </sheetView>
  </sheetViews>
  <sheetFormatPr defaultRowHeight="15" x14ac:dyDescent="0.25"/>
  <cols>
    <col min="2" max="2" width="53.42578125" bestFit="1" customWidth="1"/>
    <col min="3" max="14" width="13.7109375" customWidth="1"/>
  </cols>
  <sheetData>
    <row r="1" spans="2:14" x14ac:dyDescent="0.25">
      <c r="C1" s="7" t="s">
        <v>0</v>
      </c>
      <c r="D1" s="7" t="s">
        <v>1</v>
      </c>
      <c r="E1" s="7" t="s">
        <v>2</v>
      </c>
      <c r="F1" s="7" t="s">
        <v>3</v>
      </c>
      <c r="G1" s="7" t="s">
        <v>4</v>
      </c>
      <c r="H1" s="7" t="s">
        <v>5</v>
      </c>
      <c r="I1" s="7" t="s">
        <v>6</v>
      </c>
      <c r="J1" s="7" t="s">
        <v>7</v>
      </c>
      <c r="K1" s="7" t="s">
        <v>8</v>
      </c>
      <c r="L1" s="7" t="s">
        <v>9</v>
      </c>
      <c r="M1" s="7" t="s">
        <v>10</v>
      </c>
      <c r="N1" s="7" t="s">
        <v>11</v>
      </c>
    </row>
    <row r="2" spans="2:14" x14ac:dyDescent="0.25">
      <c r="B2" s="1" t="s">
        <v>51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x14ac:dyDescent="0.25">
      <c r="B3" t="s">
        <v>12</v>
      </c>
      <c r="C3" s="4">
        <v>19275</v>
      </c>
      <c r="D3" s="4">
        <v>16179</v>
      </c>
      <c r="E3" s="4">
        <v>14762</v>
      </c>
      <c r="F3" s="4">
        <v>11976</v>
      </c>
      <c r="G3" s="4">
        <v>11259</v>
      </c>
      <c r="H3" s="4">
        <v>10150</v>
      </c>
      <c r="I3" s="4">
        <v>8955</v>
      </c>
      <c r="J3" s="4">
        <v>6956</v>
      </c>
      <c r="K3" s="4">
        <v>5518</v>
      </c>
      <c r="L3" s="4">
        <v>4818</v>
      </c>
      <c r="M3" s="4">
        <v>2823</v>
      </c>
      <c r="N3" s="4">
        <v>1547</v>
      </c>
    </row>
    <row r="4" spans="2:14" x14ac:dyDescent="0.25">
      <c r="B4" t="s">
        <v>13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x14ac:dyDescent="0.25">
      <c r="B5" s="1" t="s">
        <v>14</v>
      </c>
      <c r="C5" s="4">
        <v>792</v>
      </c>
      <c r="D5" s="4">
        <v>702</v>
      </c>
      <c r="E5" s="4">
        <v>623</v>
      </c>
      <c r="F5" s="4">
        <v>514</v>
      </c>
      <c r="G5" s="4">
        <v>639</v>
      </c>
      <c r="H5" s="4">
        <v>578</v>
      </c>
      <c r="I5" s="4">
        <v>477</v>
      </c>
      <c r="J5" s="4">
        <v>525</v>
      </c>
      <c r="K5" s="4">
        <v>425</v>
      </c>
      <c r="L5" s="4">
        <v>351</v>
      </c>
      <c r="M5" s="4">
        <v>210</v>
      </c>
      <c r="N5" s="4">
        <v>120</v>
      </c>
    </row>
    <row r="6" spans="2:14" x14ac:dyDescent="0.25">
      <c r="B6" t="s">
        <v>15</v>
      </c>
      <c r="C6" s="5">
        <v>4.1000000000000002E-2</v>
      </c>
      <c r="D6" s="5">
        <v>4.2999999999999997E-2</v>
      </c>
      <c r="E6" s="5">
        <v>4.2000000000000003E-2</v>
      </c>
      <c r="F6" s="5">
        <v>4.2999999999999997E-2</v>
      </c>
      <c r="G6" s="5">
        <v>5.7000000000000002E-2</v>
      </c>
      <c r="H6" s="5">
        <v>5.7000000000000002E-2</v>
      </c>
      <c r="I6" s="5">
        <v>5.2999999999999999E-2</v>
      </c>
      <c r="J6" s="5">
        <v>7.4999999999999997E-2</v>
      </c>
      <c r="K6" s="5">
        <v>7.6999999999999999E-2</v>
      </c>
      <c r="L6" s="5">
        <v>7.2999999999999995E-2</v>
      </c>
      <c r="M6" s="5">
        <v>7.3999999999999996E-2</v>
      </c>
      <c r="N6" s="5">
        <v>7.8E-2</v>
      </c>
    </row>
    <row r="7" spans="2:14" x14ac:dyDescent="0.25">
      <c r="B7" s="1" t="s">
        <v>16</v>
      </c>
      <c r="C7" s="4">
        <v>2385</v>
      </c>
      <c r="D7" s="4">
        <v>1872</v>
      </c>
      <c r="E7" s="4">
        <v>1489</v>
      </c>
      <c r="F7" s="4">
        <v>1281</v>
      </c>
      <c r="G7" s="4">
        <v>1344</v>
      </c>
      <c r="H7" s="4">
        <v>1270</v>
      </c>
      <c r="I7" s="4">
        <v>1495</v>
      </c>
      <c r="J7" s="4">
        <v>1498</v>
      </c>
      <c r="K7" s="4">
        <v>1760</v>
      </c>
      <c r="L7" s="4">
        <v>1013</v>
      </c>
      <c r="M7" s="4">
        <v>577</v>
      </c>
      <c r="N7" s="4">
        <v>398</v>
      </c>
    </row>
    <row r="8" spans="2:14" x14ac:dyDescent="0.25">
      <c r="B8" t="s">
        <v>17</v>
      </c>
      <c r="C8" s="5">
        <v>0.124</v>
      </c>
      <c r="D8" s="5">
        <v>0.11600000000000001</v>
      </c>
      <c r="E8" s="5">
        <v>0.10100000000000001</v>
      </c>
      <c r="F8" s="5">
        <v>0.107</v>
      </c>
      <c r="G8" s="5">
        <v>0.11899999999999999</v>
      </c>
      <c r="H8" s="5">
        <v>0.125</v>
      </c>
      <c r="I8" s="5">
        <v>0.16700000000000001</v>
      </c>
      <c r="J8" s="5">
        <v>0.215</v>
      </c>
      <c r="K8" s="5">
        <v>0.31900000000000001</v>
      </c>
      <c r="L8" s="5">
        <v>0.21</v>
      </c>
      <c r="M8" s="5">
        <v>0.20399999999999999</v>
      </c>
      <c r="N8" s="5">
        <v>0.25700000000000001</v>
      </c>
    </row>
    <row r="9" spans="2:14" x14ac:dyDescent="0.25">
      <c r="B9" t="s">
        <v>18</v>
      </c>
      <c r="C9" s="4">
        <v>375</v>
      </c>
      <c r="D9" s="4">
        <v>363</v>
      </c>
      <c r="E9" s="4">
        <v>270</v>
      </c>
      <c r="F9" s="4">
        <v>313</v>
      </c>
      <c r="G9" s="4">
        <v>52</v>
      </c>
      <c r="H9" s="4">
        <v>0</v>
      </c>
      <c r="I9" s="4">
        <v>0</v>
      </c>
      <c r="J9" s="4">
        <v>0</v>
      </c>
      <c r="K9" s="4">
        <v>6</v>
      </c>
      <c r="L9" s="4">
        <v>6</v>
      </c>
      <c r="M9" s="4">
        <v>3</v>
      </c>
      <c r="N9" s="4">
        <v>3</v>
      </c>
    </row>
    <row r="10" spans="2:14" x14ac:dyDescent="0.25">
      <c r="B10" s="1" t="s">
        <v>19</v>
      </c>
      <c r="C10" s="4">
        <v>3552</v>
      </c>
      <c r="D10" s="4">
        <v>2937</v>
      </c>
      <c r="E10" s="4">
        <v>2382</v>
      </c>
      <c r="F10" s="4">
        <v>2108</v>
      </c>
      <c r="G10" s="4">
        <v>2035</v>
      </c>
      <c r="H10" s="4">
        <v>1848</v>
      </c>
      <c r="I10" s="4">
        <v>1972</v>
      </c>
      <c r="J10" s="4">
        <v>2023</v>
      </c>
      <c r="K10" s="4">
        <v>2191</v>
      </c>
      <c r="L10" s="4">
        <v>1370</v>
      </c>
      <c r="M10" s="4">
        <v>790</v>
      </c>
      <c r="N10" s="4">
        <v>521</v>
      </c>
    </row>
    <row r="11" spans="2:14" x14ac:dyDescent="0.25">
      <c r="B11" t="s">
        <v>17</v>
      </c>
      <c r="C11" s="5">
        <v>0.184</v>
      </c>
      <c r="D11" s="5">
        <v>0.182</v>
      </c>
      <c r="E11" s="5">
        <v>0.161</v>
      </c>
      <c r="F11" s="5">
        <v>0.17599999999999999</v>
      </c>
      <c r="G11" s="5">
        <v>0.18099999999999999</v>
      </c>
      <c r="H11" s="5">
        <v>0.182</v>
      </c>
      <c r="I11" s="5">
        <v>0.22</v>
      </c>
      <c r="J11" s="5">
        <v>0.29099999999999998</v>
      </c>
      <c r="K11" s="5">
        <v>0.39700000000000002</v>
      </c>
      <c r="L11" s="5">
        <v>0.28399999999999997</v>
      </c>
      <c r="M11" s="5">
        <v>0.28000000000000003</v>
      </c>
      <c r="N11" s="5">
        <v>0.33700000000000002</v>
      </c>
    </row>
    <row r="12" spans="2:14" x14ac:dyDescent="0.25">
      <c r="B12" s="1" t="s">
        <v>20</v>
      </c>
      <c r="C12" s="4">
        <v>9842</v>
      </c>
      <c r="D12" s="4">
        <v>8177</v>
      </c>
      <c r="E12" s="4">
        <v>8162</v>
      </c>
      <c r="F12" s="4">
        <v>4662</v>
      </c>
      <c r="G12" s="4">
        <v>4252</v>
      </c>
      <c r="H12" s="4">
        <v>2953</v>
      </c>
      <c r="I12" s="4">
        <v>2831</v>
      </c>
      <c r="J12" s="4">
        <v>1338</v>
      </c>
      <c r="K12" s="4">
        <v>681</v>
      </c>
      <c r="L12" s="4">
        <v>501</v>
      </c>
      <c r="M12" s="4">
        <v>175</v>
      </c>
      <c r="N12" s="4">
        <v>45</v>
      </c>
    </row>
    <row r="13" spans="2:14" x14ac:dyDescent="0.25">
      <c r="B13" t="s">
        <v>15</v>
      </c>
      <c r="C13" s="5">
        <v>0.51100000000000001</v>
      </c>
      <c r="D13" s="5">
        <v>0.505</v>
      </c>
      <c r="E13" s="5">
        <v>0.55300000000000005</v>
      </c>
      <c r="F13" s="5">
        <v>0.38900000000000001</v>
      </c>
      <c r="G13" s="5">
        <v>0.378</v>
      </c>
      <c r="H13" s="5">
        <v>0.29099999999999998</v>
      </c>
      <c r="I13" s="5">
        <v>0.316</v>
      </c>
      <c r="J13" s="5">
        <v>0.192</v>
      </c>
      <c r="K13" s="5">
        <v>0.123</v>
      </c>
      <c r="L13" s="5">
        <v>0.104</v>
      </c>
      <c r="M13" s="5">
        <v>6.2E-2</v>
      </c>
      <c r="N13" s="5">
        <v>2.9000000000000001E-2</v>
      </c>
    </row>
    <row r="14" spans="2:14" x14ac:dyDescent="0.25">
      <c r="B14" s="1" t="s">
        <v>21</v>
      </c>
      <c r="C14" s="4">
        <v>13394</v>
      </c>
      <c r="D14" s="4">
        <v>11114</v>
      </c>
      <c r="E14" s="4">
        <v>10544</v>
      </c>
      <c r="F14" s="4">
        <v>6770</v>
      </c>
      <c r="G14" s="4">
        <v>6287</v>
      </c>
      <c r="H14" s="4">
        <v>4801</v>
      </c>
      <c r="I14" s="4">
        <v>4803</v>
      </c>
      <c r="J14" s="4">
        <v>3361</v>
      </c>
      <c r="K14" s="4">
        <v>2872</v>
      </c>
      <c r="L14" s="4">
        <v>1871</v>
      </c>
      <c r="M14" s="4">
        <v>965</v>
      </c>
      <c r="N14" s="4">
        <v>566</v>
      </c>
    </row>
    <row r="15" spans="2:14" x14ac:dyDescent="0.25">
      <c r="B15" t="s">
        <v>22</v>
      </c>
      <c r="C15" s="4">
        <v>158</v>
      </c>
      <c r="D15" s="4">
        <v>65</v>
      </c>
      <c r="E15" s="4">
        <v>72</v>
      </c>
      <c r="F15" s="4">
        <v>33</v>
      </c>
      <c r="G15" s="4">
        <v>19</v>
      </c>
      <c r="H15" s="4">
        <v>9</v>
      </c>
      <c r="I15" s="4">
        <v>1</v>
      </c>
      <c r="J15" s="4">
        <v>1</v>
      </c>
      <c r="K15" s="4">
        <v>1</v>
      </c>
      <c r="L15" s="4">
        <v>1</v>
      </c>
      <c r="M15" s="4">
        <v>0</v>
      </c>
      <c r="N15" s="4">
        <v>0</v>
      </c>
    </row>
    <row r="16" spans="2:14" x14ac:dyDescent="0.25">
      <c r="B16" s="1" t="s">
        <v>23</v>
      </c>
      <c r="C16" s="4">
        <v>16055</v>
      </c>
      <c r="D16" s="4">
        <v>5929</v>
      </c>
      <c r="E16" s="4">
        <v>15652</v>
      </c>
      <c r="F16" s="4">
        <v>10058</v>
      </c>
      <c r="G16" s="4">
        <v>6881</v>
      </c>
      <c r="H16" s="4">
        <v>5244</v>
      </c>
      <c r="I16" s="4">
        <v>6358</v>
      </c>
      <c r="J16" s="4">
        <v>9501</v>
      </c>
      <c r="K16" s="4">
        <v>1406</v>
      </c>
      <c r="L16" s="4">
        <v>3791</v>
      </c>
      <c r="M16" s="4">
        <v>2248</v>
      </c>
      <c r="N16" s="4">
        <v>1513</v>
      </c>
    </row>
    <row r="17" spans="2:14" x14ac:dyDescent="0.25">
      <c r="B17" s="3" t="s">
        <v>24</v>
      </c>
      <c r="C17" s="4">
        <v>7981</v>
      </c>
      <c r="D17" s="4">
        <v>5122</v>
      </c>
      <c r="E17" s="4">
        <v>4939</v>
      </c>
      <c r="F17" s="4">
        <v>4184</v>
      </c>
      <c r="G17" s="4">
        <v>6881</v>
      </c>
      <c r="H17" s="4">
        <v>5244</v>
      </c>
      <c r="I17" s="4">
        <v>6358</v>
      </c>
      <c r="J17" s="4">
        <v>9501</v>
      </c>
      <c r="K17" s="4">
        <v>1406</v>
      </c>
      <c r="L17" s="4">
        <v>3791</v>
      </c>
      <c r="M17" s="4">
        <v>2248</v>
      </c>
      <c r="N17" s="4">
        <v>1513</v>
      </c>
    </row>
    <row r="18" spans="2:14" x14ac:dyDescent="0.25">
      <c r="B18" s="3" t="s">
        <v>25</v>
      </c>
      <c r="C18" s="4">
        <v>8053</v>
      </c>
      <c r="D18" s="4">
        <v>614</v>
      </c>
      <c r="E18" s="4">
        <v>9404</v>
      </c>
      <c r="F18" s="4">
        <v>4941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</row>
    <row r="19" spans="2:14" x14ac:dyDescent="0.25">
      <c r="B19" s="3" t="s">
        <v>26</v>
      </c>
      <c r="C19" s="4">
        <v>21</v>
      </c>
      <c r="D19" s="4">
        <v>193</v>
      </c>
      <c r="E19" s="4">
        <v>1309</v>
      </c>
      <c r="F19" s="4">
        <v>933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</row>
    <row r="20" spans="2:14" x14ac:dyDescent="0.25">
      <c r="B20" s="1" t="s">
        <v>27</v>
      </c>
      <c r="C20" s="4">
        <v>-10332</v>
      </c>
      <c r="D20" s="4">
        <v>-929</v>
      </c>
      <c r="E20" s="4">
        <v>-11506</v>
      </c>
      <c r="F20" s="4">
        <v>-4885</v>
      </c>
      <c r="G20" s="4">
        <v>-1928</v>
      </c>
      <c r="H20" s="4">
        <v>96</v>
      </c>
      <c r="I20" s="4">
        <v>-2207</v>
      </c>
      <c r="J20" s="4">
        <v>-5907</v>
      </c>
      <c r="K20" s="4">
        <v>1239</v>
      </c>
      <c r="L20" s="4">
        <v>-845</v>
      </c>
      <c r="M20" s="4">
        <v>-390</v>
      </c>
      <c r="N20" s="4">
        <v>-532</v>
      </c>
    </row>
    <row r="21" spans="2:14" x14ac:dyDescent="0.2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2:14" x14ac:dyDescent="0.25">
      <c r="B22" t="s">
        <v>28</v>
      </c>
      <c r="C22" s="4">
        <v>11141</v>
      </c>
      <c r="D22" s="4">
        <v>1791</v>
      </c>
      <c r="E22" s="4">
        <v>12249</v>
      </c>
      <c r="F22" s="4">
        <v>5073</v>
      </c>
      <c r="G22" s="4">
        <v>2542</v>
      </c>
      <c r="H22" s="4">
        <v>241</v>
      </c>
      <c r="I22" s="4">
        <v>2056</v>
      </c>
      <c r="J22" s="4">
        <v>5723</v>
      </c>
      <c r="K22" s="4">
        <v>-1723</v>
      </c>
      <c r="L22" s="4">
        <v>559</v>
      </c>
      <c r="M22" s="4">
        <v>226</v>
      </c>
      <c r="N22" s="4">
        <v>372</v>
      </c>
    </row>
    <row r="23" spans="2:14" x14ac:dyDescent="0.25">
      <c r="B23" t="s">
        <v>29</v>
      </c>
      <c r="C23" s="4">
        <v>139</v>
      </c>
      <c r="D23" s="4">
        <v>97</v>
      </c>
      <c r="E23" s="4">
        <v>79</v>
      </c>
      <c r="F23" s="4">
        <v>241</v>
      </c>
      <c r="G23" s="4">
        <v>28</v>
      </c>
      <c r="H23" s="4">
        <v>37</v>
      </c>
      <c r="I23" s="4">
        <v>218</v>
      </c>
      <c r="J23" s="4">
        <v>375</v>
      </c>
      <c r="K23" s="4">
        <v>651</v>
      </c>
      <c r="L23" s="4">
        <v>357</v>
      </c>
      <c r="M23" s="4">
        <v>168</v>
      </c>
      <c r="N23" s="4">
        <v>163</v>
      </c>
    </row>
    <row r="24" spans="2:14" x14ac:dyDescent="0.25">
      <c r="B24" s="1" t="s">
        <v>30</v>
      </c>
      <c r="C24" s="4">
        <v>11280</v>
      </c>
      <c r="D24" s="4">
        <v>1888</v>
      </c>
      <c r="E24" s="4">
        <v>12328</v>
      </c>
      <c r="F24" s="4">
        <v>5314</v>
      </c>
      <c r="G24" s="4">
        <v>2570</v>
      </c>
      <c r="H24" s="4">
        <v>278</v>
      </c>
      <c r="I24" s="4">
        <v>2274</v>
      </c>
      <c r="J24" s="4">
        <v>6098</v>
      </c>
      <c r="K24" s="4">
        <v>-1072</v>
      </c>
      <c r="L24" s="4">
        <v>916</v>
      </c>
      <c r="M24" s="4">
        <v>394</v>
      </c>
      <c r="N24" s="4">
        <v>535</v>
      </c>
    </row>
    <row r="25" spans="2:14" x14ac:dyDescent="0.25">
      <c r="B25" s="1" t="s">
        <v>66</v>
      </c>
      <c r="C25" s="4">
        <v>948</v>
      </c>
      <c r="D25" s="4">
        <v>959</v>
      </c>
      <c r="E25" s="4">
        <v>822</v>
      </c>
      <c r="F25" s="4">
        <v>429</v>
      </c>
      <c r="G25" s="4">
        <v>642</v>
      </c>
      <c r="H25" s="4">
        <v>374</v>
      </c>
      <c r="I25" s="4">
        <v>67</v>
      </c>
      <c r="J25" s="4">
        <v>191</v>
      </c>
      <c r="K25" s="4">
        <v>167</v>
      </c>
      <c r="L25" s="4">
        <v>71</v>
      </c>
      <c r="M25" s="4">
        <v>4</v>
      </c>
      <c r="N25" s="4">
        <v>3</v>
      </c>
    </row>
    <row r="26" spans="2:14" x14ac:dyDescent="0.25">
      <c r="B26" t="s">
        <v>31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2:14" x14ac:dyDescent="0.25">
      <c r="B27" t="s">
        <v>28</v>
      </c>
      <c r="C27" s="4">
        <v>227</v>
      </c>
      <c r="D27" s="4">
        <v>167</v>
      </c>
      <c r="E27" s="4">
        <v>201</v>
      </c>
      <c r="F27" s="4">
        <v>114</v>
      </c>
      <c r="G27" s="4">
        <v>71</v>
      </c>
      <c r="H27" s="4">
        <v>47</v>
      </c>
      <c r="I27" s="4">
        <v>58</v>
      </c>
      <c r="J27" s="4">
        <v>34</v>
      </c>
      <c r="K27" s="4">
        <v>33</v>
      </c>
      <c r="L27" s="4">
        <v>31</v>
      </c>
      <c r="M27" s="4"/>
      <c r="N27" s="4"/>
    </row>
    <row r="28" spans="2:14" x14ac:dyDescent="0.25">
      <c r="B28" t="s">
        <v>29</v>
      </c>
      <c r="C28" s="4">
        <v>3</v>
      </c>
      <c r="D28" s="4">
        <v>11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1</v>
      </c>
      <c r="K28" s="4">
        <v>0</v>
      </c>
      <c r="L28" s="4">
        <v>0</v>
      </c>
      <c r="M28" s="4"/>
      <c r="N28" s="4"/>
    </row>
    <row r="29" spans="2:14" x14ac:dyDescent="0.25">
      <c r="B29" t="s">
        <v>32</v>
      </c>
      <c r="C29" s="4">
        <v>264</v>
      </c>
      <c r="D29" s="4">
        <v>1137</v>
      </c>
      <c r="E29" s="4">
        <v>218</v>
      </c>
      <c r="F29" s="4">
        <v>-100</v>
      </c>
      <c r="G29" s="4">
        <v>257</v>
      </c>
      <c r="H29" s="4">
        <v>150</v>
      </c>
      <c r="I29" s="4">
        <v>224</v>
      </c>
      <c r="J29" s="4">
        <v>501</v>
      </c>
      <c r="K29" s="4">
        <v>703</v>
      </c>
      <c r="L29" s="4">
        <v>346</v>
      </c>
      <c r="M29" s="4">
        <v>4</v>
      </c>
      <c r="N29" s="4">
        <v>3</v>
      </c>
    </row>
    <row r="30" spans="2:14" x14ac:dyDescent="0.25">
      <c r="B30" s="1" t="s">
        <v>33</v>
      </c>
      <c r="C30" s="4">
        <v>914</v>
      </c>
      <c r="D30" s="4"/>
      <c r="E30" s="4">
        <v>805</v>
      </c>
      <c r="F30" s="4">
        <v>643</v>
      </c>
      <c r="G30" s="4">
        <v>456</v>
      </c>
      <c r="H30" s="4">
        <v>271</v>
      </c>
      <c r="I30" s="4">
        <v>-99</v>
      </c>
      <c r="J30" s="4">
        <v>-275</v>
      </c>
      <c r="K30" s="4">
        <v>-503</v>
      </c>
      <c r="L30" s="4">
        <v>-244</v>
      </c>
      <c r="M30" s="4"/>
      <c r="N30" s="4"/>
    </row>
    <row r="31" spans="2:14" x14ac:dyDescent="0.25">
      <c r="B31" t="s">
        <v>34</v>
      </c>
      <c r="C31" s="4">
        <v>22</v>
      </c>
      <c r="D31" s="4">
        <v>0</v>
      </c>
      <c r="E31" s="4">
        <v>19</v>
      </c>
      <c r="F31" s="4">
        <v>-82</v>
      </c>
      <c r="G31" s="4">
        <v>5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</row>
    <row r="32" spans="2:14" x14ac:dyDescent="0.25">
      <c r="B32" s="1" t="s">
        <v>35</v>
      </c>
      <c r="C32" s="4">
        <v>892</v>
      </c>
      <c r="D32" s="4"/>
      <c r="E32" s="4">
        <v>786</v>
      </c>
      <c r="F32" s="4">
        <v>725</v>
      </c>
      <c r="G32" s="4">
        <v>451</v>
      </c>
      <c r="H32" s="4">
        <v>271</v>
      </c>
      <c r="I32" s="4">
        <v>-99</v>
      </c>
      <c r="J32" s="4">
        <v>-275</v>
      </c>
      <c r="K32" s="4">
        <v>-503</v>
      </c>
      <c r="L32" s="4">
        <v>-244</v>
      </c>
      <c r="M32" s="4"/>
      <c r="N32" s="4"/>
    </row>
    <row r="33" spans="2:14" x14ac:dyDescent="0.2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2:14" x14ac:dyDescent="0.25">
      <c r="B34" s="1" t="s">
        <v>36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2:14" x14ac:dyDescent="0.25">
      <c r="B35" t="s">
        <v>37</v>
      </c>
      <c r="C35" s="4">
        <v>1998</v>
      </c>
      <c r="D35" s="4">
        <v>1995</v>
      </c>
      <c r="E35" s="4">
        <v>1995</v>
      </c>
      <c r="F35" s="4">
        <v>1995</v>
      </c>
      <c r="G35" s="4">
        <v>1995</v>
      </c>
      <c r="H35" s="4">
        <v>1995</v>
      </c>
      <c r="I35" s="4">
        <v>1995</v>
      </c>
      <c r="J35" s="4">
        <v>1968</v>
      </c>
      <c r="K35" s="4">
        <v>1796</v>
      </c>
      <c r="L35" s="4">
        <v>1270</v>
      </c>
      <c r="M35" s="4">
        <v>801</v>
      </c>
      <c r="N35" s="4">
        <v>619</v>
      </c>
    </row>
    <row r="36" spans="2:14" x14ac:dyDescent="0.25">
      <c r="B36" t="s">
        <v>38</v>
      </c>
      <c r="C36" s="4">
        <v>1808</v>
      </c>
      <c r="D36" s="4">
        <v>1205</v>
      </c>
      <c r="E36" s="4">
        <v>599</v>
      </c>
      <c r="F36" s="4">
        <v>215</v>
      </c>
      <c r="G36" s="4">
        <v>220</v>
      </c>
      <c r="H36" s="4">
        <v>220</v>
      </c>
      <c r="I36" s="4">
        <v>221</v>
      </c>
      <c r="J36" s="4">
        <v>55</v>
      </c>
      <c r="K36" s="4">
        <v>55</v>
      </c>
      <c r="L36" s="4">
        <v>55</v>
      </c>
      <c r="M36" s="4">
        <v>7</v>
      </c>
      <c r="N36" s="4">
        <v>7</v>
      </c>
    </row>
    <row r="37" spans="2:14" x14ac:dyDescent="0.25">
      <c r="B37" t="s">
        <v>24</v>
      </c>
      <c r="C37" s="4">
        <v>32382</v>
      </c>
      <c r="D37" s="4">
        <v>24401</v>
      </c>
      <c r="E37" s="4">
        <v>19279</v>
      </c>
      <c r="F37" s="4">
        <v>14340</v>
      </c>
      <c r="G37" s="4">
        <v>9977</v>
      </c>
      <c r="H37" s="4">
        <v>7387</v>
      </c>
      <c r="I37" s="4">
        <v>5123</v>
      </c>
      <c r="J37" s="4">
        <v>3767</v>
      </c>
      <c r="K37" s="4">
        <v>2909</v>
      </c>
      <c r="L37" s="4">
        <v>2437</v>
      </c>
      <c r="M37" s="4">
        <v>1739</v>
      </c>
      <c r="N37" s="4">
        <v>1149</v>
      </c>
    </row>
    <row r="38" spans="2:14" x14ac:dyDescent="0.25">
      <c r="B38" t="s">
        <v>25</v>
      </c>
      <c r="C38" s="4">
        <v>53800</v>
      </c>
      <c r="D38" s="4">
        <v>38560</v>
      </c>
      <c r="E38" s="4">
        <v>33474</v>
      </c>
      <c r="F38" s="4">
        <v>30208</v>
      </c>
      <c r="G38" s="4">
        <v>27549</v>
      </c>
      <c r="H38" s="4">
        <v>23504</v>
      </c>
      <c r="I38" s="4">
        <v>20523</v>
      </c>
      <c r="J38" s="4">
        <v>15522</v>
      </c>
      <c r="K38" s="4">
        <v>6878</v>
      </c>
      <c r="L38" s="4">
        <v>5945</v>
      </c>
      <c r="M38" s="4">
        <v>2852</v>
      </c>
      <c r="N38" s="4">
        <v>1194</v>
      </c>
    </row>
    <row r="39" spans="2:14" x14ac:dyDescent="0.25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2:14" x14ac:dyDescent="0.25">
      <c r="B40" t="s">
        <v>39</v>
      </c>
      <c r="C40" s="4">
        <v>3245</v>
      </c>
      <c r="D40" s="4">
        <v>2640</v>
      </c>
      <c r="E40" s="4">
        <v>2196</v>
      </c>
      <c r="F40" s="4">
        <v>1616</v>
      </c>
      <c r="G40" s="4">
        <v>834</v>
      </c>
      <c r="H40" s="4">
        <v>589</v>
      </c>
      <c r="I40" s="4">
        <v>700</v>
      </c>
      <c r="J40" s="4">
        <v>630</v>
      </c>
      <c r="K40" s="4">
        <v>429</v>
      </c>
      <c r="L40" s="4">
        <v>421</v>
      </c>
      <c r="M40" s="4">
        <v>153</v>
      </c>
      <c r="N40" s="4">
        <v>138</v>
      </c>
    </row>
    <row r="41" spans="2:14" x14ac:dyDescent="0.25">
      <c r="B41" t="s">
        <v>40</v>
      </c>
      <c r="C41" s="4">
        <v>34692</v>
      </c>
      <c r="D41" s="4">
        <v>25863</v>
      </c>
      <c r="E41" s="4">
        <v>19908</v>
      </c>
      <c r="F41" s="4">
        <v>14706</v>
      </c>
      <c r="G41" s="4">
        <v>10727</v>
      </c>
      <c r="H41" s="4">
        <v>7990</v>
      </c>
      <c r="I41" s="4">
        <v>5335</v>
      </c>
      <c r="J41" s="4">
        <v>4342</v>
      </c>
      <c r="K41" s="4">
        <v>3005</v>
      </c>
      <c r="L41" s="4">
        <v>2330</v>
      </c>
      <c r="M41" s="4">
        <v>1778</v>
      </c>
      <c r="N41" s="4">
        <v>1170</v>
      </c>
    </row>
    <row r="42" spans="2:14" x14ac:dyDescent="0.25">
      <c r="B42" t="s">
        <v>41</v>
      </c>
      <c r="C42" s="4">
        <v>53800</v>
      </c>
      <c r="D42" s="4">
        <v>45727</v>
      </c>
      <c r="E42" s="4">
        <v>44920</v>
      </c>
      <c r="F42" s="4">
        <v>34207</v>
      </c>
      <c r="G42" s="4">
        <v>28333</v>
      </c>
      <c r="H42" s="4">
        <v>23610</v>
      </c>
      <c r="I42" s="4">
        <v>20523</v>
      </c>
      <c r="J42" s="4">
        <v>15522</v>
      </c>
      <c r="K42" s="4">
        <v>6878</v>
      </c>
      <c r="L42" s="4">
        <v>5945</v>
      </c>
      <c r="M42" s="4">
        <v>2852</v>
      </c>
      <c r="N42" s="4">
        <v>1194</v>
      </c>
    </row>
    <row r="43" spans="2:14" x14ac:dyDescent="0.25">
      <c r="B43" s="1" t="s">
        <v>42</v>
      </c>
      <c r="C43" s="4">
        <v>37937</v>
      </c>
      <c r="D43" s="4">
        <v>28503</v>
      </c>
      <c r="E43" s="4">
        <v>22104</v>
      </c>
      <c r="F43" s="4">
        <v>16322</v>
      </c>
      <c r="G43" s="4">
        <v>11561</v>
      </c>
      <c r="H43" s="4">
        <v>8579</v>
      </c>
      <c r="I43" s="4">
        <v>6035</v>
      </c>
      <c r="J43" s="4">
        <v>4972</v>
      </c>
      <c r="K43" s="4">
        <v>3434</v>
      </c>
      <c r="L43" s="4">
        <v>2751</v>
      </c>
      <c r="M43" s="4">
        <v>1931</v>
      </c>
      <c r="N43" s="4">
        <v>1308</v>
      </c>
    </row>
    <row r="44" spans="2:14" x14ac:dyDescent="0.25">
      <c r="B44" s="2" t="s">
        <v>43</v>
      </c>
      <c r="C44" s="4">
        <v>2736</v>
      </c>
      <c r="D44" s="4">
        <v>1612</v>
      </c>
      <c r="E44" s="4">
        <v>2189</v>
      </c>
      <c r="F44" s="4">
        <v>1165</v>
      </c>
      <c r="G44" s="4">
        <v>834</v>
      </c>
      <c r="H44" s="4">
        <v>563</v>
      </c>
      <c r="I44" s="4">
        <v>426</v>
      </c>
      <c r="J44" s="4">
        <v>333</v>
      </c>
      <c r="K44" s="4">
        <v>238</v>
      </c>
      <c r="L44" s="4">
        <v>199</v>
      </c>
      <c r="M44" s="4">
        <v>79</v>
      </c>
      <c r="N44" s="4">
        <v>103</v>
      </c>
    </row>
    <row r="45" spans="2:14" x14ac:dyDescent="0.25">
      <c r="B45" s="1" t="s">
        <v>44</v>
      </c>
      <c r="C45" s="5">
        <v>7.1999999999999995E-2</v>
      </c>
      <c r="D45" s="5">
        <v>5.7000000000000002E-2</v>
      </c>
      <c r="E45" s="5">
        <v>9.9000000000000005E-2</v>
      </c>
      <c r="F45" s="5">
        <v>7.0999999999999994E-2</v>
      </c>
      <c r="G45" s="5">
        <v>7.1999999999999995E-2</v>
      </c>
      <c r="H45" s="5">
        <v>6.6000000000000003E-2</v>
      </c>
      <c r="I45" s="5">
        <v>7.0999999999999994E-2</v>
      </c>
      <c r="J45" s="5">
        <v>6.7000000000000004E-2</v>
      </c>
      <c r="K45" s="5">
        <v>6.9000000000000006E-2</v>
      </c>
      <c r="L45" s="5">
        <v>7.1999999999999995E-2</v>
      </c>
      <c r="M45" s="5">
        <v>4.1000000000000002E-2</v>
      </c>
      <c r="N45" s="5">
        <v>7.9000000000000001E-2</v>
      </c>
    </row>
    <row r="46" spans="2:14" x14ac:dyDescent="0.25">
      <c r="B46" s="1" t="s">
        <v>45</v>
      </c>
      <c r="C46" s="6">
        <v>0.33</v>
      </c>
      <c r="D46" s="6">
        <v>0.28999999999999998</v>
      </c>
      <c r="E46" s="6">
        <v>0.35</v>
      </c>
      <c r="F46" s="6">
        <v>0.41</v>
      </c>
      <c r="G46" s="6">
        <v>0.35</v>
      </c>
      <c r="H46" s="6">
        <v>0.42</v>
      </c>
      <c r="I46" s="6">
        <v>0.21</v>
      </c>
      <c r="J46" s="6">
        <v>0.45</v>
      </c>
      <c r="K46" s="6">
        <v>0.25</v>
      </c>
      <c r="L46" s="6">
        <v>0.42</v>
      </c>
      <c r="M46" s="6">
        <v>0.48</v>
      </c>
      <c r="N46" s="4"/>
    </row>
    <row r="48" spans="2:14" x14ac:dyDescent="0.25">
      <c r="B48" s="1" t="s">
        <v>46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2:14" x14ac:dyDescent="0.25">
      <c r="B49" s="1" t="s">
        <v>51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2:14" x14ac:dyDescent="0.25">
      <c r="B50" t="s">
        <v>12</v>
      </c>
      <c r="C50" s="4">
        <v>10206</v>
      </c>
      <c r="D50" s="4">
        <v>7588</v>
      </c>
      <c r="E50" s="4">
        <v>6443</v>
      </c>
      <c r="F50" s="4">
        <v>5103</v>
      </c>
      <c r="G50" s="4">
        <v>3963</v>
      </c>
      <c r="H50" s="4">
        <v>3056</v>
      </c>
      <c r="I50" s="4">
        <v>1589</v>
      </c>
      <c r="J50" s="4">
        <v>1212</v>
      </c>
      <c r="K50" s="4">
        <v>816</v>
      </c>
      <c r="L50" s="4">
        <v>540</v>
      </c>
      <c r="M50" s="4">
        <v>513</v>
      </c>
      <c r="N50" s="4">
        <v>508</v>
      </c>
    </row>
    <row r="51" spans="2:14" x14ac:dyDescent="0.25">
      <c r="B51" t="s">
        <v>13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2:14" x14ac:dyDescent="0.25">
      <c r="B52" s="1" t="s">
        <v>14</v>
      </c>
      <c r="C52" s="4">
        <v>455</v>
      </c>
      <c r="D52" s="4">
        <v>372</v>
      </c>
      <c r="E52" s="4">
        <v>294</v>
      </c>
      <c r="F52" s="4">
        <v>309</v>
      </c>
      <c r="G52" s="4">
        <v>336</v>
      </c>
      <c r="H52" s="4">
        <v>352</v>
      </c>
      <c r="I52" s="4">
        <v>150</v>
      </c>
      <c r="J52" s="4">
        <v>188</v>
      </c>
      <c r="K52" s="4">
        <v>134</v>
      </c>
      <c r="L52" s="4">
        <v>43</v>
      </c>
      <c r="M52" s="4">
        <v>34</v>
      </c>
      <c r="N52" s="4">
        <v>56</v>
      </c>
    </row>
    <row r="53" spans="2:14" x14ac:dyDescent="0.25">
      <c r="B53" t="s">
        <v>15</v>
      </c>
      <c r="C53" s="5">
        <v>4.4999999999999998E-2</v>
      </c>
      <c r="D53" s="5">
        <v>4.9000000000000002E-2</v>
      </c>
      <c r="E53" s="5">
        <v>4.5999999999999999E-2</v>
      </c>
      <c r="F53" s="5">
        <v>6.0999999999999999E-2</v>
      </c>
      <c r="G53" s="5">
        <v>8.5000000000000006E-2</v>
      </c>
      <c r="H53" s="5">
        <v>0.115</v>
      </c>
      <c r="I53" s="5">
        <v>9.4E-2</v>
      </c>
      <c r="J53" s="5">
        <v>0.155</v>
      </c>
      <c r="K53" s="5">
        <v>0.16400000000000001</v>
      </c>
      <c r="L53" s="5">
        <v>0.08</v>
      </c>
      <c r="M53" s="5">
        <v>6.6000000000000003E-2</v>
      </c>
      <c r="N53" s="5">
        <v>0.11</v>
      </c>
    </row>
    <row r="54" spans="2:14" x14ac:dyDescent="0.25">
      <c r="B54" s="1" t="s">
        <v>16</v>
      </c>
      <c r="C54" s="4">
        <v>1589</v>
      </c>
      <c r="D54" s="4">
        <v>1031</v>
      </c>
      <c r="E54" s="4">
        <v>831</v>
      </c>
      <c r="F54" s="4">
        <v>928</v>
      </c>
      <c r="G54" s="4">
        <v>726</v>
      </c>
      <c r="H54" s="4">
        <v>687</v>
      </c>
      <c r="I54" s="4">
        <v>385</v>
      </c>
      <c r="J54" s="4">
        <v>269</v>
      </c>
      <c r="K54" s="4">
        <v>311</v>
      </c>
      <c r="L54" s="4">
        <v>74</v>
      </c>
      <c r="M54" s="4">
        <v>53</v>
      </c>
      <c r="N54" s="4">
        <v>84</v>
      </c>
    </row>
    <row r="55" spans="2:14" x14ac:dyDescent="0.25">
      <c r="B55" t="s">
        <v>17</v>
      </c>
      <c r="C55" s="5">
        <v>0.156</v>
      </c>
      <c r="D55" s="5">
        <v>0.13600000000000001</v>
      </c>
      <c r="E55" s="5">
        <v>0.129</v>
      </c>
      <c r="F55" s="5">
        <v>0.182</v>
      </c>
      <c r="G55" s="5">
        <v>0.183</v>
      </c>
      <c r="H55" s="5">
        <v>0.22500000000000001</v>
      </c>
      <c r="I55" s="5">
        <v>0.24199999999999999</v>
      </c>
      <c r="J55" s="5">
        <v>0.222</v>
      </c>
      <c r="K55" s="5">
        <v>0.38100000000000001</v>
      </c>
      <c r="L55" s="5">
        <v>0.13700000000000001</v>
      </c>
      <c r="M55" s="5">
        <v>0.10299999999999999</v>
      </c>
      <c r="N55" s="5">
        <v>0.16500000000000001</v>
      </c>
    </row>
    <row r="56" spans="2:14" x14ac:dyDescent="0.25">
      <c r="B56" t="s">
        <v>18</v>
      </c>
      <c r="C56" s="4">
        <v>180</v>
      </c>
      <c r="D56" s="4">
        <v>205</v>
      </c>
      <c r="E56" s="4">
        <v>123</v>
      </c>
      <c r="F56" s="4">
        <v>219</v>
      </c>
      <c r="G56" s="4">
        <v>39</v>
      </c>
      <c r="H56" s="4">
        <v>0</v>
      </c>
      <c r="I56" s="4">
        <v>0</v>
      </c>
      <c r="J56" s="4">
        <v>0</v>
      </c>
      <c r="K56" s="4">
        <v>2</v>
      </c>
      <c r="L56" s="4">
        <v>1</v>
      </c>
      <c r="M56" s="4">
        <v>0</v>
      </c>
      <c r="N56" s="4">
        <v>1</v>
      </c>
    </row>
    <row r="57" spans="2:14" x14ac:dyDescent="0.25">
      <c r="B57" s="1" t="s">
        <v>19</v>
      </c>
      <c r="C57" s="4">
        <v>2224</v>
      </c>
      <c r="D57" s="4">
        <v>1608</v>
      </c>
      <c r="E57" s="4">
        <v>1248</v>
      </c>
      <c r="F57" s="4">
        <v>1456</v>
      </c>
      <c r="G57" s="4">
        <v>1101</v>
      </c>
      <c r="H57" s="4">
        <v>1039</v>
      </c>
      <c r="I57" s="4">
        <v>535</v>
      </c>
      <c r="J57" s="4">
        <v>457</v>
      </c>
      <c r="K57" s="4">
        <v>447</v>
      </c>
      <c r="L57" s="4">
        <v>118</v>
      </c>
      <c r="M57" s="4">
        <v>87</v>
      </c>
      <c r="N57" s="4">
        <v>141</v>
      </c>
    </row>
    <row r="58" spans="2:14" x14ac:dyDescent="0.25">
      <c r="B58" t="s">
        <v>17</v>
      </c>
      <c r="C58" s="5">
        <v>0.218</v>
      </c>
      <c r="D58" s="5">
        <v>0.21199999999999999</v>
      </c>
      <c r="E58" s="5">
        <v>0.19400000000000001</v>
      </c>
      <c r="F58" s="5">
        <v>0.28499999999999998</v>
      </c>
      <c r="G58" s="5">
        <v>0.27800000000000002</v>
      </c>
      <c r="H58" s="5">
        <v>0.34</v>
      </c>
      <c r="I58" s="5">
        <v>0.33700000000000002</v>
      </c>
      <c r="J58" s="5">
        <v>0.377</v>
      </c>
      <c r="K58" s="5">
        <v>0.54800000000000004</v>
      </c>
      <c r="L58" s="5">
        <v>0.219</v>
      </c>
      <c r="M58" s="5">
        <v>0.17</v>
      </c>
      <c r="N58" s="5">
        <v>0.27800000000000002</v>
      </c>
    </row>
    <row r="59" spans="2:14" x14ac:dyDescent="0.25">
      <c r="B59" s="1" t="s">
        <v>20</v>
      </c>
      <c r="C59" s="4">
        <v>1818</v>
      </c>
      <c r="D59" s="4">
        <v>1564</v>
      </c>
      <c r="E59" s="4">
        <v>1673</v>
      </c>
      <c r="F59" s="4">
        <v>760</v>
      </c>
      <c r="G59" s="4">
        <v>505</v>
      </c>
      <c r="H59" s="4">
        <v>251</v>
      </c>
      <c r="I59" s="4">
        <v>124</v>
      </c>
      <c r="J59" s="4">
        <v>100</v>
      </c>
      <c r="K59" s="4">
        <v>104</v>
      </c>
      <c r="L59" s="4">
        <v>87</v>
      </c>
      <c r="M59" s="4">
        <v>40</v>
      </c>
      <c r="N59" s="4">
        <v>15</v>
      </c>
    </row>
    <row r="60" spans="2:14" x14ac:dyDescent="0.25">
      <c r="B60" t="s">
        <v>15</v>
      </c>
      <c r="C60" s="5">
        <v>0.17799999999999999</v>
      </c>
      <c r="D60" s="5">
        <v>0.20599999999999999</v>
      </c>
      <c r="E60" s="5">
        <v>0.26</v>
      </c>
      <c r="F60" s="5">
        <v>0.14899999999999999</v>
      </c>
      <c r="G60" s="5">
        <v>0.127</v>
      </c>
      <c r="H60" s="5">
        <v>8.2000000000000003E-2</v>
      </c>
      <c r="I60" s="5">
        <v>7.8E-2</v>
      </c>
      <c r="J60" s="5">
        <v>8.3000000000000004E-2</v>
      </c>
      <c r="K60" s="5">
        <v>0.127</v>
      </c>
      <c r="L60" s="5">
        <v>0.161</v>
      </c>
      <c r="M60" s="5">
        <v>7.8E-2</v>
      </c>
      <c r="N60" s="5">
        <v>0.03</v>
      </c>
    </row>
    <row r="61" spans="2:14" x14ac:dyDescent="0.25">
      <c r="B61" s="1" t="s">
        <v>21</v>
      </c>
      <c r="C61" s="4">
        <v>4042</v>
      </c>
      <c r="D61" s="4">
        <v>3172</v>
      </c>
      <c r="E61" s="4">
        <v>2921</v>
      </c>
      <c r="F61" s="4">
        <v>2216</v>
      </c>
      <c r="G61" s="4">
        <v>1606</v>
      </c>
      <c r="H61" s="4">
        <v>1290</v>
      </c>
      <c r="I61" s="4">
        <v>659</v>
      </c>
      <c r="J61" s="4">
        <v>557</v>
      </c>
      <c r="K61" s="4">
        <v>551</v>
      </c>
      <c r="L61" s="4">
        <v>205</v>
      </c>
      <c r="M61" s="4">
        <v>127</v>
      </c>
      <c r="N61" s="4">
        <v>156</v>
      </c>
    </row>
    <row r="62" spans="2:14" x14ac:dyDescent="0.25">
      <c r="B62" t="s">
        <v>22</v>
      </c>
      <c r="C62" s="4">
        <v>158</v>
      </c>
      <c r="D62" s="4">
        <v>65</v>
      </c>
      <c r="E62" s="4">
        <v>72</v>
      </c>
      <c r="F62" s="4">
        <v>33</v>
      </c>
      <c r="G62" s="4">
        <v>19</v>
      </c>
      <c r="H62" s="4">
        <v>9</v>
      </c>
      <c r="I62" s="4">
        <v>1</v>
      </c>
      <c r="J62" s="4">
        <v>1</v>
      </c>
      <c r="K62" s="4">
        <v>1</v>
      </c>
      <c r="L62" s="4">
        <v>1</v>
      </c>
      <c r="M62" s="4">
        <v>0</v>
      </c>
      <c r="N62" s="4">
        <v>0</v>
      </c>
    </row>
    <row r="63" spans="2:14" x14ac:dyDescent="0.25">
      <c r="B63" s="1" t="s">
        <v>23</v>
      </c>
      <c r="C63" s="4">
        <v>7935</v>
      </c>
      <c r="D63" s="4">
        <v>5099</v>
      </c>
      <c r="E63" s="4">
        <v>5053</v>
      </c>
      <c r="F63" s="4">
        <v>4214</v>
      </c>
      <c r="G63" s="4">
        <v>2820</v>
      </c>
      <c r="H63" s="4">
        <v>2343</v>
      </c>
      <c r="I63" s="4">
        <v>1294</v>
      </c>
      <c r="J63" s="4">
        <v>837</v>
      </c>
      <c r="K63" s="4">
        <v>391</v>
      </c>
      <c r="L63" s="4">
        <v>464</v>
      </c>
      <c r="M63" s="4">
        <v>528</v>
      </c>
      <c r="N63" s="4">
        <v>469</v>
      </c>
    </row>
    <row r="64" spans="2:14" x14ac:dyDescent="0.25">
      <c r="B64" s="3" t="s">
        <v>24</v>
      </c>
      <c r="C64" s="4">
        <v>7935</v>
      </c>
      <c r="D64" s="4">
        <v>5099</v>
      </c>
      <c r="E64" s="4">
        <v>5053</v>
      </c>
      <c r="F64" s="4">
        <v>4214</v>
      </c>
      <c r="G64" s="4">
        <v>2820</v>
      </c>
      <c r="H64" s="4">
        <v>2343</v>
      </c>
      <c r="I64" s="4">
        <v>1294</v>
      </c>
      <c r="J64" s="4">
        <v>837</v>
      </c>
      <c r="K64" s="4">
        <v>391</v>
      </c>
      <c r="L64" s="4">
        <v>464</v>
      </c>
      <c r="M64" s="4">
        <v>528</v>
      </c>
      <c r="N64" s="4">
        <v>469</v>
      </c>
    </row>
    <row r="65" spans="2:14" x14ac:dyDescent="0.25">
      <c r="B65" s="3" t="s">
        <v>25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</row>
    <row r="66" spans="2:14" x14ac:dyDescent="0.25">
      <c r="B66" s="3" t="s">
        <v>26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</row>
    <row r="67" spans="2:14" x14ac:dyDescent="0.25">
      <c r="B67" s="1" t="s">
        <v>47</v>
      </c>
      <c r="C67" s="4">
        <v>-1929</v>
      </c>
      <c r="D67" s="4">
        <v>-748</v>
      </c>
      <c r="E67" s="4">
        <v>-1603</v>
      </c>
      <c r="F67" s="4">
        <v>-1360</v>
      </c>
      <c r="G67" s="4">
        <v>-482</v>
      </c>
      <c r="H67" s="4">
        <v>-586</v>
      </c>
      <c r="I67" s="4">
        <v>-365</v>
      </c>
      <c r="J67" s="4">
        <v>-183</v>
      </c>
      <c r="K67" s="4">
        <v>-127</v>
      </c>
      <c r="L67" s="4">
        <v>-130</v>
      </c>
      <c r="M67" s="4">
        <v>-142</v>
      </c>
      <c r="N67" s="4">
        <v>-117</v>
      </c>
    </row>
    <row r="68" spans="2:14" x14ac:dyDescent="0.25">
      <c r="B68" s="1" t="s">
        <v>48</v>
      </c>
      <c r="C68" s="5">
        <v>-5.0999999999999997E-2</v>
      </c>
      <c r="D68" s="5">
        <v>-2.5999999999999999E-2</v>
      </c>
      <c r="E68" s="5">
        <v>-7.2999999999999995E-2</v>
      </c>
      <c r="F68" s="5">
        <v>-8.3000000000000004E-2</v>
      </c>
      <c r="G68" s="5">
        <v>-4.2000000000000003E-2</v>
      </c>
      <c r="H68" s="5">
        <v>-6.8000000000000005E-2</v>
      </c>
      <c r="I68" s="5">
        <v>-0.06</v>
      </c>
      <c r="J68" s="5">
        <v>-3.6999999999999998E-2</v>
      </c>
      <c r="K68" s="5">
        <v>-3.6999999999999998E-2</v>
      </c>
      <c r="L68" s="5">
        <v>-4.7E-2</v>
      </c>
      <c r="M68" s="5">
        <v>-7.3999999999999996E-2</v>
      </c>
      <c r="N68" s="5">
        <v>-8.8999999999999996E-2</v>
      </c>
    </row>
    <row r="70" spans="2:14" x14ac:dyDescent="0.25">
      <c r="B70" t="s">
        <v>28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2:14" x14ac:dyDescent="0.25">
      <c r="B71" t="s">
        <v>29</v>
      </c>
      <c r="C71" s="4">
        <v>2509</v>
      </c>
      <c r="D71" s="4">
        <v>1445</v>
      </c>
      <c r="E71" s="4">
        <v>1988</v>
      </c>
      <c r="F71" s="4">
        <v>1051</v>
      </c>
      <c r="G71" s="4">
        <v>763</v>
      </c>
      <c r="H71" s="4">
        <v>516</v>
      </c>
      <c r="I71" s="4">
        <v>368</v>
      </c>
      <c r="J71" s="4">
        <v>299</v>
      </c>
      <c r="K71" s="4">
        <v>205</v>
      </c>
      <c r="L71" s="4">
        <v>168</v>
      </c>
      <c r="M71" s="4">
        <v>79</v>
      </c>
      <c r="N71" s="4">
        <v>103</v>
      </c>
    </row>
    <row r="72" spans="2:14" x14ac:dyDescent="0.25">
      <c r="B72" t="s">
        <v>30</v>
      </c>
      <c r="C72" s="4">
        <v>58</v>
      </c>
      <c r="D72" s="4">
        <v>64</v>
      </c>
      <c r="E72" s="4">
        <v>72</v>
      </c>
      <c r="F72" s="4">
        <v>237</v>
      </c>
      <c r="G72" s="4">
        <v>20</v>
      </c>
      <c r="H72" s="4">
        <v>35</v>
      </c>
      <c r="I72" s="4">
        <v>63</v>
      </c>
      <c r="J72" s="4">
        <v>18</v>
      </c>
      <c r="K72" s="4">
        <v>23</v>
      </c>
      <c r="L72" s="4">
        <v>12</v>
      </c>
      <c r="M72" s="4">
        <v>64</v>
      </c>
      <c r="N72" s="4">
        <v>14</v>
      </c>
    </row>
    <row r="73" spans="2:14" x14ac:dyDescent="0.25">
      <c r="B73" s="1" t="s">
        <v>66</v>
      </c>
      <c r="C73" s="4">
        <v>2567</v>
      </c>
      <c r="D73" s="4">
        <v>1509</v>
      </c>
      <c r="E73" s="4">
        <v>2060</v>
      </c>
      <c r="F73" s="4">
        <v>1288</v>
      </c>
      <c r="G73" s="4">
        <v>783</v>
      </c>
      <c r="H73" s="4">
        <v>551</v>
      </c>
      <c r="I73" s="4">
        <v>431</v>
      </c>
      <c r="J73" s="4">
        <v>317</v>
      </c>
      <c r="K73" s="4">
        <v>228</v>
      </c>
      <c r="L73" s="4">
        <v>180</v>
      </c>
      <c r="M73" s="4">
        <v>143</v>
      </c>
      <c r="N73" s="4">
        <v>117</v>
      </c>
    </row>
    <row r="74" spans="2:14" x14ac:dyDescent="0.25">
      <c r="C74" s="4">
        <v>638</v>
      </c>
      <c r="D74" s="4">
        <v>761</v>
      </c>
      <c r="E74" s="4">
        <v>457</v>
      </c>
      <c r="F74" s="4">
        <v>-72</v>
      </c>
      <c r="G74" s="4">
        <v>301</v>
      </c>
      <c r="H74" s="4">
        <v>-35</v>
      </c>
      <c r="I74" s="4">
        <v>66</v>
      </c>
      <c r="J74" s="4">
        <v>134</v>
      </c>
      <c r="K74" s="4">
        <v>101</v>
      </c>
      <c r="L74" s="4">
        <v>50</v>
      </c>
      <c r="M74" s="4">
        <v>1</v>
      </c>
      <c r="N74" s="4">
        <v>0</v>
      </c>
    </row>
    <row r="75" spans="2:14" x14ac:dyDescent="0.25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2:14" x14ac:dyDescent="0.2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2:14" x14ac:dyDescent="0.25">
      <c r="B77" s="1" t="s">
        <v>49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2:14" x14ac:dyDescent="0.25">
      <c r="B78" s="1" t="s">
        <v>51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2:14" x14ac:dyDescent="0.25">
      <c r="B79" t="s">
        <v>12</v>
      </c>
      <c r="C79" s="4">
        <v>9069</v>
      </c>
      <c r="D79" s="4">
        <v>8591</v>
      </c>
      <c r="E79" s="4">
        <v>8319</v>
      </c>
      <c r="F79" s="4">
        <v>6873</v>
      </c>
      <c r="G79" s="4">
        <v>7296</v>
      </c>
      <c r="H79" s="4">
        <v>7094</v>
      </c>
      <c r="I79" s="4">
        <v>7366</v>
      </c>
      <c r="J79" s="4">
        <v>5744</v>
      </c>
      <c r="K79" s="4">
        <v>4702</v>
      </c>
      <c r="L79" s="4">
        <v>4278</v>
      </c>
      <c r="M79" s="4">
        <v>2310</v>
      </c>
      <c r="N79" s="4">
        <v>1039</v>
      </c>
    </row>
    <row r="80" spans="2:14" x14ac:dyDescent="0.25">
      <c r="B80" t="s">
        <v>13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2:14" x14ac:dyDescent="0.25">
      <c r="B81" s="1" t="s">
        <v>14</v>
      </c>
      <c r="C81" s="4">
        <v>337</v>
      </c>
      <c r="D81" s="4">
        <v>330</v>
      </c>
      <c r="E81" s="4">
        <v>329</v>
      </c>
      <c r="F81" s="4">
        <v>205</v>
      </c>
      <c r="G81" s="4">
        <v>303</v>
      </c>
      <c r="H81" s="4">
        <v>226</v>
      </c>
      <c r="I81" s="4">
        <v>327</v>
      </c>
      <c r="J81" s="4">
        <v>337</v>
      </c>
      <c r="K81" s="4">
        <v>291</v>
      </c>
      <c r="L81" s="4">
        <v>308</v>
      </c>
      <c r="M81" s="4">
        <v>176</v>
      </c>
      <c r="N81" s="4">
        <v>64</v>
      </c>
    </row>
    <row r="82" spans="2:14" x14ac:dyDescent="0.25">
      <c r="B82" t="s">
        <v>15</v>
      </c>
      <c r="C82" s="5">
        <v>3.6999999999999998E-2</v>
      </c>
      <c r="D82" s="5">
        <v>3.7999999999999999E-2</v>
      </c>
      <c r="E82" s="5">
        <v>0.04</v>
      </c>
      <c r="F82" s="5">
        <v>0.03</v>
      </c>
      <c r="G82" s="5">
        <v>4.2000000000000003E-2</v>
      </c>
      <c r="H82" s="5">
        <v>3.2000000000000001E-2</v>
      </c>
      <c r="I82" s="5">
        <v>4.3999999999999997E-2</v>
      </c>
      <c r="J82" s="5">
        <v>5.8999999999999997E-2</v>
      </c>
      <c r="K82" s="5">
        <v>6.2E-2</v>
      </c>
      <c r="L82" s="5">
        <v>7.1999999999999995E-2</v>
      </c>
      <c r="M82" s="5">
        <v>7.5999999999999998E-2</v>
      </c>
      <c r="N82" s="5">
        <v>6.2E-2</v>
      </c>
    </row>
    <row r="83" spans="2:14" x14ac:dyDescent="0.25">
      <c r="B83" s="1" t="s">
        <v>16</v>
      </c>
      <c r="C83" s="4">
        <v>796</v>
      </c>
      <c r="D83" s="4">
        <v>841</v>
      </c>
      <c r="E83" s="4">
        <v>658</v>
      </c>
      <c r="F83" s="4">
        <v>353</v>
      </c>
      <c r="G83" s="4">
        <v>618</v>
      </c>
      <c r="H83" s="4">
        <v>583</v>
      </c>
      <c r="I83" s="4">
        <v>1110</v>
      </c>
      <c r="J83" s="4">
        <v>1229</v>
      </c>
      <c r="K83" s="4">
        <v>1449</v>
      </c>
      <c r="L83" s="4">
        <v>939</v>
      </c>
      <c r="M83" s="4">
        <v>524</v>
      </c>
      <c r="N83" s="4">
        <v>314</v>
      </c>
    </row>
    <row r="84" spans="2:14" x14ac:dyDescent="0.25">
      <c r="B84" t="s">
        <v>17</v>
      </c>
      <c r="C84" s="5">
        <v>8.7999999999999995E-2</v>
      </c>
      <c r="D84" s="5">
        <v>9.8000000000000004E-2</v>
      </c>
      <c r="E84" s="5">
        <v>7.9000000000000001E-2</v>
      </c>
      <c r="F84" s="5">
        <v>5.0999999999999997E-2</v>
      </c>
      <c r="G84" s="5">
        <v>8.5000000000000006E-2</v>
      </c>
      <c r="H84" s="5">
        <v>8.2000000000000003E-2</v>
      </c>
      <c r="I84" s="5">
        <v>0.151</v>
      </c>
      <c r="J84" s="5">
        <v>0.214</v>
      </c>
      <c r="K84" s="5">
        <v>0.308</v>
      </c>
      <c r="L84" s="5">
        <v>0.219</v>
      </c>
      <c r="M84" s="5">
        <v>0.22700000000000001</v>
      </c>
      <c r="N84" s="5">
        <v>0.30199999999999999</v>
      </c>
    </row>
    <row r="85" spans="2:14" x14ac:dyDescent="0.25">
      <c r="B85" t="s">
        <v>18</v>
      </c>
      <c r="C85" s="4">
        <v>195</v>
      </c>
      <c r="D85" s="4">
        <v>158</v>
      </c>
      <c r="E85" s="4">
        <v>147</v>
      </c>
      <c r="F85" s="4">
        <v>94</v>
      </c>
      <c r="G85" s="4">
        <v>13</v>
      </c>
      <c r="H85" s="4">
        <v>0</v>
      </c>
      <c r="I85" s="4">
        <v>0</v>
      </c>
      <c r="J85" s="4">
        <v>0</v>
      </c>
      <c r="K85" s="4">
        <v>4</v>
      </c>
      <c r="L85" s="4">
        <v>5</v>
      </c>
      <c r="M85" s="4">
        <v>3</v>
      </c>
      <c r="N85" s="4">
        <v>2</v>
      </c>
    </row>
    <row r="86" spans="2:14" x14ac:dyDescent="0.25">
      <c r="B86" s="1" t="s">
        <v>19</v>
      </c>
      <c r="C86" s="4">
        <v>1328</v>
      </c>
      <c r="D86" s="4">
        <v>1329</v>
      </c>
      <c r="E86" s="4">
        <v>1134</v>
      </c>
      <c r="F86" s="4">
        <v>652</v>
      </c>
      <c r="G86" s="4">
        <v>934</v>
      </c>
      <c r="H86" s="4">
        <v>809</v>
      </c>
      <c r="I86" s="4">
        <v>1437</v>
      </c>
      <c r="J86" s="4">
        <v>1566</v>
      </c>
      <c r="K86" s="4">
        <v>1744</v>
      </c>
      <c r="L86" s="4">
        <v>1252</v>
      </c>
      <c r="M86" s="4">
        <v>703</v>
      </c>
      <c r="N86" s="4">
        <v>380</v>
      </c>
    </row>
    <row r="87" spans="2:14" x14ac:dyDescent="0.25">
      <c r="B87" t="s">
        <v>17</v>
      </c>
      <c r="C87" s="5">
        <v>0.14599999999999999</v>
      </c>
      <c r="D87" s="5">
        <v>0.155</v>
      </c>
      <c r="E87" s="5">
        <v>0.13600000000000001</v>
      </c>
      <c r="F87" s="5">
        <v>9.5000000000000001E-2</v>
      </c>
      <c r="G87" s="5">
        <v>0.128</v>
      </c>
      <c r="H87" s="5">
        <v>0.114</v>
      </c>
      <c r="I87" s="5">
        <v>0.19500000000000001</v>
      </c>
      <c r="J87" s="5">
        <v>0.27300000000000002</v>
      </c>
      <c r="K87" s="5">
        <v>0.371</v>
      </c>
      <c r="L87" s="5">
        <v>0.29299999999999998</v>
      </c>
      <c r="M87" s="5">
        <v>0.30399999999999999</v>
      </c>
      <c r="N87" s="5">
        <v>0.36599999999999999</v>
      </c>
    </row>
    <row r="88" spans="2:14" x14ac:dyDescent="0.25">
      <c r="B88" s="1" t="s">
        <v>20</v>
      </c>
      <c r="C88" s="4">
        <v>8024</v>
      </c>
      <c r="D88" s="4">
        <v>6613</v>
      </c>
      <c r="E88" s="4">
        <v>6489</v>
      </c>
      <c r="F88" s="4">
        <v>3902</v>
      </c>
      <c r="G88" s="4">
        <v>3747</v>
      </c>
      <c r="H88" s="4">
        <v>2702</v>
      </c>
      <c r="I88" s="4">
        <v>2707</v>
      </c>
      <c r="J88" s="4">
        <v>1238</v>
      </c>
      <c r="K88" s="4">
        <v>577</v>
      </c>
      <c r="L88" s="4">
        <v>414</v>
      </c>
      <c r="M88" s="4">
        <v>135</v>
      </c>
      <c r="N88" s="4">
        <v>30</v>
      </c>
    </row>
    <row r="89" spans="2:14" x14ac:dyDescent="0.25">
      <c r="B89" t="s">
        <v>15</v>
      </c>
      <c r="C89" s="5">
        <v>0.88500000000000001</v>
      </c>
      <c r="D89" s="5">
        <v>0.77</v>
      </c>
      <c r="E89" s="5">
        <v>0.78</v>
      </c>
      <c r="F89" s="5">
        <v>0.56799999999999995</v>
      </c>
      <c r="G89" s="5">
        <v>0.51400000000000001</v>
      </c>
      <c r="H89" s="5">
        <v>0.38100000000000001</v>
      </c>
      <c r="I89" s="5">
        <v>0.36699999999999999</v>
      </c>
      <c r="J89" s="5">
        <v>0.216</v>
      </c>
      <c r="K89" s="5">
        <v>0.123</v>
      </c>
      <c r="L89" s="5">
        <v>9.7000000000000003E-2</v>
      </c>
      <c r="M89" s="5">
        <v>5.8000000000000003E-2</v>
      </c>
      <c r="N89" s="5">
        <v>2.9000000000000001E-2</v>
      </c>
    </row>
    <row r="90" spans="2:14" x14ac:dyDescent="0.25">
      <c r="B90" s="1" t="s">
        <v>21</v>
      </c>
      <c r="C90" s="4">
        <v>9352</v>
      </c>
      <c r="D90" s="4">
        <v>7942</v>
      </c>
      <c r="E90" s="4">
        <v>7623</v>
      </c>
      <c r="F90" s="4">
        <v>4554</v>
      </c>
      <c r="G90" s="4">
        <v>4681</v>
      </c>
      <c r="H90" s="4">
        <v>3511</v>
      </c>
      <c r="I90" s="4">
        <v>4144</v>
      </c>
      <c r="J90" s="4">
        <v>2804</v>
      </c>
      <c r="K90" s="4">
        <v>2321</v>
      </c>
      <c r="L90" s="4">
        <v>1666</v>
      </c>
      <c r="M90" s="4">
        <v>838</v>
      </c>
      <c r="N90" s="4">
        <v>410</v>
      </c>
    </row>
    <row r="91" spans="2:14" x14ac:dyDescent="0.25">
      <c r="B91" t="s">
        <v>22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</row>
    <row r="92" spans="2:14" x14ac:dyDescent="0.25">
      <c r="B92" s="1" t="s">
        <v>23</v>
      </c>
      <c r="C92" s="4">
        <v>8120</v>
      </c>
      <c r="D92" s="4">
        <v>830</v>
      </c>
      <c r="E92" s="4">
        <v>10599</v>
      </c>
      <c r="F92" s="4">
        <v>5844</v>
      </c>
      <c r="G92" s="4">
        <v>4061</v>
      </c>
      <c r="H92" s="4">
        <v>2901</v>
      </c>
      <c r="I92" s="4">
        <v>5064</v>
      </c>
      <c r="J92" s="4">
        <v>8664</v>
      </c>
      <c r="K92" s="4">
        <v>1015</v>
      </c>
      <c r="L92" s="4">
        <v>3327</v>
      </c>
      <c r="M92" s="4">
        <v>1720</v>
      </c>
      <c r="N92" s="4">
        <v>1044</v>
      </c>
    </row>
    <row r="93" spans="2:14" x14ac:dyDescent="0.25">
      <c r="B93" s="3" t="s">
        <v>24</v>
      </c>
      <c r="C93" s="4">
        <v>46</v>
      </c>
      <c r="D93" s="4">
        <v>23</v>
      </c>
      <c r="E93" s="4">
        <v>-114</v>
      </c>
      <c r="F93" s="4">
        <v>-30</v>
      </c>
      <c r="G93" s="4">
        <v>4061</v>
      </c>
      <c r="H93" s="4">
        <v>2901</v>
      </c>
      <c r="I93" s="4">
        <v>5064</v>
      </c>
      <c r="J93" s="4">
        <v>8664</v>
      </c>
      <c r="K93" s="4">
        <v>1015</v>
      </c>
      <c r="L93" s="4">
        <v>3327</v>
      </c>
      <c r="M93" s="4">
        <v>1720</v>
      </c>
      <c r="N93" s="4">
        <v>1044</v>
      </c>
    </row>
    <row r="94" spans="2:14" x14ac:dyDescent="0.25">
      <c r="B94" s="3" t="s">
        <v>25</v>
      </c>
      <c r="C94" s="4">
        <v>8053</v>
      </c>
      <c r="D94" s="4">
        <v>614</v>
      </c>
      <c r="E94" s="4">
        <v>9404</v>
      </c>
      <c r="F94" s="4">
        <v>4941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</row>
    <row r="95" spans="2:14" x14ac:dyDescent="0.25">
      <c r="B95" s="3" t="s">
        <v>26</v>
      </c>
      <c r="C95" s="4">
        <v>21</v>
      </c>
      <c r="D95" s="4">
        <v>193</v>
      </c>
      <c r="E95" s="4">
        <v>1309</v>
      </c>
      <c r="F95" s="4">
        <v>933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</row>
    <row r="96" spans="2:14" x14ac:dyDescent="0.25">
      <c r="B96" s="1" t="s">
        <v>50</v>
      </c>
      <c r="C96" s="4">
        <v>-8403</v>
      </c>
      <c r="D96" s="4">
        <v>-181</v>
      </c>
      <c r="E96" s="4">
        <v>-9903</v>
      </c>
      <c r="F96" s="4">
        <v>-3525</v>
      </c>
      <c r="G96" s="4">
        <v>-1446</v>
      </c>
      <c r="H96" s="4">
        <v>682</v>
      </c>
      <c r="I96" s="4">
        <v>-1842</v>
      </c>
      <c r="J96" s="4">
        <v>-5724</v>
      </c>
      <c r="K96" s="4">
        <v>1366</v>
      </c>
      <c r="L96" s="4">
        <v>-715</v>
      </c>
      <c r="M96" s="4">
        <v>-248</v>
      </c>
      <c r="N96" s="4">
        <v>-415</v>
      </c>
    </row>
    <row r="97" spans="2:14" x14ac:dyDescent="0.25">
      <c r="B97" t="s">
        <v>28</v>
      </c>
      <c r="C97" s="4">
        <v>8632</v>
      </c>
      <c r="D97" s="4">
        <v>346</v>
      </c>
      <c r="E97" s="4">
        <v>10261</v>
      </c>
      <c r="F97" s="4">
        <v>4022</v>
      </c>
      <c r="G97" s="4">
        <v>1779</v>
      </c>
      <c r="H97" s="4">
        <v>-275</v>
      </c>
      <c r="I97" s="4">
        <v>1688</v>
      </c>
      <c r="J97" s="4">
        <v>5424</v>
      </c>
      <c r="K97" s="4">
        <v>-1928</v>
      </c>
      <c r="L97" s="4">
        <v>391</v>
      </c>
      <c r="M97" s="4">
        <v>147</v>
      </c>
      <c r="N97" s="4">
        <v>269</v>
      </c>
    </row>
    <row r="98" spans="2:14" x14ac:dyDescent="0.25">
      <c r="B98" t="s">
        <v>29</v>
      </c>
      <c r="C98" s="4">
        <v>81</v>
      </c>
      <c r="D98" s="4">
        <v>33</v>
      </c>
      <c r="E98" s="4">
        <v>7</v>
      </c>
      <c r="F98" s="4">
        <v>4</v>
      </c>
      <c r="G98" s="4">
        <v>8</v>
      </c>
      <c r="H98" s="4">
        <v>2</v>
      </c>
      <c r="I98" s="4">
        <v>155</v>
      </c>
      <c r="J98" s="4">
        <v>357</v>
      </c>
      <c r="K98" s="4">
        <v>628</v>
      </c>
      <c r="L98" s="4">
        <v>345</v>
      </c>
      <c r="M98" s="4">
        <v>104</v>
      </c>
      <c r="N98" s="4">
        <v>149</v>
      </c>
    </row>
    <row r="99" spans="2:14" x14ac:dyDescent="0.25">
      <c r="B99" t="s">
        <v>30</v>
      </c>
      <c r="C99" s="4">
        <v>8713</v>
      </c>
      <c r="D99" s="4">
        <v>379</v>
      </c>
      <c r="E99" s="4">
        <v>10268</v>
      </c>
      <c r="F99" s="4">
        <v>4026</v>
      </c>
      <c r="G99" s="4">
        <v>1787</v>
      </c>
      <c r="H99" s="4">
        <v>-273</v>
      </c>
      <c r="I99" s="4">
        <v>1843</v>
      </c>
      <c r="J99" s="4">
        <v>5781</v>
      </c>
      <c r="K99" s="4">
        <v>-1300</v>
      </c>
      <c r="L99" s="4">
        <v>736</v>
      </c>
      <c r="M99" s="4">
        <v>251</v>
      </c>
      <c r="N99" s="4">
        <v>418</v>
      </c>
    </row>
    <row r="100" spans="2:14" x14ac:dyDescent="0.25">
      <c r="B100" s="1" t="s">
        <v>66</v>
      </c>
      <c r="C100" s="4">
        <v>310</v>
      </c>
      <c r="D100" s="4">
        <v>198</v>
      </c>
      <c r="E100" s="4">
        <v>365</v>
      </c>
      <c r="F100" s="4">
        <v>501</v>
      </c>
      <c r="G100" s="4">
        <v>341</v>
      </c>
      <c r="H100" s="4">
        <v>409</v>
      </c>
      <c r="I100" s="4">
        <v>1</v>
      </c>
      <c r="J100" s="4">
        <v>57</v>
      </c>
      <c r="K100" s="4">
        <v>66</v>
      </c>
      <c r="L100" s="4">
        <v>21</v>
      </c>
      <c r="M100" s="4">
        <v>3</v>
      </c>
      <c r="N100" s="4">
        <v>3</v>
      </c>
    </row>
    <row r="101" spans="2:14" x14ac:dyDescent="0.25">
      <c r="B101" s="1" t="s">
        <v>68</v>
      </c>
      <c r="C101" s="5">
        <v>5.7999999999999996E-3</v>
      </c>
      <c r="D101" s="5">
        <v>4.3E-3</v>
      </c>
      <c r="E101" s="5">
        <v>8.0999999999999996E-3</v>
      </c>
      <c r="F101" s="5">
        <v>1.46E-2</v>
      </c>
      <c r="G101" s="5">
        <v>1.2E-2</v>
      </c>
      <c r="H101" s="5">
        <v>1.7299999999999999E-2</v>
      </c>
      <c r="I101" s="5">
        <v>0</v>
      </c>
      <c r="J101" s="5">
        <v>3.7000000000000002E-3</v>
      </c>
      <c r="K101" s="5">
        <v>9.5999999999999992E-3</v>
      </c>
      <c r="L101" s="5">
        <v>3.5000000000000001E-3</v>
      </c>
      <c r="M101" s="5">
        <v>1.1000000000000001E-3</v>
      </c>
      <c r="N101" s="5">
        <v>2.5000000000000001E-3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1250C-123A-4A95-8107-ACA767583AFF}">
  <dimension ref="B1:N115"/>
  <sheetViews>
    <sheetView topLeftCell="A36" workbookViewId="0">
      <selection activeCell="C42" sqref="C42:N42"/>
    </sheetView>
  </sheetViews>
  <sheetFormatPr defaultRowHeight="15" x14ac:dyDescent="0.25"/>
  <cols>
    <col min="2" max="2" width="53.42578125" bestFit="1" customWidth="1"/>
    <col min="3" max="14" width="13.7109375" customWidth="1"/>
  </cols>
  <sheetData>
    <row r="1" spans="2:14" x14ac:dyDescent="0.25">
      <c r="C1" s="7" t="s">
        <v>0</v>
      </c>
      <c r="D1" s="7" t="s">
        <v>1</v>
      </c>
      <c r="E1" s="7" t="s">
        <v>2</v>
      </c>
      <c r="F1" s="7" t="s">
        <v>3</v>
      </c>
      <c r="G1" s="7" t="s">
        <v>4</v>
      </c>
      <c r="H1" s="7" t="s">
        <v>5</v>
      </c>
      <c r="I1" s="7" t="s">
        <v>6</v>
      </c>
      <c r="J1" s="7" t="s">
        <v>7</v>
      </c>
      <c r="K1" s="7" t="s">
        <v>8</v>
      </c>
      <c r="L1" s="7" t="s">
        <v>9</v>
      </c>
      <c r="M1" s="7" t="s">
        <v>10</v>
      </c>
      <c r="N1" s="7" t="s">
        <v>11</v>
      </c>
    </row>
    <row r="2" spans="2:14" x14ac:dyDescent="0.25">
      <c r="B2" s="1" t="s">
        <v>51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x14ac:dyDescent="0.25">
      <c r="B3" t="s">
        <v>12</v>
      </c>
      <c r="C3" s="4">
        <v>20852</v>
      </c>
      <c r="D3" s="4">
        <v>15665</v>
      </c>
      <c r="E3" s="4">
        <v>12780</v>
      </c>
      <c r="F3" s="4">
        <v>10657</v>
      </c>
      <c r="G3" s="4">
        <v>10382</v>
      </c>
      <c r="H3" s="4">
        <v>13081</v>
      </c>
      <c r="I3" s="4">
        <v>12876</v>
      </c>
      <c r="J3" s="4">
        <v>10080</v>
      </c>
      <c r="K3" s="4">
        <v>7202</v>
      </c>
      <c r="L3" s="4">
        <v>5611</v>
      </c>
      <c r="M3" s="4">
        <v>2923</v>
      </c>
      <c r="N3" s="4">
        <v>1073</v>
      </c>
    </row>
    <row r="4" spans="2:14" x14ac:dyDescent="0.25">
      <c r="B4" t="s">
        <v>13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x14ac:dyDescent="0.25">
      <c r="B5" s="1" t="s">
        <v>14</v>
      </c>
      <c r="C5" s="4">
        <v>784</v>
      </c>
      <c r="D5" s="4">
        <v>715</v>
      </c>
      <c r="E5" s="4">
        <v>604</v>
      </c>
      <c r="F5" s="4">
        <v>557</v>
      </c>
      <c r="G5" s="4">
        <v>512</v>
      </c>
      <c r="H5" s="4">
        <v>519</v>
      </c>
      <c r="I5" s="4">
        <v>671</v>
      </c>
      <c r="J5" s="4">
        <v>666</v>
      </c>
      <c r="K5" s="4">
        <v>468</v>
      </c>
      <c r="L5" s="4">
        <v>405</v>
      </c>
      <c r="M5" s="4">
        <v>202</v>
      </c>
      <c r="N5" s="4">
        <v>70</v>
      </c>
    </row>
    <row r="6" spans="2:14" x14ac:dyDescent="0.25">
      <c r="B6" t="s">
        <v>15</v>
      </c>
      <c r="C6" s="5">
        <v>3.7999999999999999E-2</v>
      </c>
      <c r="D6" s="5">
        <v>4.5999999999999999E-2</v>
      </c>
      <c r="E6" s="5">
        <v>4.7E-2</v>
      </c>
      <c r="F6" s="5">
        <v>5.1999999999999998E-2</v>
      </c>
      <c r="G6" s="5">
        <v>4.9000000000000002E-2</v>
      </c>
      <c r="H6" s="5">
        <v>0.04</v>
      </c>
      <c r="I6" s="5">
        <v>5.1999999999999998E-2</v>
      </c>
      <c r="J6" s="5">
        <v>6.6000000000000003E-2</v>
      </c>
      <c r="K6" s="5">
        <v>6.5000000000000002E-2</v>
      </c>
      <c r="L6" s="5">
        <v>7.1999999999999995E-2</v>
      </c>
      <c r="M6" s="5">
        <v>6.9000000000000006E-2</v>
      </c>
      <c r="N6" s="5">
        <v>6.5000000000000002E-2</v>
      </c>
    </row>
    <row r="7" spans="2:14" x14ac:dyDescent="0.25">
      <c r="B7" s="1" t="s">
        <v>16</v>
      </c>
      <c r="C7" s="4">
        <v>1646</v>
      </c>
      <c r="D7" s="4">
        <v>1458</v>
      </c>
      <c r="E7" s="4">
        <v>1178</v>
      </c>
      <c r="F7" s="4">
        <v>1103</v>
      </c>
      <c r="G7" s="4">
        <v>1151</v>
      </c>
      <c r="H7" s="4">
        <v>1024</v>
      </c>
      <c r="I7" s="4">
        <v>883</v>
      </c>
      <c r="J7" s="4">
        <v>753</v>
      </c>
      <c r="K7" s="4">
        <v>621</v>
      </c>
      <c r="L7" s="4">
        <v>603</v>
      </c>
      <c r="M7" s="4">
        <v>360</v>
      </c>
      <c r="N7" s="4">
        <v>190</v>
      </c>
    </row>
    <row r="8" spans="2:14" x14ac:dyDescent="0.25">
      <c r="B8" t="s">
        <v>17</v>
      </c>
      <c r="C8" s="5">
        <v>7.9000000000000001E-2</v>
      </c>
      <c r="D8" s="5">
        <v>9.2999999999999999E-2</v>
      </c>
      <c r="E8" s="5">
        <v>9.1999999999999998E-2</v>
      </c>
      <c r="F8" s="5">
        <v>0.104</v>
      </c>
      <c r="G8" s="5">
        <v>0.111</v>
      </c>
      <c r="H8" s="5">
        <v>7.8E-2</v>
      </c>
      <c r="I8" s="5">
        <v>6.9000000000000006E-2</v>
      </c>
      <c r="J8" s="5">
        <v>7.4999999999999997E-2</v>
      </c>
      <c r="K8" s="5">
        <v>8.5999999999999993E-2</v>
      </c>
      <c r="L8" s="5">
        <v>0.107</v>
      </c>
      <c r="M8" s="5">
        <v>0.123</v>
      </c>
      <c r="N8" s="5">
        <v>0.17699999999999999</v>
      </c>
    </row>
    <row r="9" spans="2:14" x14ac:dyDescent="0.25">
      <c r="B9" t="s">
        <v>18</v>
      </c>
      <c r="C9" s="4">
        <v>402</v>
      </c>
      <c r="D9" s="4">
        <v>328</v>
      </c>
      <c r="E9" s="4">
        <v>225</v>
      </c>
      <c r="F9" s="4">
        <v>207</v>
      </c>
      <c r="G9" s="4">
        <v>75</v>
      </c>
      <c r="H9" s="4">
        <v>43</v>
      </c>
      <c r="I9" s="4">
        <v>25</v>
      </c>
      <c r="J9" s="4">
        <v>-127</v>
      </c>
      <c r="K9" s="4">
        <v>58</v>
      </c>
      <c r="L9" s="4">
        <v>98</v>
      </c>
      <c r="M9" s="4">
        <v>3</v>
      </c>
      <c r="N9" s="4">
        <v>1</v>
      </c>
    </row>
    <row r="10" spans="2:14" x14ac:dyDescent="0.25">
      <c r="B10" s="1" t="s">
        <v>19</v>
      </c>
      <c r="C10" s="4">
        <v>2832</v>
      </c>
      <c r="D10" s="4">
        <v>2501</v>
      </c>
      <c r="E10" s="4">
        <v>2007</v>
      </c>
      <c r="F10" s="4">
        <v>1867</v>
      </c>
      <c r="G10" s="4">
        <v>1738</v>
      </c>
      <c r="H10" s="4">
        <v>1586</v>
      </c>
      <c r="I10" s="4">
        <v>1579</v>
      </c>
      <c r="J10" s="4">
        <v>1292</v>
      </c>
      <c r="K10" s="4">
        <v>1147</v>
      </c>
      <c r="L10" s="4">
        <v>1106</v>
      </c>
      <c r="M10" s="4">
        <v>565</v>
      </c>
      <c r="N10" s="4">
        <v>261</v>
      </c>
    </row>
    <row r="11" spans="2:14" x14ac:dyDescent="0.25">
      <c r="B11" t="s">
        <v>17</v>
      </c>
      <c r="C11" s="5">
        <v>0.13600000000000001</v>
      </c>
      <c r="D11" s="5">
        <v>0.16</v>
      </c>
      <c r="E11" s="5">
        <v>0.157</v>
      </c>
      <c r="F11" s="5">
        <v>0.17499999999999999</v>
      </c>
      <c r="G11" s="5">
        <v>0.16700000000000001</v>
      </c>
      <c r="H11" s="5">
        <v>0.121</v>
      </c>
      <c r="I11" s="5">
        <v>0.123</v>
      </c>
      <c r="J11" s="5">
        <v>0.128</v>
      </c>
      <c r="K11" s="5">
        <v>0.159</v>
      </c>
      <c r="L11" s="5">
        <v>0.19700000000000001</v>
      </c>
      <c r="M11" s="5">
        <v>0.193</v>
      </c>
      <c r="N11" s="5">
        <v>0.24299999999999999</v>
      </c>
    </row>
    <row r="12" spans="2:14" x14ac:dyDescent="0.25">
      <c r="B12" s="1" t="s">
        <v>20</v>
      </c>
      <c r="C12" s="4">
        <v>9526</v>
      </c>
      <c r="D12" s="4">
        <v>7960</v>
      </c>
      <c r="E12" s="4">
        <v>8198</v>
      </c>
      <c r="F12" s="4">
        <v>8780</v>
      </c>
      <c r="G12" s="4">
        <v>7791</v>
      </c>
      <c r="H12" s="4">
        <v>4726</v>
      </c>
      <c r="I12" s="4">
        <v>2926</v>
      </c>
      <c r="J12" s="4">
        <v>851</v>
      </c>
      <c r="K12" s="4">
        <v>397</v>
      </c>
      <c r="L12" s="4">
        <v>351</v>
      </c>
      <c r="M12" s="4">
        <v>140</v>
      </c>
      <c r="N12" s="4">
        <v>82</v>
      </c>
    </row>
    <row r="13" spans="2:14" x14ac:dyDescent="0.25">
      <c r="B13" t="s">
        <v>15</v>
      </c>
      <c r="C13" s="5">
        <v>0.45700000000000002</v>
      </c>
      <c r="D13" s="5">
        <v>0.50800000000000001</v>
      </c>
      <c r="E13" s="5">
        <v>0.64100000000000001</v>
      </c>
      <c r="F13" s="5">
        <v>0.82399999999999995</v>
      </c>
      <c r="G13" s="5">
        <v>0.75</v>
      </c>
      <c r="H13" s="5">
        <v>0.36099999999999999</v>
      </c>
      <c r="I13" s="5">
        <v>0.22700000000000001</v>
      </c>
      <c r="J13" s="5">
        <v>8.4000000000000005E-2</v>
      </c>
      <c r="K13" s="5">
        <v>5.5E-2</v>
      </c>
      <c r="L13" s="5">
        <v>6.3E-2</v>
      </c>
      <c r="M13" s="5">
        <v>4.8000000000000001E-2</v>
      </c>
      <c r="N13" s="5">
        <v>7.5999999999999998E-2</v>
      </c>
    </row>
    <row r="14" spans="2:14" x14ac:dyDescent="0.25">
      <c r="B14" s="1" t="s">
        <v>21</v>
      </c>
      <c r="C14" s="4">
        <v>12358</v>
      </c>
      <c r="D14" s="4">
        <v>10461</v>
      </c>
      <c r="E14" s="4">
        <v>10205</v>
      </c>
      <c r="F14" s="4">
        <v>10647</v>
      </c>
      <c r="G14" s="4">
        <v>9529</v>
      </c>
      <c r="H14" s="4">
        <v>6312</v>
      </c>
      <c r="I14" s="4">
        <v>4505</v>
      </c>
      <c r="J14" s="4">
        <v>2143</v>
      </c>
      <c r="K14" s="4">
        <v>1544</v>
      </c>
      <c r="L14" s="4">
        <v>1457</v>
      </c>
      <c r="M14" s="4">
        <v>705</v>
      </c>
      <c r="N14" s="4">
        <v>343</v>
      </c>
    </row>
    <row r="15" spans="2:14" x14ac:dyDescent="0.25">
      <c r="B15" t="s">
        <v>22</v>
      </c>
      <c r="C15" s="4">
        <v>24</v>
      </c>
      <c r="D15" s="4">
        <v>7</v>
      </c>
      <c r="E15" s="4">
        <v>3</v>
      </c>
      <c r="F15" s="4">
        <v>2</v>
      </c>
      <c r="G15" s="4">
        <v>1</v>
      </c>
      <c r="H15" s="4">
        <v>1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</row>
    <row r="16" spans="2:14" x14ac:dyDescent="0.25">
      <c r="B16" s="1" t="s">
        <v>23</v>
      </c>
      <c r="C16" s="4">
        <v>17242</v>
      </c>
      <c r="D16" s="4">
        <v>7988</v>
      </c>
      <c r="E16" s="4">
        <v>12284</v>
      </c>
      <c r="F16" s="4">
        <v>5881</v>
      </c>
      <c r="G16" s="4">
        <v>4783</v>
      </c>
      <c r="H16" s="4">
        <v>6917</v>
      </c>
      <c r="I16" s="4">
        <v>11072</v>
      </c>
      <c r="J16" s="4">
        <v>13716</v>
      </c>
      <c r="K16" s="4">
        <v>4017</v>
      </c>
      <c r="L16" s="4">
        <v>4834</v>
      </c>
      <c r="M16" s="4">
        <v>2528</v>
      </c>
      <c r="N16" s="4">
        <v>907</v>
      </c>
    </row>
    <row r="17" spans="2:14" x14ac:dyDescent="0.25">
      <c r="B17" s="3" t="s">
        <v>24</v>
      </c>
      <c r="C17" s="4">
        <v>8589</v>
      </c>
      <c r="D17" s="4">
        <v>6729</v>
      </c>
      <c r="E17" s="4">
        <v>12284</v>
      </c>
      <c r="F17" s="4">
        <v>5881</v>
      </c>
      <c r="G17" s="4">
        <v>4783</v>
      </c>
      <c r="H17" s="4">
        <v>6917</v>
      </c>
      <c r="I17" s="4">
        <v>11072</v>
      </c>
      <c r="J17" s="4">
        <v>13716</v>
      </c>
      <c r="K17" s="4">
        <v>4017</v>
      </c>
      <c r="L17" s="4">
        <v>4834</v>
      </c>
      <c r="M17" s="4">
        <v>2528</v>
      </c>
      <c r="N17" s="4">
        <v>907</v>
      </c>
    </row>
    <row r="18" spans="2:14" x14ac:dyDescent="0.25">
      <c r="B18" s="3" t="s">
        <v>25</v>
      </c>
      <c r="C18" s="4">
        <v>8277</v>
      </c>
      <c r="D18" s="4">
        <v>1232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</row>
    <row r="19" spans="2:14" x14ac:dyDescent="0.25">
      <c r="B19" s="3" t="s">
        <v>26</v>
      </c>
      <c r="C19" s="4">
        <v>376</v>
      </c>
      <c r="D19" s="4">
        <v>27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</row>
    <row r="20" spans="2:14" x14ac:dyDescent="0.25">
      <c r="B20" s="1" t="s">
        <v>27</v>
      </c>
      <c r="C20" s="4">
        <v>-8772</v>
      </c>
      <c r="D20" s="4">
        <v>-2791</v>
      </c>
      <c r="E20" s="4">
        <v>-9712</v>
      </c>
      <c r="F20" s="4">
        <v>-5873</v>
      </c>
      <c r="G20" s="4">
        <v>-3931</v>
      </c>
      <c r="H20" s="4">
        <v>-149</v>
      </c>
      <c r="I20" s="4">
        <v>-2701</v>
      </c>
      <c r="J20" s="4">
        <v>-5779</v>
      </c>
      <c r="K20" s="4">
        <v>1641</v>
      </c>
      <c r="L20" s="4">
        <v>-680</v>
      </c>
      <c r="M20" s="4">
        <v>-310</v>
      </c>
      <c r="N20" s="4">
        <v>-177</v>
      </c>
    </row>
    <row r="21" spans="2:14" x14ac:dyDescent="0.2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2:14" x14ac:dyDescent="0.25">
      <c r="B22" t="s">
        <v>28</v>
      </c>
      <c r="C22" s="4">
        <v>9295</v>
      </c>
      <c r="D22" s="4">
        <v>3340</v>
      </c>
      <c r="E22" s="4">
        <v>10243</v>
      </c>
      <c r="F22" s="4">
        <v>6354</v>
      </c>
      <c r="G22" s="4">
        <v>4374</v>
      </c>
      <c r="H22" s="4">
        <v>583</v>
      </c>
      <c r="I22" s="4">
        <v>2990</v>
      </c>
      <c r="J22" s="4">
        <v>5968</v>
      </c>
      <c r="K22" s="4">
        <v>-1694</v>
      </c>
      <c r="L22" s="4">
        <v>503</v>
      </c>
      <c r="M22" s="4">
        <v>220</v>
      </c>
      <c r="N22" s="4">
        <v>130</v>
      </c>
    </row>
    <row r="23" spans="2:14" x14ac:dyDescent="0.25">
      <c r="B23" t="s">
        <v>29</v>
      </c>
      <c r="C23" s="4">
        <v>130</v>
      </c>
      <c r="D23" s="4">
        <v>113</v>
      </c>
      <c r="E23" s="4">
        <v>167</v>
      </c>
      <c r="F23" s="4">
        <v>343</v>
      </c>
      <c r="G23" s="4">
        <v>288</v>
      </c>
      <c r="H23" s="4">
        <v>152</v>
      </c>
      <c r="I23" s="4">
        <v>62</v>
      </c>
      <c r="J23" s="4">
        <v>6</v>
      </c>
      <c r="K23" s="4">
        <v>162</v>
      </c>
      <c r="L23" s="4">
        <v>258</v>
      </c>
      <c r="M23" s="4">
        <v>90</v>
      </c>
      <c r="N23" s="4">
        <v>47</v>
      </c>
    </row>
    <row r="24" spans="2:14" x14ac:dyDescent="0.25">
      <c r="B24" s="1" t="s">
        <v>30</v>
      </c>
      <c r="C24" s="4">
        <v>9425</v>
      </c>
      <c r="D24" s="4">
        <v>3453</v>
      </c>
      <c r="E24" s="4">
        <v>10410</v>
      </c>
      <c r="F24" s="4">
        <v>6697</v>
      </c>
      <c r="G24" s="4">
        <v>4662</v>
      </c>
      <c r="H24" s="4">
        <v>735</v>
      </c>
      <c r="I24" s="4">
        <v>3052</v>
      </c>
      <c r="J24" s="4">
        <v>5974</v>
      </c>
      <c r="K24" s="4">
        <v>-1532</v>
      </c>
      <c r="L24" s="4">
        <v>761</v>
      </c>
      <c r="M24" s="4">
        <v>310</v>
      </c>
      <c r="N24" s="4">
        <v>177</v>
      </c>
    </row>
    <row r="25" spans="2:14" x14ac:dyDescent="0.25">
      <c r="B25" s="1" t="s">
        <v>66</v>
      </c>
      <c r="C25" s="4">
        <v>653</v>
      </c>
      <c r="D25" s="4">
        <v>662</v>
      </c>
      <c r="E25" s="4">
        <v>698</v>
      </c>
      <c r="F25" s="4">
        <v>824</v>
      </c>
      <c r="G25" s="4">
        <v>731</v>
      </c>
      <c r="H25" s="4">
        <v>586</v>
      </c>
      <c r="I25" s="4">
        <v>351</v>
      </c>
      <c r="J25" s="4">
        <v>195</v>
      </c>
      <c r="K25" s="4">
        <v>109</v>
      </c>
      <c r="L25" s="4">
        <v>81</v>
      </c>
      <c r="M25" s="4">
        <v>0</v>
      </c>
      <c r="N25" s="4">
        <v>0</v>
      </c>
    </row>
    <row r="26" spans="2:14" x14ac:dyDescent="0.25">
      <c r="B26" t="s">
        <v>31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2:14" x14ac:dyDescent="0.25">
      <c r="B27" t="s">
        <v>28</v>
      </c>
      <c r="C27" s="4">
        <v>401</v>
      </c>
      <c r="D27" s="4">
        <v>319</v>
      </c>
      <c r="E27" s="4">
        <v>276</v>
      </c>
      <c r="F27" s="4">
        <v>203</v>
      </c>
      <c r="G27" s="4">
        <v>151</v>
      </c>
      <c r="H27" s="4">
        <v>96</v>
      </c>
      <c r="I27" s="4">
        <v>69</v>
      </c>
      <c r="J27" s="4">
        <v>53</v>
      </c>
      <c r="K27" s="4">
        <v>61</v>
      </c>
      <c r="L27" s="4">
        <v>74</v>
      </c>
      <c r="M27" s="4">
        <v>48</v>
      </c>
      <c r="N27" s="4">
        <v>48</v>
      </c>
    </row>
    <row r="28" spans="2:14" x14ac:dyDescent="0.25">
      <c r="B28" t="s">
        <v>29</v>
      </c>
      <c r="C28" s="4">
        <v>8</v>
      </c>
      <c r="D28" s="4">
        <v>8</v>
      </c>
      <c r="E28" s="4">
        <v>7</v>
      </c>
      <c r="F28" s="4">
        <v>7</v>
      </c>
      <c r="G28" s="4">
        <v>7</v>
      </c>
      <c r="H28" s="4">
        <v>6</v>
      </c>
      <c r="I28" s="4">
        <v>4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</row>
    <row r="29" spans="2:14" x14ac:dyDescent="0.25">
      <c r="B29" t="s">
        <v>32</v>
      </c>
      <c r="C29" s="4">
        <v>87</v>
      </c>
      <c r="D29" s="4">
        <v>115</v>
      </c>
      <c r="E29" s="4">
        <v>147</v>
      </c>
      <c r="F29" s="4">
        <v>294</v>
      </c>
      <c r="G29" s="4">
        <v>267</v>
      </c>
      <c r="H29" s="4">
        <v>132</v>
      </c>
      <c r="I29" s="4">
        <v>54</v>
      </c>
      <c r="J29" s="4">
        <v>-29</v>
      </c>
      <c r="K29" s="4">
        <v>197</v>
      </c>
      <c r="L29" s="4">
        <v>120</v>
      </c>
      <c r="M29" s="4">
        <v>44</v>
      </c>
      <c r="N29" s="4">
        <v>46</v>
      </c>
    </row>
    <row r="30" spans="2:14" x14ac:dyDescent="0.25">
      <c r="B30" s="1" t="s">
        <v>33</v>
      </c>
      <c r="C30" s="4">
        <v>975</v>
      </c>
      <c r="D30" s="4">
        <v>874</v>
      </c>
      <c r="E30" s="4">
        <v>834</v>
      </c>
      <c r="F30" s="4">
        <v>740</v>
      </c>
      <c r="G30" s="4">
        <v>622</v>
      </c>
      <c r="H30" s="4">
        <v>556</v>
      </c>
      <c r="I30" s="4">
        <v>370</v>
      </c>
      <c r="J30" s="4">
        <v>277</v>
      </c>
      <c r="K30" s="4">
        <v>-27</v>
      </c>
      <c r="L30" s="4">
        <v>35</v>
      </c>
      <c r="M30" s="4">
        <v>4</v>
      </c>
      <c r="N30" s="4">
        <v>2</v>
      </c>
    </row>
    <row r="31" spans="2:14" x14ac:dyDescent="0.25">
      <c r="B31" t="s">
        <v>34</v>
      </c>
      <c r="C31" s="4">
        <v>20</v>
      </c>
      <c r="D31" s="4">
        <v>13</v>
      </c>
      <c r="E31" s="4">
        <v>14</v>
      </c>
      <c r="F31" s="4">
        <v>0</v>
      </c>
      <c r="G31" s="4">
        <v>0</v>
      </c>
      <c r="H31" s="4">
        <v>0</v>
      </c>
      <c r="I31" s="4">
        <v>4</v>
      </c>
      <c r="J31" s="4">
        <v>1</v>
      </c>
      <c r="K31" s="4">
        <v>-1</v>
      </c>
      <c r="L31" s="4">
        <v>1</v>
      </c>
      <c r="M31" s="4">
        <v>0</v>
      </c>
      <c r="N31" s="4">
        <v>0</v>
      </c>
    </row>
    <row r="32" spans="2:14" x14ac:dyDescent="0.25">
      <c r="B32" s="1" t="s">
        <v>35</v>
      </c>
      <c r="C32" s="4">
        <v>955</v>
      </c>
      <c r="D32" s="4">
        <v>861</v>
      </c>
      <c r="E32" s="4">
        <v>820</v>
      </c>
      <c r="F32" s="4">
        <v>740</v>
      </c>
      <c r="G32" s="4">
        <v>622</v>
      </c>
      <c r="H32" s="4">
        <v>556</v>
      </c>
      <c r="I32" s="4">
        <v>366</v>
      </c>
      <c r="J32" s="4">
        <v>276</v>
      </c>
      <c r="K32" s="4">
        <v>-26</v>
      </c>
      <c r="L32" s="4">
        <v>34</v>
      </c>
      <c r="M32" s="4">
        <v>4</v>
      </c>
      <c r="N32" s="4">
        <v>2</v>
      </c>
    </row>
    <row r="33" spans="2:14" x14ac:dyDescent="0.2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2:14" x14ac:dyDescent="0.25">
      <c r="B34" s="1" t="s">
        <v>36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2:14" x14ac:dyDescent="0.25">
      <c r="B35" t="s">
        <v>37</v>
      </c>
      <c r="C35" s="4">
        <v>1000</v>
      </c>
      <c r="D35" s="4">
        <v>1000</v>
      </c>
      <c r="E35" s="4">
        <v>1000</v>
      </c>
      <c r="F35" s="4">
        <v>1000</v>
      </c>
      <c r="G35" s="4">
        <v>1000</v>
      </c>
      <c r="H35" s="4">
        <v>1000</v>
      </c>
      <c r="I35" s="4">
        <v>1000</v>
      </c>
      <c r="J35" s="4">
        <v>1000</v>
      </c>
      <c r="K35" s="4">
        <v>1000</v>
      </c>
      <c r="L35" s="4">
        <v>1000</v>
      </c>
      <c r="M35" s="4">
        <v>500</v>
      </c>
      <c r="N35" s="4">
        <v>425</v>
      </c>
    </row>
    <row r="36" spans="2:14" x14ac:dyDescent="0.25">
      <c r="B36" t="s">
        <v>38</v>
      </c>
      <c r="C36" s="4">
        <v>4465</v>
      </c>
      <c r="D36" s="4">
        <v>3691</v>
      </c>
      <c r="E36" s="4">
        <v>2974</v>
      </c>
      <c r="F36" s="4">
        <v>2306</v>
      </c>
      <c r="G36" s="4">
        <v>1683</v>
      </c>
      <c r="H36" s="4">
        <v>1119</v>
      </c>
      <c r="I36" s="4">
        <v>621</v>
      </c>
      <c r="J36" s="4">
        <v>255</v>
      </c>
      <c r="K36" s="4">
        <v>0</v>
      </c>
      <c r="L36" s="4">
        <v>5</v>
      </c>
      <c r="M36" s="4">
        <v>0</v>
      </c>
      <c r="N36" s="4">
        <v>0</v>
      </c>
    </row>
    <row r="37" spans="2:14" x14ac:dyDescent="0.25">
      <c r="B37" t="s">
        <v>24</v>
      </c>
      <c r="C37" s="4">
        <v>48324</v>
      </c>
      <c r="D37" s="4">
        <v>39634</v>
      </c>
      <c r="E37" s="4">
        <v>32860</v>
      </c>
      <c r="F37" s="4">
        <v>26795</v>
      </c>
      <c r="G37" s="4">
        <v>22978</v>
      </c>
      <c r="H37" s="4">
        <v>18282</v>
      </c>
      <c r="I37" s="4">
        <v>13314</v>
      </c>
      <c r="J37" s="4">
        <v>9669</v>
      </c>
      <c r="K37" s="4">
        <v>6242</v>
      </c>
      <c r="L37" s="4">
        <v>3699</v>
      </c>
      <c r="M37" s="4">
        <v>2414</v>
      </c>
      <c r="N37" s="4">
        <v>1391</v>
      </c>
    </row>
    <row r="38" spans="2:14" x14ac:dyDescent="0.25">
      <c r="B38" t="s">
        <v>25</v>
      </c>
      <c r="C38" s="4">
        <v>44573</v>
      </c>
      <c r="D38" s="4">
        <v>36022</v>
      </c>
      <c r="E38" s="4">
        <v>34810</v>
      </c>
      <c r="F38" s="4">
        <v>28597</v>
      </c>
      <c r="G38" s="4">
        <v>26526</v>
      </c>
      <c r="H38" s="4">
        <v>26439</v>
      </c>
      <c r="I38" s="4">
        <v>24489</v>
      </c>
      <c r="J38" s="4">
        <v>17063</v>
      </c>
      <c r="K38" s="4">
        <v>6773</v>
      </c>
      <c r="L38" s="4">
        <v>5392</v>
      </c>
      <c r="M38" s="4">
        <v>1750</v>
      </c>
      <c r="N38" s="4">
        <v>244</v>
      </c>
    </row>
    <row r="39" spans="2:14" x14ac:dyDescent="0.25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2:14" x14ac:dyDescent="0.25">
      <c r="B40" t="s">
        <v>39</v>
      </c>
      <c r="C40" s="4">
        <v>4296</v>
      </c>
      <c r="D40" s="4">
        <v>3565</v>
      </c>
      <c r="E40" s="4">
        <v>3070</v>
      </c>
      <c r="F40" s="4">
        <v>2353</v>
      </c>
      <c r="G40" s="4">
        <v>1812</v>
      </c>
      <c r="H40" s="4">
        <v>1361</v>
      </c>
      <c r="I40" s="4">
        <v>965</v>
      </c>
      <c r="J40" s="4">
        <v>688</v>
      </c>
      <c r="K40" s="4">
        <v>935</v>
      </c>
      <c r="L40" s="4">
        <v>1006</v>
      </c>
      <c r="M40" s="4">
        <v>592</v>
      </c>
      <c r="N40" s="4">
        <v>441</v>
      </c>
    </row>
    <row r="41" spans="2:14" x14ac:dyDescent="0.25">
      <c r="B41" t="s">
        <v>40</v>
      </c>
      <c r="C41" s="4">
        <v>46962</v>
      </c>
      <c r="D41" s="4">
        <v>38256</v>
      </c>
      <c r="E41" s="4">
        <v>31504</v>
      </c>
      <c r="F41" s="4">
        <v>25324</v>
      </c>
      <c r="G41" s="4">
        <v>21688</v>
      </c>
      <c r="H41" s="4">
        <v>16949</v>
      </c>
      <c r="I41" s="4">
        <v>14669</v>
      </c>
      <c r="J41" s="4">
        <v>10776</v>
      </c>
      <c r="K41" s="4">
        <v>6828</v>
      </c>
      <c r="L41" s="4">
        <v>3858</v>
      </c>
      <c r="M41" s="4">
        <v>2227</v>
      </c>
      <c r="N41" s="4">
        <v>1361</v>
      </c>
    </row>
    <row r="42" spans="2:14" x14ac:dyDescent="0.25">
      <c r="B42" t="s">
        <v>41</v>
      </c>
      <c r="C42" s="4">
        <v>44573</v>
      </c>
      <c r="D42" s="4">
        <v>36022</v>
      </c>
      <c r="E42" s="4">
        <v>34810</v>
      </c>
      <c r="F42" s="4">
        <v>28597</v>
      </c>
      <c r="G42" s="4">
        <v>26548</v>
      </c>
      <c r="H42" s="4">
        <v>26468</v>
      </c>
      <c r="I42" s="4">
        <v>24529</v>
      </c>
      <c r="J42" s="4">
        <v>17087</v>
      </c>
      <c r="K42" s="4">
        <v>6781</v>
      </c>
      <c r="L42" s="4">
        <v>5285</v>
      </c>
      <c r="M42" s="4">
        <v>1750</v>
      </c>
      <c r="N42" s="4">
        <v>244</v>
      </c>
    </row>
    <row r="43" spans="2:14" x14ac:dyDescent="0.25">
      <c r="B43" s="1" t="s">
        <v>42</v>
      </c>
      <c r="C43" s="4">
        <v>51258</v>
      </c>
      <c r="D43" s="4">
        <v>41821</v>
      </c>
      <c r="E43" s="4">
        <v>34574</v>
      </c>
      <c r="F43" s="4">
        <v>27677</v>
      </c>
      <c r="G43" s="4">
        <v>30409</v>
      </c>
      <c r="H43" s="4">
        <v>18310</v>
      </c>
      <c r="I43" s="4">
        <v>15634</v>
      </c>
      <c r="J43" s="4">
        <v>11464</v>
      </c>
      <c r="K43" s="4">
        <v>7763</v>
      </c>
      <c r="L43" s="4">
        <v>4864</v>
      </c>
      <c r="M43" s="4">
        <v>2819</v>
      </c>
      <c r="N43" s="4">
        <v>1802</v>
      </c>
    </row>
    <row r="44" spans="2:14" x14ac:dyDescent="0.25">
      <c r="B44" s="2" t="s">
        <v>43</v>
      </c>
      <c r="C44" s="4">
        <v>4170</v>
      </c>
      <c r="D44" s="4">
        <v>3356</v>
      </c>
      <c r="E44" s="4">
        <v>2906</v>
      </c>
      <c r="F44" s="4">
        <v>2255</v>
      </c>
      <c r="G44" s="4">
        <v>1897</v>
      </c>
      <c r="H44" s="4">
        <v>1408</v>
      </c>
      <c r="I44" s="4">
        <v>1123</v>
      </c>
      <c r="J44" s="4">
        <v>683</v>
      </c>
      <c r="K44" s="4">
        <v>422</v>
      </c>
      <c r="L44" s="4">
        <v>379</v>
      </c>
      <c r="M44" s="4">
        <v>194</v>
      </c>
      <c r="N44" s="4">
        <v>151</v>
      </c>
    </row>
    <row r="45" spans="2:14" x14ac:dyDescent="0.25">
      <c r="B45" s="1" t="s">
        <v>44</v>
      </c>
      <c r="C45" s="5">
        <v>8.1000000000000003E-2</v>
      </c>
      <c r="D45" s="5">
        <v>0.08</v>
      </c>
      <c r="E45" s="5">
        <v>8.4000000000000005E-2</v>
      </c>
      <c r="F45" s="5">
        <v>8.1000000000000003E-2</v>
      </c>
      <c r="G45" s="5">
        <v>6.2E-2</v>
      </c>
      <c r="H45" s="5">
        <v>7.6999999999999999E-2</v>
      </c>
      <c r="I45" s="5">
        <v>7.1999999999999995E-2</v>
      </c>
      <c r="J45" s="5">
        <v>0.06</v>
      </c>
      <c r="K45" s="5">
        <v>5.3999999999999999E-2</v>
      </c>
      <c r="L45" s="5">
        <v>7.8E-2</v>
      </c>
      <c r="M45" s="5">
        <v>6.9000000000000006E-2</v>
      </c>
      <c r="N45" s="5">
        <v>8.4000000000000005E-2</v>
      </c>
    </row>
    <row r="46" spans="2:14" x14ac:dyDescent="0.25">
      <c r="B46" s="1" t="s">
        <v>45</v>
      </c>
      <c r="C46" s="5">
        <v>0.2374</v>
      </c>
      <c r="D46" s="5">
        <v>3.4799999999999998E-2</v>
      </c>
      <c r="E46" s="5">
        <v>0.21729999999999999</v>
      </c>
      <c r="F46" s="5">
        <v>7.7200000000000005E-2</v>
      </c>
      <c r="G46" s="5">
        <v>3.0000000000000001E-3</v>
      </c>
      <c r="H46" s="5">
        <v>7.9000000000000001E-2</v>
      </c>
      <c r="I46" s="5">
        <v>0.4355</v>
      </c>
      <c r="J46" s="5">
        <v>1.5198</v>
      </c>
      <c r="K46" s="5">
        <v>0.28310000000000002</v>
      </c>
      <c r="L46" s="5">
        <v>2.02</v>
      </c>
      <c r="M46" s="5">
        <v>6.1721000000000004</v>
      </c>
      <c r="N46" s="4"/>
    </row>
    <row r="47" spans="2:14" x14ac:dyDescent="0.2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2:14" x14ac:dyDescent="0.25">
      <c r="B48" s="1" t="s">
        <v>46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2:14" x14ac:dyDescent="0.25">
      <c r="B49" s="1" t="s">
        <v>51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2:14" x14ac:dyDescent="0.25">
      <c r="B50" t="s">
        <v>12</v>
      </c>
      <c r="C50" s="4">
        <v>10822</v>
      </c>
      <c r="D50" s="4">
        <v>8775</v>
      </c>
      <c r="E50" s="4">
        <v>7497</v>
      </c>
      <c r="F50" s="4">
        <v>6369</v>
      </c>
      <c r="G50" s="4">
        <v>5444</v>
      </c>
      <c r="H50" s="4">
        <v>5397</v>
      </c>
      <c r="I50" s="4">
        <v>3830</v>
      </c>
      <c r="J50" s="4">
        <v>3282</v>
      </c>
      <c r="K50" s="4">
        <v>2687</v>
      </c>
      <c r="L50" s="4">
        <v>1510</v>
      </c>
      <c r="M50" s="4">
        <v>1200</v>
      </c>
      <c r="N50" s="4">
        <v>814</v>
      </c>
    </row>
    <row r="51" spans="2:14" x14ac:dyDescent="0.25">
      <c r="B51" t="s">
        <v>13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2:14" x14ac:dyDescent="0.25">
      <c r="B52" s="1" t="s">
        <v>14</v>
      </c>
      <c r="C52" s="4">
        <v>418</v>
      </c>
      <c r="D52" s="4">
        <v>459</v>
      </c>
      <c r="E52" s="4">
        <v>441</v>
      </c>
      <c r="F52" s="4">
        <v>438</v>
      </c>
      <c r="G52" s="4">
        <v>362</v>
      </c>
      <c r="H52" s="4">
        <v>281</v>
      </c>
      <c r="I52" s="4">
        <v>267</v>
      </c>
      <c r="J52" s="4">
        <v>133</v>
      </c>
      <c r="K52" s="4">
        <v>48</v>
      </c>
      <c r="L52" s="4">
        <v>36</v>
      </c>
      <c r="M52" s="4">
        <v>29</v>
      </c>
      <c r="N52" s="4">
        <v>33</v>
      </c>
    </row>
    <row r="53" spans="2:14" x14ac:dyDescent="0.25">
      <c r="B53" t="s">
        <v>15</v>
      </c>
      <c r="C53" s="5">
        <v>3.9E-2</v>
      </c>
      <c r="D53" s="5">
        <v>5.1999999999999998E-2</v>
      </c>
      <c r="E53" s="5">
        <v>5.8999999999999997E-2</v>
      </c>
      <c r="F53" s="5">
        <v>6.9000000000000006E-2</v>
      </c>
      <c r="G53" s="5">
        <v>6.6000000000000003E-2</v>
      </c>
      <c r="H53" s="5">
        <v>5.1999999999999998E-2</v>
      </c>
      <c r="I53" s="5">
        <v>7.0000000000000007E-2</v>
      </c>
      <c r="J53" s="5">
        <v>4.1000000000000002E-2</v>
      </c>
      <c r="K53" s="5">
        <v>1.7999999999999999E-2</v>
      </c>
      <c r="L53" s="5">
        <v>2.4E-2</v>
      </c>
      <c r="M53" s="5">
        <v>2.4E-2</v>
      </c>
      <c r="N53" s="5">
        <v>4.1000000000000002E-2</v>
      </c>
    </row>
    <row r="54" spans="2:14" x14ac:dyDescent="0.25">
      <c r="B54" s="1" t="s">
        <v>16</v>
      </c>
      <c r="C54" s="4">
        <v>692</v>
      </c>
      <c r="D54" s="4">
        <v>798</v>
      </c>
      <c r="E54" s="4">
        <v>723</v>
      </c>
      <c r="F54" s="4">
        <v>712</v>
      </c>
      <c r="G54" s="4">
        <v>584</v>
      </c>
      <c r="H54" s="4">
        <v>409</v>
      </c>
      <c r="I54" s="4">
        <v>206</v>
      </c>
      <c r="J54" s="4">
        <v>148</v>
      </c>
      <c r="K54" s="4">
        <v>178</v>
      </c>
      <c r="L54" s="4">
        <v>198</v>
      </c>
      <c r="M54" s="4">
        <v>192</v>
      </c>
      <c r="N54" s="4">
        <v>160</v>
      </c>
    </row>
    <row r="55" spans="2:14" x14ac:dyDescent="0.25">
      <c r="B55" t="s">
        <v>17</v>
      </c>
      <c r="C55" s="5">
        <v>6.4000000000000001E-2</v>
      </c>
      <c r="D55" s="5">
        <v>9.0999999999999998E-2</v>
      </c>
      <c r="E55" s="5">
        <v>9.6000000000000002E-2</v>
      </c>
      <c r="F55" s="5">
        <v>0.112</v>
      </c>
      <c r="G55" s="5">
        <v>0.107</v>
      </c>
      <c r="H55" s="5">
        <v>7.5999999999999998E-2</v>
      </c>
      <c r="I55" s="5">
        <v>5.3999999999999999E-2</v>
      </c>
      <c r="J55" s="5">
        <v>4.4999999999999998E-2</v>
      </c>
      <c r="K55" s="5">
        <v>6.6000000000000003E-2</v>
      </c>
      <c r="L55" s="5">
        <v>0.13100000000000001</v>
      </c>
      <c r="M55" s="5">
        <v>0.16</v>
      </c>
      <c r="N55" s="5">
        <v>0.19700000000000001</v>
      </c>
    </row>
    <row r="56" spans="2:14" x14ac:dyDescent="0.25">
      <c r="B56" t="s">
        <v>18</v>
      </c>
      <c r="C56" s="4">
        <v>180</v>
      </c>
      <c r="D56" s="4">
        <v>162</v>
      </c>
      <c r="E56" s="4">
        <v>85</v>
      </c>
      <c r="F56" s="4">
        <v>73</v>
      </c>
      <c r="G56" s="4">
        <v>63</v>
      </c>
      <c r="H56" s="4">
        <v>27</v>
      </c>
      <c r="I56" s="4">
        <v>26</v>
      </c>
      <c r="J56" s="4">
        <v>-129</v>
      </c>
      <c r="K56" s="4">
        <v>55</v>
      </c>
      <c r="L56" s="4">
        <v>96</v>
      </c>
      <c r="M56" s="4">
        <v>2</v>
      </c>
      <c r="N56" s="4">
        <v>1</v>
      </c>
    </row>
    <row r="57" spans="2:14" x14ac:dyDescent="0.25">
      <c r="B57" s="1" t="s">
        <v>19</v>
      </c>
      <c r="C57" s="4">
        <v>1290</v>
      </c>
      <c r="D57" s="4">
        <v>1419</v>
      </c>
      <c r="E57" s="4">
        <v>1249</v>
      </c>
      <c r="F57" s="4">
        <v>1223</v>
      </c>
      <c r="G57" s="4">
        <v>1009</v>
      </c>
      <c r="H57" s="4">
        <v>717</v>
      </c>
      <c r="I57" s="4">
        <v>499</v>
      </c>
      <c r="J57" s="4">
        <v>152</v>
      </c>
      <c r="K57" s="4">
        <v>281</v>
      </c>
      <c r="L57" s="4">
        <v>330</v>
      </c>
      <c r="M57" s="4">
        <v>223</v>
      </c>
      <c r="N57" s="4">
        <v>194</v>
      </c>
    </row>
    <row r="58" spans="2:14" x14ac:dyDescent="0.25">
      <c r="B58" t="s">
        <v>17</v>
      </c>
      <c r="C58" s="5">
        <v>0.11899999999999999</v>
      </c>
      <c r="D58" s="5">
        <v>0.16200000000000001</v>
      </c>
      <c r="E58" s="5">
        <v>0.16700000000000001</v>
      </c>
      <c r="F58" s="5">
        <v>0.192</v>
      </c>
      <c r="G58" s="5">
        <v>0.185</v>
      </c>
      <c r="H58" s="5">
        <v>0.13300000000000001</v>
      </c>
      <c r="I58" s="5">
        <v>0.13</v>
      </c>
      <c r="J58" s="5">
        <v>4.5999999999999999E-2</v>
      </c>
      <c r="K58" s="5">
        <v>0.105</v>
      </c>
      <c r="L58" s="5">
        <v>0.219</v>
      </c>
      <c r="M58" s="5">
        <v>0.186</v>
      </c>
      <c r="N58" s="5">
        <v>0.23799999999999999</v>
      </c>
    </row>
    <row r="59" spans="2:14" x14ac:dyDescent="0.25">
      <c r="B59" s="1" t="s">
        <v>20</v>
      </c>
      <c r="C59" s="4">
        <v>4119</v>
      </c>
      <c r="D59" s="4">
        <v>3354</v>
      </c>
      <c r="E59" s="4">
        <v>2809</v>
      </c>
      <c r="F59" s="4">
        <v>3517</v>
      </c>
      <c r="G59" s="4">
        <v>1613</v>
      </c>
      <c r="H59" s="4">
        <v>1033</v>
      </c>
      <c r="I59" s="4">
        <v>736</v>
      </c>
      <c r="J59" s="4">
        <v>429</v>
      </c>
      <c r="K59" s="4">
        <v>340</v>
      </c>
      <c r="L59" s="4">
        <v>256</v>
      </c>
      <c r="M59" s="4">
        <v>131</v>
      </c>
      <c r="N59" s="4">
        <v>82</v>
      </c>
    </row>
    <row r="60" spans="2:14" x14ac:dyDescent="0.25">
      <c r="B60" t="s">
        <v>15</v>
      </c>
      <c r="C60" s="5">
        <v>0.38100000000000001</v>
      </c>
      <c r="D60" s="5">
        <v>0.38200000000000001</v>
      </c>
      <c r="E60" s="5">
        <v>0.375</v>
      </c>
      <c r="F60" s="5">
        <v>0.55200000000000005</v>
      </c>
      <c r="G60" s="5">
        <v>0.29599999999999999</v>
      </c>
      <c r="H60" s="5">
        <v>0.191</v>
      </c>
      <c r="I60" s="5">
        <v>0.192</v>
      </c>
      <c r="J60" s="5">
        <v>0.13100000000000001</v>
      </c>
      <c r="K60" s="5">
        <v>0.127</v>
      </c>
      <c r="L60" s="5">
        <v>0.17</v>
      </c>
      <c r="M60" s="5">
        <v>0.109</v>
      </c>
      <c r="N60" s="5">
        <v>0.10100000000000001</v>
      </c>
    </row>
    <row r="61" spans="2:14" x14ac:dyDescent="0.25">
      <c r="B61" s="1" t="s">
        <v>21</v>
      </c>
      <c r="C61" s="4">
        <v>5409</v>
      </c>
      <c r="D61" s="4">
        <v>4773</v>
      </c>
      <c r="E61" s="4">
        <v>4058</v>
      </c>
      <c r="F61" s="4">
        <v>4740</v>
      </c>
      <c r="G61" s="4">
        <v>2622</v>
      </c>
      <c r="H61" s="4">
        <v>1750</v>
      </c>
      <c r="I61" s="4">
        <v>1235</v>
      </c>
      <c r="J61" s="4">
        <v>581</v>
      </c>
      <c r="K61" s="4">
        <v>621</v>
      </c>
      <c r="L61" s="4">
        <v>586</v>
      </c>
      <c r="M61" s="4">
        <v>354</v>
      </c>
      <c r="N61" s="4">
        <v>276</v>
      </c>
    </row>
    <row r="62" spans="2:14" x14ac:dyDescent="0.25">
      <c r="B62" t="s">
        <v>22</v>
      </c>
      <c r="C62" s="4">
        <v>24</v>
      </c>
      <c r="D62" s="4">
        <v>7</v>
      </c>
      <c r="E62" s="4">
        <v>3</v>
      </c>
      <c r="F62" s="4">
        <v>2</v>
      </c>
      <c r="G62" s="4">
        <v>1</v>
      </c>
      <c r="H62" s="4">
        <v>1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</row>
    <row r="63" spans="2:14" x14ac:dyDescent="0.25">
      <c r="B63" s="1" t="s">
        <v>23</v>
      </c>
      <c r="C63" s="4">
        <v>8645</v>
      </c>
      <c r="D63" s="4">
        <v>6622</v>
      </c>
      <c r="E63" s="4">
        <v>5954</v>
      </c>
      <c r="F63" s="4">
        <v>3766</v>
      </c>
      <c r="G63" s="4">
        <v>4679</v>
      </c>
      <c r="H63" s="4">
        <v>4924</v>
      </c>
      <c r="I63" s="4">
        <v>3555</v>
      </c>
      <c r="J63" s="4">
        <v>3304</v>
      </c>
      <c r="K63" s="4">
        <v>2529</v>
      </c>
      <c r="L63" s="4">
        <v>1298</v>
      </c>
      <c r="M63" s="4">
        <v>1011</v>
      </c>
      <c r="N63" s="4">
        <v>665</v>
      </c>
    </row>
    <row r="64" spans="2:14" x14ac:dyDescent="0.25">
      <c r="B64" s="3" t="s">
        <v>24</v>
      </c>
      <c r="C64" s="4">
        <v>8543</v>
      </c>
      <c r="D64" s="4">
        <v>6577</v>
      </c>
      <c r="E64" s="4">
        <v>5954</v>
      </c>
      <c r="F64" s="4">
        <v>3766</v>
      </c>
      <c r="G64" s="4">
        <v>4679</v>
      </c>
      <c r="H64" s="4">
        <v>4924</v>
      </c>
      <c r="I64" s="4">
        <v>3555</v>
      </c>
      <c r="J64" s="4">
        <v>3304</v>
      </c>
      <c r="K64" s="4">
        <v>2529</v>
      </c>
      <c r="L64" s="4">
        <v>1298</v>
      </c>
      <c r="M64" s="4">
        <v>1011</v>
      </c>
      <c r="N64" s="4">
        <v>665</v>
      </c>
    </row>
    <row r="65" spans="2:14" x14ac:dyDescent="0.25">
      <c r="B65" s="3" t="s">
        <v>25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</row>
    <row r="66" spans="2:14" x14ac:dyDescent="0.25">
      <c r="B66" s="3" t="s">
        <v>26</v>
      </c>
      <c r="C66" s="4">
        <v>102</v>
      </c>
      <c r="D66" s="4">
        <v>45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</row>
    <row r="67" spans="2:14" x14ac:dyDescent="0.25">
      <c r="B67" s="1" t="s">
        <v>47</v>
      </c>
      <c r="C67" s="4">
        <v>-3256</v>
      </c>
      <c r="D67" s="4">
        <v>-2627</v>
      </c>
      <c r="E67" s="4">
        <v>-2518</v>
      </c>
      <c r="F67" s="4">
        <v>-2139</v>
      </c>
      <c r="G67" s="4">
        <v>-1858</v>
      </c>
      <c r="H67" s="4">
        <v>-1278</v>
      </c>
      <c r="I67" s="4">
        <v>-960</v>
      </c>
      <c r="J67" s="4">
        <v>-603</v>
      </c>
      <c r="K67" s="4">
        <v>-463</v>
      </c>
      <c r="L67" s="4">
        <v>-374</v>
      </c>
      <c r="M67" s="4">
        <v>-165</v>
      </c>
      <c r="N67" s="4">
        <v>-127</v>
      </c>
    </row>
    <row r="68" spans="2:14" x14ac:dyDescent="0.25">
      <c r="B68" s="1" t="s">
        <v>48</v>
      </c>
      <c r="C68" s="5">
        <v>-6.4000000000000001E-2</v>
      </c>
      <c r="D68" s="5">
        <v>-6.3E-2</v>
      </c>
      <c r="E68" s="5">
        <v>-7.2999999999999995E-2</v>
      </c>
      <c r="F68" s="5">
        <v>-7.6999999999999999E-2</v>
      </c>
      <c r="G68" s="5">
        <v>-6.0999999999999999E-2</v>
      </c>
      <c r="H68" s="5">
        <v>-7.0000000000000007E-2</v>
      </c>
      <c r="I68" s="5">
        <v>-6.0999999999999999E-2</v>
      </c>
      <c r="J68" s="5">
        <v>-5.2999999999999999E-2</v>
      </c>
      <c r="K68" s="5">
        <v>-0.06</v>
      </c>
      <c r="L68" s="5">
        <v>-7.6999999999999999E-2</v>
      </c>
      <c r="M68" s="5">
        <v>-5.8999999999999997E-2</v>
      </c>
      <c r="N68" s="5">
        <v>-7.0000000000000007E-2</v>
      </c>
    </row>
    <row r="69" spans="2:14" x14ac:dyDescent="0.25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2:14" x14ac:dyDescent="0.25">
      <c r="B70" t="s">
        <v>28</v>
      </c>
      <c r="C70" s="4">
        <v>3769</v>
      </c>
      <c r="D70" s="4">
        <v>3037</v>
      </c>
      <c r="E70" s="4">
        <v>2630</v>
      </c>
      <c r="F70" s="4">
        <v>2052</v>
      </c>
      <c r="G70" s="4">
        <v>1746</v>
      </c>
      <c r="H70" s="4">
        <v>1312</v>
      </c>
      <c r="I70" s="4">
        <v>1054</v>
      </c>
      <c r="J70" s="4">
        <v>630</v>
      </c>
      <c r="K70" s="4">
        <v>361</v>
      </c>
      <c r="L70" s="4">
        <v>305</v>
      </c>
      <c r="M70" s="4">
        <v>146</v>
      </c>
      <c r="N70" s="4">
        <v>103</v>
      </c>
    </row>
    <row r="71" spans="2:14" x14ac:dyDescent="0.25">
      <c r="B71" t="s">
        <v>29</v>
      </c>
      <c r="C71" s="4">
        <v>83</v>
      </c>
      <c r="D71" s="4">
        <v>112</v>
      </c>
      <c r="E71" s="4">
        <v>167</v>
      </c>
      <c r="F71" s="4">
        <v>342</v>
      </c>
      <c r="G71" s="4">
        <v>273</v>
      </c>
      <c r="H71" s="4">
        <v>145</v>
      </c>
      <c r="I71" s="4">
        <v>34</v>
      </c>
      <c r="J71" s="4">
        <v>6</v>
      </c>
      <c r="K71" s="4">
        <v>162</v>
      </c>
      <c r="L71" s="4">
        <v>98</v>
      </c>
      <c r="M71" s="4">
        <v>18</v>
      </c>
      <c r="N71" s="4">
        <v>24</v>
      </c>
    </row>
    <row r="72" spans="2:14" x14ac:dyDescent="0.25">
      <c r="B72" t="s">
        <v>30</v>
      </c>
      <c r="C72" s="4">
        <v>3852</v>
      </c>
      <c r="D72" s="4">
        <v>3149</v>
      </c>
      <c r="E72" s="4">
        <v>2797</v>
      </c>
      <c r="F72" s="4">
        <v>2394</v>
      </c>
      <c r="G72" s="4">
        <v>2019</v>
      </c>
      <c r="H72" s="4">
        <v>1457</v>
      </c>
      <c r="I72" s="4">
        <v>1088</v>
      </c>
      <c r="J72" s="4">
        <v>636</v>
      </c>
      <c r="K72" s="4">
        <v>523</v>
      </c>
      <c r="L72" s="4">
        <v>403</v>
      </c>
      <c r="M72" s="4">
        <v>164</v>
      </c>
      <c r="N72" s="4">
        <v>127</v>
      </c>
    </row>
    <row r="73" spans="2:14" x14ac:dyDescent="0.25">
      <c r="B73" s="1" t="s">
        <v>66</v>
      </c>
      <c r="C73" s="4">
        <v>596</v>
      </c>
      <c r="D73" s="4">
        <v>522</v>
      </c>
      <c r="E73" s="4">
        <v>279</v>
      </c>
      <c r="F73" s="4">
        <v>255</v>
      </c>
      <c r="G73" s="4">
        <v>161</v>
      </c>
      <c r="H73" s="4">
        <v>179</v>
      </c>
      <c r="I73" s="4">
        <v>128</v>
      </c>
      <c r="J73" s="4">
        <v>33</v>
      </c>
      <c r="K73" s="4">
        <v>60</v>
      </c>
      <c r="L73" s="4">
        <v>29</v>
      </c>
      <c r="M73" s="4">
        <v>-1</v>
      </c>
      <c r="N73" s="4">
        <v>0</v>
      </c>
    </row>
    <row r="74" spans="2:14" x14ac:dyDescent="0.25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2:14" x14ac:dyDescent="0.25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2:14" x14ac:dyDescent="0.25">
      <c r="B76" s="1" t="s">
        <v>49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2:14" x14ac:dyDescent="0.25">
      <c r="B77" s="1" t="s">
        <v>51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2:14" x14ac:dyDescent="0.25">
      <c r="B78" t="s">
        <v>12</v>
      </c>
      <c r="C78" s="4">
        <v>10030</v>
      </c>
      <c r="D78" s="4">
        <v>6890</v>
      </c>
      <c r="E78" s="4">
        <v>5283</v>
      </c>
      <c r="F78" s="4">
        <v>4288</v>
      </c>
      <c r="G78" s="4">
        <v>4938</v>
      </c>
      <c r="H78" s="4">
        <v>7684</v>
      </c>
      <c r="I78" s="4">
        <v>9046</v>
      </c>
      <c r="J78" s="4">
        <v>6798</v>
      </c>
      <c r="K78" s="4">
        <v>4515</v>
      </c>
      <c r="L78" s="4">
        <v>4101</v>
      </c>
      <c r="M78" s="4">
        <v>1723</v>
      </c>
      <c r="N78" s="4">
        <v>259</v>
      </c>
    </row>
    <row r="79" spans="2:14" x14ac:dyDescent="0.25">
      <c r="B79" t="s">
        <v>13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2:14" x14ac:dyDescent="0.25">
      <c r="B80" s="1" t="s">
        <v>14</v>
      </c>
      <c r="C80" s="4">
        <v>366</v>
      </c>
      <c r="D80" s="4">
        <v>256</v>
      </c>
      <c r="E80" s="4">
        <v>163</v>
      </c>
      <c r="F80" s="4">
        <v>119</v>
      </c>
      <c r="G80" s="4">
        <v>150</v>
      </c>
      <c r="H80" s="4">
        <v>238</v>
      </c>
      <c r="I80" s="4">
        <v>404</v>
      </c>
      <c r="J80" s="4">
        <v>533</v>
      </c>
      <c r="K80" s="4">
        <v>420</v>
      </c>
      <c r="L80" s="4">
        <v>369</v>
      </c>
      <c r="M80" s="4">
        <v>173</v>
      </c>
      <c r="N80" s="4">
        <v>37</v>
      </c>
    </row>
    <row r="81" spans="2:14" x14ac:dyDescent="0.25">
      <c r="B81" t="s">
        <v>15</v>
      </c>
      <c r="C81" s="5">
        <v>3.5999999999999997E-2</v>
      </c>
      <c r="D81" s="5">
        <v>3.6999999999999998E-2</v>
      </c>
      <c r="E81" s="5">
        <v>3.1E-2</v>
      </c>
      <c r="F81" s="5">
        <v>2.8000000000000001E-2</v>
      </c>
      <c r="G81" s="5">
        <v>0.03</v>
      </c>
      <c r="H81" s="5">
        <v>3.1E-2</v>
      </c>
      <c r="I81" s="5">
        <v>4.4999999999999998E-2</v>
      </c>
      <c r="J81" s="5">
        <v>7.8E-2</v>
      </c>
      <c r="K81" s="5">
        <v>9.2999999999999999E-2</v>
      </c>
      <c r="L81" s="5">
        <v>0.09</v>
      </c>
      <c r="M81" s="5">
        <v>0.1</v>
      </c>
      <c r="N81" s="5">
        <v>0.14299999999999999</v>
      </c>
    </row>
    <row r="82" spans="2:14" x14ac:dyDescent="0.25">
      <c r="B82" s="1" t="s">
        <v>16</v>
      </c>
      <c r="C82" s="4">
        <v>954</v>
      </c>
      <c r="D82" s="4">
        <v>660</v>
      </c>
      <c r="E82" s="4">
        <v>455</v>
      </c>
      <c r="F82" s="4">
        <v>391</v>
      </c>
      <c r="G82" s="4">
        <v>567</v>
      </c>
      <c r="H82" s="4">
        <v>615</v>
      </c>
      <c r="I82" s="4">
        <v>677</v>
      </c>
      <c r="J82" s="4">
        <v>605</v>
      </c>
      <c r="K82" s="4">
        <v>443</v>
      </c>
      <c r="L82" s="4">
        <v>405</v>
      </c>
      <c r="M82" s="4">
        <v>168</v>
      </c>
      <c r="N82" s="4">
        <v>30</v>
      </c>
    </row>
    <row r="83" spans="2:14" x14ac:dyDescent="0.25">
      <c r="B83" t="s">
        <v>17</v>
      </c>
      <c r="C83" s="5">
        <v>9.5000000000000001E-2</v>
      </c>
      <c r="D83" s="5">
        <v>9.6000000000000002E-2</v>
      </c>
      <c r="E83" s="5">
        <v>8.5999999999999993E-2</v>
      </c>
      <c r="F83" s="5">
        <v>9.0999999999999998E-2</v>
      </c>
      <c r="G83" s="5">
        <v>0.115</v>
      </c>
      <c r="H83" s="5">
        <v>0.08</v>
      </c>
      <c r="I83" s="5">
        <v>7.4999999999999997E-2</v>
      </c>
      <c r="J83" s="5">
        <v>8.8999999999999996E-2</v>
      </c>
      <c r="K83" s="5">
        <v>9.8000000000000004E-2</v>
      </c>
      <c r="L83" s="5">
        <v>9.9000000000000005E-2</v>
      </c>
      <c r="M83" s="5">
        <v>9.8000000000000004E-2</v>
      </c>
      <c r="N83" s="5">
        <v>0.11600000000000001</v>
      </c>
    </row>
    <row r="84" spans="2:14" x14ac:dyDescent="0.25">
      <c r="B84" t="s">
        <v>18</v>
      </c>
      <c r="C84" s="4">
        <v>222</v>
      </c>
      <c r="D84" s="4">
        <v>166</v>
      </c>
      <c r="E84" s="4">
        <v>140</v>
      </c>
      <c r="F84" s="4">
        <v>134</v>
      </c>
      <c r="G84" s="4">
        <v>12</v>
      </c>
      <c r="H84" s="4">
        <v>16</v>
      </c>
      <c r="I84" s="4">
        <v>-1</v>
      </c>
      <c r="J84" s="4">
        <v>2</v>
      </c>
      <c r="K84" s="4">
        <v>3</v>
      </c>
      <c r="L84" s="4">
        <v>2</v>
      </c>
      <c r="M84" s="4">
        <v>1</v>
      </c>
      <c r="N84" s="4">
        <v>0</v>
      </c>
    </row>
    <row r="85" spans="2:14" x14ac:dyDescent="0.25">
      <c r="B85" s="1" t="s">
        <v>19</v>
      </c>
      <c r="C85" s="4">
        <v>1542</v>
      </c>
      <c r="D85" s="4">
        <v>1082</v>
      </c>
      <c r="E85" s="4">
        <v>758</v>
      </c>
      <c r="F85" s="4">
        <v>644</v>
      </c>
      <c r="G85" s="4">
        <v>729</v>
      </c>
      <c r="H85" s="4">
        <v>869</v>
      </c>
      <c r="I85" s="4">
        <v>1080</v>
      </c>
      <c r="J85" s="4">
        <v>1140</v>
      </c>
      <c r="K85" s="4">
        <v>866</v>
      </c>
      <c r="L85" s="4">
        <v>776</v>
      </c>
      <c r="M85" s="4">
        <v>342</v>
      </c>
      <c r="N85" s="4">
        <v>67</v>
      </c>
    </row>
    <row r="86" spans="2:14" x14ac:dyDescent="0.25">
      <c r="B86" t="s">
        <v>17</v>
      </c>
      <c r="C86" s="5">
        <v>0.154</v>
      </c>
      <c r="D86" s="5">
        <v>0.157</v>
      </c>
      <c r="E86" s="5">
        <v>0.14299999999999999</v>
      </c>
      <c r="F86" s="5">
        <v>0.15</v>
      </c>
      <c r="G86" s="5">
        <v>0.14799999999999999</v>
      </c>
      <c r="H86" s="5">
        <v>0.113</v>
      </c>
      <c r="I86" s="5">
        <v>0.11899999999999999</v>
      </c>
      <c r="J86" s="5">
        <v>0.16800000000000001</v>
      </c>
      <c r="K86" s="5">
        <v>0.192</v>
      </c>
      <c r="L86" s="5">
        <v>0.189</v>
      </c>
      <c r="M86" s="5">
        <v>0.19800000000000001</v>
      </c>
      <c r="N86" s="5">
        <v>0.25900000000000001</v>
      </c>
    </row>
    <row r="87" spans="2:14" x14ac:dyDescent="0.25">
      <c r="B87" s="1" t="s">
        <v>20</v>
      </c>
      <c r="C87" s="4">
        <v>5407</v>
      </c>
      <c r="D87" s="4">
        <v>4606</v>
      </c>
      <c r="E87" s="4">
        <v>5389</v>
      </c>
      <c r="F87" s="4">
        <v>5263</v>
      </c>
      <c r="G87" s="4">
        <v>6178</v>
      </c>
      <c r="H87" s="4">
        <v>3693</v>
      </c>
      <c r="I87" s="4">
        <v>2190</v>
      </c>
      <c r="J87" s="4">
        <v>422</v>
      </c>
      <c r="K87" s="4">
        <v>57</v>
      </c>
      <c r="L87" s="4">
        <v>95</v>
      </c>
      <c r="M87" s="4">
        <v>9</v>
      </c>
      <c r="N87" s="4">
        <v>0</v>
      </c>
    </row>
    <row r="88" spans="2:14" x14ac:dyDescent="0.25">
      <c r="B88" t="s">
        <v>15</v>
      </c>
      <c r="C88" s="5">
        <v>0.53900000000000003</v>
      </c>
      <c r="D88" s="5">
        <v>0.66900000000000004</v>
      </c>
      <c r="E88" s="5">
        <v>1.02</v>
      </c>
      <c r="F88" s="5">
        <v>1.2270000000000001</v>
      </c>
      <c r="G88" s="5">
        <v>1.2509999999999999</v>
      </c>
      <c r="H88" s="5">
        <v>0.48099999999999998</v>
      </c>
      <c r="I88" s="5">
        <v>0.24199999999999999</v>
      </c>
      <c r="J88" s="5">
        <v>6.2E-2</v>
      </c>
      <c r="K88" s="5">
        <v>1.2999999999999999E-2</v>
      </c>
      <c r="L88" s="5">
        <v>2.3E-2</v>
      </c>
      <c r="M88" s="5">
        <v>5.0000000000000001E-3</v>
      </c>
      <c r="N88" s="5">
        <v>0</v>
      </c>
    </row>
    <row r="89" spans="2:14" x14ac:dyDescent="0.25">
      <c r="B89" s="1" t="s">
        <v>21</v>
      </c>
      <c r="C89" s="4">
        <v>6949</v>
      </c>
      <c r="D89" s="4">
        <v>5688</v>
      </c>
      <c r="E89" s="4">
        <v>6147</v>
      </c>
      <c r="F89" s="4">
        <v>5907</v>
      </c>
      <c r="G89" s="4">
        <v>6907</v>
      </c>
      <c r="H89" s="4">
        <v>4562</v>
      </c>
      <c r="I89" s="4">
        <v>3270</v>
      </c>
      <c r="J89" s="4">
        <v>1562</v>
      </c>
      <c r="K89" s="4">
        <v>923</v>
      </c>
      <c r="L89" s="4">
        <v>871</v>
      </c>
      <c r="M89" s="4">
        <v>351</v>
      </c>
      <c r="N89" s="4">
        <v>67</v>
      </c>
    </row>
    <row r="90" spans="2:14" x14ac:dyDescent="0.25">
      <c r="B90" t="s">
        <v>22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</row>
    <row r="91" spans="2:14" x14ac:dyDescent="0.25">
      <c r="B91" s="1" t="s">
        <v>23</v>
      </c>
      <c r="C91" s="4">
        <v>8597</v>
      </c>
      <c r="D91" s="4">
        <v>1366</v>
      </c>
      <c r="E91" s="4">
        <v>6330</v>
      </c>
      <c r="F91" s="4">
        <v>2115</v>
      </c>
      <c r="G91" s="4">
        <v>104</v>
      </c>
      <c r="H91" s="4">
        <v>1993</v>
      </c>
      <c r="I91" s="4">
        <v>7517</v>
      </c>
      <c r="J91" s="4">
        <v>10412</v>
      </c>
      <c r="K91" s="4">
        <v>1488</v>
      </c>
      <c r="L91" s="4">
        <v>3536</v>
      </c>
      <c r="M91" s="4">
        <v>1517</v>
      </c>
      <c r="N91" s="4">
        <v>242</v>
      </c>
    </row>
    <row r="92" spans="2:14" x14ac:dyDescent="0.25">
      <c r="B92" s="3" t="s">
        <v>24</v>
      </c>
      <c r="C92" s="4">
        <v>46</v>
      </c>
      <c r="D92" s="4">
        <v>152</v>
      </c>
      <c r="E92" s="4">
        <v>6330</v>
      </c>
      <c r="F92" s="4">
        <v>2115</v>
      </c>
      <c r="G92" s="4">
        <v>104</v>
      </c>
      <c r="H92" s="4">
        <v>1993</v>
      </c>
      <c r="I92" s="4">
        <v>7517</v>
      </c>
      <c r="J92" s="4">
        <v>10412</v>
      </c>
      <c r="K92" s="4">
        <v>1488</v>
      </c>
      <c r="L92" s="4">
        <v>3536</v>
      </c>
      <c r="M92" s="4">
        <v>1517</v>
      </c>
      <c r="N92" s="4">
        <v>242</v>
      </c>
    </row>
    <row r="93" spans="2:14" x14ac:dyDescent="0.25">
      <c r="B93" s="3" t="s">
        <v>25</v>
      </c>
      <c r="C93" s="4">
        <v>8277</v>
      </c>
      <c r="D93" s="4">
        <v>1232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</row>
    <row r="94" spans="2:14" x14ac:dyDescent="0.25">
      <c r="B94" s="3" t="s">
        <v>26</v>
      </c>
      <c r="C94" s="4">
        <v>274</v>
      </c>
      <c r="D94" s="4">
        <v>-18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</row>
    <row r="95" spans="2:14" x14ac:dyDescent="0.25">
      <c r="B95" s="1" t="s">
        <v>50</v>
      </c>
      <c r="C95" s="4">
        <v>-5516</v>
      </c>
      <c r="D95" s="4">
        <v>-164</v>
      </c>
      <c r="E95" s="4">
        <v>-7194</v>
      </c>
      <c r="F95" s="4">
        <v>-3734</v>
      </c>
      <c r="G95" s="4">
        <v>-2073</v>
      </c>
      <c r="H95" s="4">
        <v>1129</v>
      </c>
      <c r="I95" s="4">
        <v>-1741</v>
      </c>
      <c r="J95" s="4">
        <v>-5176</v>
      </c>
      <c r="K95" s="4">
        <v>2104</v>
      </c>
      <c r="L95" s="4">
        <v>-306</v>
      </c>
      <c r="M95" s="4">
        <v>-145</v>
      </c>
      <c r="N95" s="4">
        <v>-50</v>
      </c>
    </row>
    <row r="96" spans="2:14" x14ac:dyDescent="0.25">
      <c r="B96" t="s">
        <v>28</v>
      </c>
      <c r="C96" s="4">
        <v>5526</v>
      </c>
      <c r="D96" s="4">
        <v>303</v>
      </c>
      <c r="E96" s="4">
        <v>7613</v>
      </c>
      <c r="F96" s="4">
        <v>4302</v>
      </c>
      <c r="G96" s="4">
        <v>2628</v>
      </c>
      <c r="H96" s="4">
        <v>-729</v>
      </c>
      <c r="I96" s="4">
        <v>1936</v>
      </c>
      <c r="J96" s="4">
        <v>5338</v>
      </c>
      <c r="K96" s="4">
        <v>-2055</v>
      </c>
      <c r="L96" s="4">
        <v>198</v>
      </c>
      <c r="M96" s="4">
        <v>74</v>
      </c>
      <c r="N96" s="4">
        <v>27</v>
      </c>
    </row>
    <row r="97" spans="2:14" x14ac:dyDescent="0.25">
      <c r="B97" t="s">
        <v>29</v>
      </c>
      <c r="C97" s="4">
        <v>47</v>
      </c>
      <c r="D97" s="4">
        <v>1</v>
      </c>
      <c r="E97" s="4">
        <v>0</v>
      </c>
      <c r="F97" s="4">
        <v>1</v>
      </c>
      <c r="G97" s="4">
        <v>15</v>
      </c>
      <c r="H97" s="4">
        <v>7</v>
      </c>
      <c r="I97" s="4">
        <v>28</v>
      </c>
      <c r="J97" s="4">
        <v>0</v>
      </c>
      <c r="K97" s="4">
        <v>0</v>
      </c>
      <c r="L97" s="4">
        <v>160</v>
      </c>
      <c r="M97" s="4">
        <v>72</v>
      </c>
      <c r="N97" s="4">
        <v>23</v>
      </c>
    </row>
    <row r="98" spans="2:14" x14ac:dyDescent="0.25">
      <c r="B98" t="s">
        <v>30</v>
      </c>
      <c r="C98" s="4">
        <v>5573</v>
      </c>
      <c r="D98" s="4">
        <v>304</v>
      </c>
      <c r="E98" s="4">
        <v>7613</v>
      </c>
      <c r="F98" s="4">
        <v>4303</v>
      </c>
      <c r="G98" s="4">
        <v>2643</v>
      </c>
      <c r="H98" s="4">
        <v>-722</v>
      </c>
      <c r="I98" s="4">
        <v>1964</v>
      </c>
      <c r="J98" s="4">
        <v>5338</v>
      </c>
      <c r="K98" s="4">
        <v>-2055</v>
      </c>
      <c r="L98" s="4">
        <v>358</v>
      </c>
      <c r="M98" s="4">
        <v>146</v>
      </c>
      <c r="N98" s="4">
        <v>50</v>
      </c>
    </row>
    <row r="99" spans="2:14" x14ac:dyDescent="0.25">
      <c r="B99" s="1" t="s">
        <v>66</v>
      </c>
      <c r="C99" s="4">
        <v>57</v>
      </c>
      <c r="D99" s="4">
        <v>140</v>
      </c>
      <c r="E99" s="4">
        <v>419</v>
      </c>
      <c r="F99" s="4">
        <v>569</v>
      </c>
      <c r="G99" s="4">
        <v>570</v>
      </c>
      <c r="H99" s="4">
        <v>407</v>
      </c>
      <c r="I99" s="4">
        <v>223</v>
      </c>
      <c r="J99" s="4">
        <v>162</v>
      </c>
      <c r="K99" s="4">
        <v>49</v>
      </c>
      <c r="L99" s="4">
        <v>52</v>
      </c>
      <c r="M99" s="4">
        <v>1</v>
      </c>
      <c r="N99" s="4">
        <v>0</v>
      </c>
    </row>
    <row r="100" spans="2:14" x14ac:dyDescent="0.25">
      <c r="B100" s="1" t="s">
        <v>68</v>
      </c>
      <c r="C100" s="5">
        <v>1.2999999999999999E-3</v>
      </c>
      <c r="D100" s="5">
        <v>3.8999999999999998E-3</v>
      </c>
      <c r="E100" s="5">
        <v>1.2E-2</v>
      </c>
      <c r="F100" s="5">
        <v>1.9900000000000001E-2</v>
      </c>
      <c r="G100" s="5">
        <v>2.1499999999999998E-2</v>
      </c>
      <c r="H100" s="5">
        <v>1.54E-2</v>
      </c>
      <c r="I100" s="5">
        <v>9.1000000000000004E-3</v>
      </c>
      <c r="J100" s="5">
        <v>9.4999999999999998E-3</v>
      </c>
      <c r="K100" s="5">
        <v>7.1999999999999998E-3</v>
      </c>
      <c r="L100" s="5">
        <v>9.7999999999999997E-3</v>
      </c>
      <c r="M100" s="5">
        <v>5.9999999999999995E-4</v>
      </c>
      <c r="N100" s="5">
        <v>0</v>
      </c>
    </row>
    <row r="101" spans="2:14" x14ac:dyDescent="0.2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2:14" x14ac:dyDescent="0.2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2:14" x14ac:dyDescent="0.2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2:14" x14ac:dyDescent="0.2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2:14" x14ac:dyDescent="0.2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2:14" x14ac:dyDescent="0.2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2:14" x14ac:dyDescent="0.2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2:14" x14ac:dyDescent="0.2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2:14" x14ac:dyDescent="0.2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2:14" x14ac:dyDescent="0.2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2:14" x14ac:dyDescent="0.2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2:14" x14ac:dyDescent="0.2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3:14" x14ac:dyDescent="0.2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3:14" x14ac:dyDescent="0.2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3:14" x14ac:dyDescent="0.25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8666D-4DBB-4FEE-9723-0F7150CD815B}">
  <dimension ref="B1:O60"/>
  <sheetViews>
    <sheetView tabSelected="1" topLeftCell="A28" workbookViewId="0">
      <selection activeCell="G47" sqref="G47"/>
    </sheetView>
  </sheetViews>
  <sheetFormatPr defaultRowHeight="15" x14ac:dyDescent="0.25"/>
  <cols>
    <col min="2" max="2" width="24" bestFit="1" customWidth="1"/>
    <col min="3" max="3" width="25" bestFit="1" customWidth="1"/>
    <col min="4" max="15" width="13.7109375" customWidth="1"/>
  </cols>
  <sheetData>
    <row r="1" spans="2:15" ht="15.75" customHeight="1" x14ac:dyDescent="0.25">
      <c r="D1" s="7" t="s">
        <v>0</v>
      </c>
      <c r="E1" s="7" t="s">
        <v>1</v>
      </c>
      <c r="F1" s="7" t="s">
        <v>2</v>
      </c>
      <c r="G1" s="7" t="s">
        <v>3</v>
      </c>
      <c r="H1" s="7" t="s">
        <v>4</v>
      </c>
      <c r="I1" s="7" t="s">
        <v>5</v>
      </c>
      <c r="J1" s="7" t="s">
        <v>6</v>
      </c>
      <c r="K1" s="7" t="s">
        <v>7</v>
      </c>
      <c r="L1" s="7" t="s">
        <v>8</v>
      </c>
      <c r="M1" s="7" t="s">
        <v>9</v>
      </c>
      <c r="N1" s="7" t="s">
        <v>10</v>
      </c>
      <c r="O1" s="7" t="s">
        <v>11</v>
      </c>
    </row>
    <row r="2" spans="2:15" x14ac:dyDescent="0.25">
      <c r="B2" s="7" t="s">
        <v>52</v>
      </c>
    </row>
    <row r="3" spans="2:15" x14ac:dyDescent="0.25">
      <c r="B3" s="12" t="s">
        <v>53</v>
      </c>
      <c r="C3" t="s">
        <v>57</v>
      </c>
      <c r="D3" s="4">
        <v>22155</v>
      </c>
      <c r="E3" s="4">
        <v>18999</v>
      </c>
      <c r="F3" s="4">
        <v>15160</v>
      </c>
      <c r="G3" s="4">
        <v>12283</v>
      </c>
      <c r="H3" s="4">
        <v>13417</v>
      </c>
      <c r="I3" s="4">
        <v>13928</v>
      </c>
      <c r="J3" s="4">
        <v>17817</v>
      </c>
      <c r="K3" s="4">
        <v>16476</v>
      </c>
      <c r="L3" s="4">
        <v>15318</v>
      </c>
      <c r="M3" s="4">
        <v>13537</v>
      </c>
      <c r="N3" s="4">
        <v>7897</v>
      </c>
      <c r="O3" s="4">
        <v>4254</v>
      </c>
    </row>
    <row r="4" spans="2:15" x14ac:dyDescent="0.25">
      <c r="B4" s="12"/>
      <c r="C4" t="s">
        <v>55</v>
      </c>
      <c r="D4" s="4">
        <v>16560</v>
      </c>
      <c r="E4" s="4">
        <v>14310</v>
      </c>
      <c r="F4" s="4">
        <v>11096</v>
      </c>
      <c r="G4" s="4">
        <v>8295</v>
      </c>
      <c r="H4" s="4">
        <v>9611</v>
      </c>
      <c r="I4" s="4">
        <v>10928</v>
      </c>
      <c r="J4" s="4">
        <v>15622</v>
      </c>
      <c r="K4" s="4">
        <v>15800</v>
      </c>
      <c r="L4" s="4">
        <v>14498</v>
      </c>
      <c r="M4" s="4">
        <v>12732</v>
      </c>
      <c r="N4" s="4">
        <v>7132</v>
      </c>
      <c r="O4" s="4">
        <v>3826</v>
      </c>
    </row>
    <row r="5" spans="2:15" x14ac:dyDescent="0.25">
      <c r="B5" s="12"/>
      <c r="C5" t="s">
        <v>56</v>
      </c>
      <c r="D5" s="10">
        <v>5595</v>
      </c>
      <c r="E5" s="4">
        <v>4689</v>
      </c>
      <c r="F5" s="4">
        <v>4064</v>
      </c>
      <c r="G5" s="4">
        <v>3988</v>
      </c>
      <c r="H5" s="4">
        <v>3806</v>
      </c>
      <c r="I5" s="4">
        <v>3000</v>
      </c>
      <c r="J5" s="4">
        <v>2195</v>
      </c>
      <c r="K5" s="4">
        <v>676</v>
      </c>
      <c r="L5" s="4">
        <v>820</v>
      </c>
      <c r="M5" s="4">
        <v>805</v>
      </c>
      <c r="N5" s="4">
        <v>765</v>
      </c>
      <c r="O5" s="4">
        <v>428</v>
      </c>
    </row>
    <row r="6" spans="2:15" x14ac:dyDescent="0.25">
      <c r="B6" s="12"/>
      <c r="C6" t="s">
        <v>59</v>
      </c>
      <c r="D6" s="8">
        <f>D5/D3</f>
        <v>0.25253893026404872</v>
      </c>
      <c r="E6" s="8">
        <f t="shared" ref="E6:O6" si="0">E5/E3</f>
        <v>0.24680246328754146</v>
      </c>
      <c r="F6" s="8">
        <f t="shared" si="0"/>
        <v>0.26807387862796833</v>
      </c>
      <c r="G6" s="8">
        <f t="shared" si="0"/>
        <v>0.32467638199137017</v>
      </c>
      <c r="H6" s="8">
        <f t="shared" si="0"/>
        <v>0.28366997093239921</v>
      </c>
      <c r="I6" s="8">
        <f t="shared" si="0"/>
        <v>0.21539345203905802</v>
      </c>
      <c r="J6" s="8">
        <f t="shared" si="0"/>
        <v>0.12319694673626312</v>
      </c>
      <c r="K6" s="8">
        <f t="shared" si="0"/>
        <v>4.1029376062151006E-2</v>
      </c>
      <c r="L6" s="8">
        <f t="shared" si="0"/>
        <v>5.3531792662227448E-2</v>
      </c>
      <c r="M6" s="8">
        <f t="shared" si="0"/>
        <v>5.9466646967570362E-2</v>
      </c>
      <c r="N6" s="8">
        <f t="shared" si="0"/>
        <v>9.6872229960744585E-2</v>
      </c>
      <c r="O6" s="8">
        <f t="shared" si="0"/>
        <v>0.1006111894687353</v>
      </c>
    </row>
    <row r="7" spans="2:15" x14ac:dyDescent="0.25">
      <c r="B7" s="12" t="s">
        <v>54</v>
      </c>
      <c r="C7" t="s">
        <v>57</v>
      </c>
      <c r="D7" s="4">
        <v>19275</v>
      </c>
      <c r="E7" s="4">
        <v>16179</v>
      </c>
      <c r="F7" s="4">
        <v>14762</v>
      </c>
      <c r="G7" s="4">
        <v>11976</v>
      </c>
      <c r="H7" s="4">
        <v>11259</v>
      </c>
      <c r="I7" s="4">
        <v>10150</v>
      </c>
      <c r="J7" s="4">
        <v>8955</v>
      </c>
      <c r="K7" s="4">
        <v>6956</v>
      </c>
      <c r="L7" s="4">
        <v>5518</v>
      </c>
      <c r="M7" s="4">
        <v>4818</v>
      </c>
      <c r="N7" s="4">
        <v>2823</v>
      </c>
      <c r="O7" s="4">
        <v>1547</v>
      </c>
    </row>
    <row r="8" spans="2:15" x14ac:dyDescent="0.25">
      <c r="B8" s="12"/>
      <c r="C8" t="s">
        <v>55</v>
      </c>
      <c r="D8" s="4">
        <v>9069</v>
      </c>
      <c r="E8" s="4">
        <v>8591</v>
      </c>
      <c r="F8" s="4">
        <v>8319</v>
      </c>
      <c r="G8" s="4">
        <v>6873</v>
      </c>
      <c r="H8" s="4">
        <v>7296</v>
      </c>
      <c r="I8" s="4">
        <v>7094</v>
      </c>
      <c r="J8" s="4">
        <v>7366</v>
      </c>
      <c r="K8" s="4">
        <v>5744</v>
      </c>
      <c r="L8" s="4">
        <v>4702</v>
      </c>
      <c r="M8" s="4">
        <v>4278</v>
      </c>
      <c r="N8" s="4">
        <v>2310</v>
      </c>
      <c r="O8" s="4">
        <v>1039</v>
      </c>
    </row>
    <row r="9" spans="2:15" x14ac:dyDescent="0.25">
      <c r="B9" s="12"/>
      <c r="C9" t="s">
        <v>56</v>
      </c>
      <c r="D9" s="9">
        <v>10206</v>
      </c>
      <c r="E9" s="4">
        <v>7588</v>
      </c>
      <c r="F9" s="4">
        <v>6443</v>
      </c>
      <c r="G9" s="4">
        <v>5103</v>
      </c>
      <c r="H9" s="4">
        <v>3963</v>
      </c>
      <c r="I9" s="4">
        <v>3056</v>
      </c>
      <c r="J9" s="4">
        <v>1589</v>
      </c>
      <c r="K9" s="4">
        <v>1212</v>
      </c>
      <c r="L9" s="4">
        <v>816</v>
      </c>
      <c r="M9" s="4">
        <v>540</v>
      </c>
      <c r="N9" s="4">
        <v>513</v>
      </c>
      <c r="O9" s="4">
        <v>508</v>
      </c>
    </row>
    <row r="10" spans="2:15" x14ac:dyDescent="0.25">
      <c r="B10" s="12"/>
      <c r="C10" t="s">
        <v>59</v>
      </c>
      <c r="D10" s="8">
        <f>D9/D7</f>
        <v>0.52949416342412448</v>
      </c>
      <c r="E10" s="8">
        <f t="shared" ref="E10" si="1">E9/E7</f>
        <v>0.46900302861734344</v>
      </c>
      <c r="F10" s="8">
        <f t="shared" ref="F10" si="2">F9/F7</f>
        <v>0.43645847446145508</v>
      </c>
      <c r="G10" s="8">
        <f t="shared" ref="G10" si="3">G9/G7</f>
        <v>0.42610220440881763</v>
      </c>
      <c r="H10" s="8">
        <f t="shared" ref="H10" si="4">H9/H7</f>
        <v>0.35198507860378364</v>
      </c>
      <c r="I10" s="8">
        <f t="shared" ref="I10" si="5">I9/I7</f>
        <v>0.30108374384236453</v>
      </c>
      <c r="J10" s="8">
        <f t="shared" ref="J10" si="6">J9/J7</f>
        <v>0.1774427694025684</v>
      </c>
      <c r="K10" s="8">
        <f t="shared" ref="K10" si="7">K9/K7</f>
        <v>0.17423806785508913</v>
      </c>
      <c r="L10" s="8">
        <f t="shared" ref="L10" si="8">L9/L7</f>
        <v>0.14787966654584994</v>
      </c>
      <c r="M10" s="8">
        <f t="shared" ref="M10" si="9">M9/M7</f>
        <v>0.11207970112079702</v>
      </c>
      <c r="N10" s="8">
        <f t="shared" ref="N10" si="10">N9/N7</f>
        <v>0.18172157279489903</v>
      </c>
      <c r="O10" s="8">
        <f t="shared" ref="O10" si="11">O9/O7</f>
        <v>0.32837750484809308</v>
      </c>
    </row>
    <row r="11" spans="2:15" x14ac:dyDescent="0.25">
      <c r="B11" s="12" t="s">
        <v>58</v>
      </c>
      <c r="C11" t="s">
        <v>57</v>
      </c>
      <c r="D11" s="4">
        <v>20852</v>
      </c>
      <c r="E11" s="4">
        <v>15665</v>
      </c>
      <c r="F11" s="4">
        <v>12780</v>
      </c>
      <c r="G11" s="4">
        <v>10657</v>
      </c>
      <c r="H11" s="4">
        <v>10382</v>
      </c>
      <c r="I11" s="4">
        <v>13081</v>
      </c>
      <c r="J11" s="4">
        <v>12876</v>
      </c>
      <c r="K11" s="4">
        <v>10080</v>
      </c>
      <c r="L11" s="4">
        <v>7202</v>
      </c>
      <c r="M11" s="4">
        <v>5611</v>
      </c>
      <c r="N11" s="4">
        <v>2923</v>
      </c>
      <c r="O11" s="4">
        <v>1073</v>
      </c>
    </row>
    <row r="12" spans="2:15" x14ac:dyDescent="0.25">
      <c r="B12" s="12"/>
      <c r="C12" t="s">
        <v>55</v>
      </c>
      <c r="D12" s="4">
        <v>10030</v>
      </c>
      <c r="E12" s="4">
        <v>6890</v>
      </c>
      <c r="F12" s="4">
        <v>5283</v>
      </c>
      <c r="G12" s="4">
        <v>4288</v>
      </c>
      <c r="H12" s="4">
        <v>4938</v>
      </c>
      <c r="I12" s="4">
        <v>7684</v>
      </c>
      <c r="J12" s="4">
        <v>9046</v>
      </c>
      <c r="K12" s="4">
        <v>6798</v>
      </c>
      <c r="L12" s="4">
        <v>4515</v>
      </c>
      <c r="M12" s="4">
        <v>4101</v>
      </c>
      <c r="N12" s="4">
        <v>1723</v>
      </c>
      <c r="O12" s="4">
        <v>259</v>
      </c>
    </row>
    <row r="13" spans="2:15" x14ac:dyDescent="0.25">
      <c r="B13" s="12"/>
      <c r="C13" t="s">
        <v>56</v>
      </c>
      <c r="D13" s="9">
        <v>10822</v>
      </c>
      <c r="E13" s="4">
        <v>8775</v>
      </c>
      <c r="F13" s="4">
        <v>7497</v>
      </c>
      <c r="G13" s="4">
        <v>6369</v>
      </c>
      <c r="H13" s="4">
        <v>5444</v>
      </c>
      <c r="I13" s="4">
        <v>5397</v>
      </c>
      <c r="J13" s="4">
        <v>3830</v>
      </c>
      <c r="K13" s="4">
        <v>3282</v>
      </c>
      <c r="L13" s="4">
        <v>2687</v>
      </c>
      <c r="M13" s="4">
        <v>1510</v>
      </c>
      <c r="N13" s="4">
        <v>1200</v>
      </c>
      <c r="O13" s="4">
        <v>814</v>
      </c>
    </row>
    <row r="14" spans="2:15" x14ac:dyDescent="0.25">
      <c r="B14" s="12"/>
      <c r="C14" t="s">
        <v>59</v>
      </c>
      <c r="D14" s="8">
        <f>D13/D11</f>
        <v>0.51899098407826583</v>
      </c>
      <c r="E14" s="8">
        <f t="shared" ref="E14" si="12">E13/E11</f>
        <v>0.56016597510373445</v>
      </c>
      <c r="F14" s="8">
        <f t="shared" ref="F14" si="13">F13/F11</f>
        <v>0.58661971830985915</v>
      </c>
      <c r="G14" s="8">
        <f t="shared" ref="G14" si="14">G13/G11</f>
        <v>0.59763535704231963</v>
      </c>
      <c r="H14" s="8">
        <f t="shared" ref="H14" si="15">H13/H11</f>
        <v>0.52436910036601814</v>
      </c>
      <c r="I14" s="8">
        <f t="shared" ref="I14" si="16">I13/I11</f>
        <v>0.41258313584588335</v>
      </c>
      <c r="J14" s="8">
        <f t="shared" ref="J14" si="17">J13/J11</f>
        <v>0.29745262503883191</v>
      </c>
      <c r="K14" s="8">
        <f t="shared" ref="K14" si="18">K13/K11</f>
        <v>0.3255952380952381</v>
      </c>
      <c r="L14" s="8">
        <f t="shared" ref="L14" si="19">L13/L11</f>
        <v>0.37309080810885864</v>
      </c>
      <c r="M14" s="8">
        <f t="shared" ref="M14" si="20">M13/M11</f>
        <v>0.26911423988593836</v>
      </c>
      <c r="N14" s="8">
        <f t="shared" ref="N14" si="21">N13/N11</f>
        <v>0.4105371193978789</v>
      </c>
      <c r="O14" s="8">
        <f t="shared" ref="O14" si="22">O13/O11</f>
        <v>0.75862068965517238</v>
      </c>
    </row>
    <row r="16" spans="2:15" x14ac:dyDescent="0.25">
      <c r="B16" s="1" t="s">
        <v>60</v>
      </c>
    </row>
    <row r="17" spans="2:15" x14ac:dyDescent="0.25">
      <c r="B17" s="12" t="s">
        <v>61</v>
      </c>
      <c r="C17" t="s">
        <v>57</v>
      </c>
      <c r="D17" s="5">
        <v>0.16</v>
      </c>
      <c r="E17" s="5">
        <v>0.151</v>
      </c>
      <c r="F17" s="5">
        <v>0.16600000000000001</v>
      </c>
      <c r="G17" s="5">
        <v>0.20899999999999999</v>
      </c>
      <c r="H17" s="5">
        <v>0.21</v>
      </c>
      <c r="I17" s="5">
        <v>0.188</v>
      </c>
      <c r="J17" s="5">
        <v>0.159</v>
      </c>
      <c r="K17" s="5">
        <v>0.192</v>
      </c>
      <c r="L17" s="5">
        <v>0.22600000000000001</v>
      </c>
      <c r="M17" s="5">
        <v>0.27800000000000002</v>
      </c>
      <c r="N17" s="5">
        <v>0.26100000000000001</v>
      </c>
      <c r="O17" s="5">
        <v>0.23799999999999999</v>
      </c>
    </row>
    <row r="18" spans="2:15" x14ac:dyDescent="0.25">
      <c r="B18" s="12"/>
      <c r="C18" t="s">
        <v>55</v>
      </c>
      <c r="D18" s="5">
        <v>0.14599999999999999</v>
      </c>
      <c r="E18" s="5">
        <v>0.14199999999999999</v>
      </c>
      <c r="F18" s="5">
        <v>0.161</v>
      </c>
      <c r="G18" s="5">
        <v>0.18</v>
      </c>
      <c r="H18" s="5">
        <v>0.14399999999999999</v>
      </c>
      <c r="I18" s="5">
        <v>0.153</v>
      </c>
      <c r="J18" s="5">
        <v>0.151</v>
      </c>
      <c r="K18" s="5">
        <v>0.189</v>
      </c>
      <c r="L18" s="5">
        <v>0.215</v>
      </c>
      <c r="M18" s="5">
        <v>0.26200000000000001</v>
      </c>
      <c r="N18" s="5">
        <v>0.25600000000000001</v>
      </c>
      <c r="O18" s="5">
        <v>0.23100000000000001</v>
      </c>
    </row>
    <row r="19" spans="2:15" x14ac:dyDescent="0.25">
      <c r="B19" s="12"/>
      <c r="C19" t="s">
        <v>56</v>
      </c>
      <c r="D19" s="5">
        <v>0.14199999999999999</v>
      </c>
      <c r="E19" s="5">
        <v>0.115</v>
      </c>
      <c r="F19" s="5">
        <v>0.11600000000000001</v>
      </c>
      <c r="G19" s="5">
        <v>0.17299999999999999</v>
      </c>
      <c r="H19" s="5">
        <v>0.23400000000000001</v>
      </c>
      <c r="I19" s="5">
        <v>0.14299999999999999</v>
      </c>
      <c r="J19" s="5">
        <v>0.156</v>
      </c>
      <c r="K19" s="5">
        <v>0.21</v>
      </c>
      <c r="L19" s="5">
        <v>0.33800000000000002</v>
      </c>
      <c r="M19" s="5">
        <v>0.45800000000000002</v>
      </c>
      <c r="N19" s="5">
        <v>0.26</v>
      </c>
      <c r="O19" s="5">
        <v>0.24299999999999999</v>
      </c>
    </row>
    <row r="20" spans="2:15" x14ac:dyDescent="0.25">
      <c r="B20" s="12" t="s">
        <v>54</v>
      </c>
      <c r="C20" t="s">
        <v>57</v>
      </c>
      <c r="D20" s="11">
        <v>0.184</v>
      </c>
      <c r="E20" s="11">
        <v>0.182</v>
      </c>
      <c r="F20" s="11">
        <v>0.161</v>
      </c>
      <c r="G20" s="5">
        <v>0.17599999999999999</v>
      </c>
      <c r="H20" s="5">
        <v>0.18099999999999999</v>
      </c>
      <c r="I20" s="5">
        <v>0.182</v>
      </c>
      <c r="J20" s="5">
        <v>0.22</v>
      </c>
      <c r="K20" s="5">
        <v>0.29099999999999998</v>
      </c>
      <c r="L20" s="5">
        <v>0.39700000000000002</v>
      </c>
      <c r="M20" s="5">
        <v>0.28399999999999997</v>
      </c>
      <c r="N20" s="5">
        <v>0.28000000000000003</v>
      </c>
      <c r="O20" s="5">
        <v>0.33700000000000002</v>
      </c>
    </row>
    <row r="21" spans="2:15" x14ac:dyDescent="0.25">
      <c r="B21" s="12"/>
      <c r="C21" t="s">
        <v>55</v>
      </c>
      <c r="D21" s="5">
        <v>0.14599999999999999</v>
      </c>
      <c r="E21" s="5">
        <v>0.155</v>
      </c>
      <c r="F21" s="5">
        <v>0.13600000000000001</v>
      </c>
      <c r="G21" s="5">
        <v>9.5000000000000001E-2</v>
      </c>
      <c r="H21" s="5">
        <v>0.128</v>
      </c>
      <c r="I21" s="5">
        <v>0.114</v>
      </c>
      <c r="J21" s="5">
        <v>0.19500000000000001</v>
      </c>
      <c r="K21" s="5">
        <v>0.27300000000000002</v>
      </c>
      <c r="L21" s="5">
        <v>0.371</v>
      </c>
      <c r="M21" s="5">
        <v>0.29299999999999998</v>
      </c>
      <c r="N21" s="5">
        <v>0.30399999999999999</v>
      </c>
      <c r="O21" s="5">
        <v>0.36599999999999999</v>
      </c>
    </row>
    <row r="22" spans="2:15" x14ac:dyDescent="0.25">
      <c r="B22" s="12"/>
      <c r="C22" t="s">
        <v>56</v>
      </c>
      <c r="D22" s="5">
        <v>0.218</v>
      </c>
      <c r="E22" s="5">
        <v>0.21199999999999999</v>
      </c>
      <c r="F22" s="5">
        <v>0.19400000000000001</v>
      </c>
      <c r="G22" s="5">
        <v>0.28499999999999998</v>
      </c>
      <c r="H22" s="5">
        <v>0.27800000000000002</v>
      </c>
      <c r="I22" s="5">
        <v>0.34</v>
      </c>
      <c r="J22" s="5">
        <v>0.33700000000000002</v>
      </c>
      <c r="K22" s="5">
        <v>0.377</v>
      </c>
      <c r="L22" s="5">
        <v>0.54800000000000004</v>
      </c>
      <c r="M22" s="5">
        <v>0.219</v>
      </c>
      <c r="N22" s="5">
        <v>0.17</v>
      </c>
      <c r="O22" s="5">
        <v>0.27800000000000002</v>
      </c>
    </row>
    <row r="23" spans="2:15" x14ac:dyDescent="0.25">
      <c r="B23" s="12" t="s">
        <v>58</v>
      </c>
      <c r="C23" t="s">
        <v>57</v>
      </c>
      <c r="D23" s="5">
        <v>0.13600000000000001</v>
      </c>
      <c r="E23" s="5">
        <v>0.16</v>
      </c>
      <c r="F23" s="5">
        <v>0.157</v>
      </c>
      <c r="G23" s="5">
        <v>0.17499999999999999</v>
      </c>
      <c r="H23" s="5">
        <v>0.16700000000000001</v>
      </c>
      <c r="I23" s="5">
        <v>0.121</v>
      </c>
      <c r="J23" s="5">
        <v>0.123</v>
      </c>
      <c r="K23" s="5">
        <v>0.128</v>
      </c>
      <c r="L23" s="5">
        <v>0.159</v>
      </c>
      <c r="M23" s="5">
        <v>0.19700000000000001</v>
      </c>
      <c r="N23" s="5">
        <v>0.193</v>
      </c>
      <c r="O23" s="5">
        <v>0.24299999999999999</v>
      </c>
    </row>
    <row r="24" spans="2:15" x14ac:dyDescent="0.25">
      <c r="B24" s="12"/>
      <c r="C24" t="s">
        <v>55</v>
      </c>
      <c r="D24" s="5">
        <v>0.154</v>
      </c>
      <c r="E24" s="5">
        <v>0.157</v>
      </c>
      <c r="F24" s="5">
        <v>0.14299999999999999</v>
      </c>
      <c r="G24" s="5">
        <v>0.15</v>
      </c>
      <c r="H24" s="5">
        <v>0.14799999999999999</v>
      </c>
      <c r="I24" s="5">
        <v>0.113</v>
      </c>
      <c r="J24" s="5">
        <v>0.11899999999999999</v>
      </c>
      <c r="K24" s="5">
        <v>0.16800000000000001</v>
      </c>
      <c r="L24" s="5">
        <v>0.192</v>
      </c>
      <c r="M24" s="5">
        <v>0.189</v>
      </c>
      <c r="N24" s="5">
        <v>0.19800000000000001</v>
      </c>
      <c r="O24" s="5">
        <v>0.25900000000000001</v>
      </c>
    </row>
    <row r="25" spans="2:15" x14ac:dyDescent="0.25">
      <c r="B25" s="12"/>
      <c r="C25" t="s">
        <v>56</v>
      </c>
      <c r="D25" s="5">
        <v>0.11899999999999999</v>
      </c>
      <c r="E25" s="5">
        <v>0.16200000000000001</v>
      </c>
      <c r="F25" s="5">
        <v>0.16700000000000001</v>
      </c>
      <c r="G25" s="5">
        <v>0.192</v>
      </c>
      <c r="H25" s="5">
        <v>0.185</v>
      </c>
      <c r="I25" s="5">
        <v>0.13300000000000001</v>
      </c>
      <c r="J25" s="5">
        <v>0.13</v>
      </c>
      <c r="K25" s="5">
        <v>4.5999999999999999E-2</v>
      </c>
      <c r="L25" s="5">
        <v>0.105</v>
      </c>
      <c r="M25" s="5">
        <v>0.219</v>
      </c>
      <c r="N25" s="5">
        <v>0.186</v>
      </c>
      <c r="O25" s="5">
        <v>0.23799999999999999</v>
      </c>
    </row>
    <row r="27" spans="2:15" x14ac:dyDescent="0.25">
      <c r="B27" s="7" t="s">
        <v>62</v>
      </c>
    </row>
    <row r="28" spans="2:15" x14ac:dyDescent="0.25">
      <c r="B28" s="12" t="s">
        <v>53</v>
      </c>
      <c r="C28" t="s">
        <v>63</v>
      </c>
      <c r="D28" s="4">
        <v>33707</v>
      </c>
      <c r="E28" s="4">
        <v>27732</v>
      </c>
      <c r="F28" s="4">
        <v>24715</v>
      </c>
      <c r="G28" s="4">
        <v>19792</v>
      </c>
      <c r="H28" s="4">
        <v>16196</v>
      </c>
      <c r="I28" s="4">
        <v>12580</v>
      </c>
      <c r="J28" s="4">
        <v>9193</v>
      </c>
      <c r="K28" s="4">
        <v>5742</v>
      </c>
      <c r="L28" s="4">
        <v>4093</v>
      </c>
      <c r="M28" s="4">
        <v>3660</v>
      </c>
      <c r="N28" s="4">
        <v>2499</v>
      </c>
      <c r="O28" s="4">
        <v>1699</v>
      </c>
    </row>
    <row r="29" spans="2:15" x14ac:dyDescent="0.25">
      <c r="B29" s="12"/>
      <c r="C29" t="s">
        <v>64</v>
      </c>
      <c r="D29" s="6">
        <v>0.22</v>
      </c>
      <c r="E29" s="6">
        <v>0.12</v>
      </c>
      <c r="F29" s="6">
        <v>0.25</v>
      </c>
      <c r="G29" s="6">
        <v>0.22</v>
      </c>
      <c r="H29" s="6">
        <v>0.28999999999999998</v>
      </c>
      <c r="I29" s="6">
        <v>0.37</v>
      </c>
      <c r="J29" s="6">
        <v>0.6</v>
      </c>
      <c r="K29" s="6">
        <v>0.4</v>
      </c>
      <c r="L29" s="6">
        <v>0.12</v>
      </c>
      <c r="M29" s="6">
        <v>0.46</v>
      </c>
      <c r="N29" s="6">
        <v>0.47</v>
      </c>
      <c r="O29" s="4"/>
    </row>
    <row r="30" spans="2:15" x14ac:dyDescent="0.25">
      <c r="B30" s="12"/>
      <c r="C30" t="s">
        <v>48</v>
      </c>
      <c r="D30" s="5">
        <v>-3.9E-2</v>
      </c>
      <c r="E30" s="5">
        <v>-2.1999999999999999E-2</v>
      </c>
      <c r="F30" s="5">
        <v>-7.3999999999999996E-2</v>
      </c>
      <c r="G30" s="5">
        <v>-3.6999999999999998E-2</v>
      </c>
      <c r="H30" s="5">
        <v>-8.1000000000000003E-2</v>
      </c>
      <c r="I30" s="5">
        <v>-6.5000000000000002E-2</v>
      </c>
      <c r="J30" s="5">
        <v>-5.3999999999999999E-2</v>
      </c>
      <c r="K30" s="5">
        <v>-4.4999999999999998E-2</v>
      </c>
      <c r="L30" s="5">
        <v>-5.8000000000000003E-2</v>
      </c>
      <c r="M30" s="5">
        <v>-7.5999999999999998E-2</v>
      </c>
      <c r="N30" s="5">
        <v>-7.0999999999999994E-2</v>
      </c>
      <c r="O30" s="5">
        <v>-3.5000000000000003E-2</v>
      </c>
    </row>
    <row r="31" spans="2:15" x14ac:dyDescent="0.25">
      <c r="B31" s="12"/>
      <c r="C31" t="s">
        <v>72</v>
      </c>
      <c r="D31" s="5">
        <v>7.6999999999999999E-2</v>
      </c>
      <c r="E31" s="5">
        <v>7.3999999999999996E-2</v>
      </c>
      <c r="F31" s="5">
        <v>7.2999999999999995E-2</v>
      </c>
      <c r="G31" s="5">
        <v>6.7000000000000004E-2</v>
      </c>
      <c r="H31" s="5">
        <v>7.3999999999999996E-2</v>
      </c>
      <c r="I31" s="5">
        <v>6.0999999999999999E-2</v>
      </c>
      <c r="J31" s="5">
        <v>5.8000000000000003E-2</v>
      </c>
      <c r="K31" s="5">
        <v>5.5E-2</v>
      </c>
      <c r="L31" s="5">
        <v>6.5000000000000002E-2</v>
      </c>
      <c r="M31" s="5">
        <v>0.06</v>
      </c>
      <c r="N31" s="5">
        <v>6.9000000000000006E-2</v>
      </c>
      <c r="O31" s="5">
        <v>5.0999999999999997E-2</v>
      </c>
    </row>
    <row r="32" spans="2:15" x14ac:dyDescent="0.25">
      <c r="B32" s="12"/>
      <c r="C32" t="s">
        <v>65</v>
      </c>
      <c r="D32" s="13">
        <f>D31+D30</f>
        <v>3.7999999999999999E-2</v>
      </c>
      <c r="E32" s="13">
        <f t="shared" ref="E32:O32" si="23">E31+E30</f>
        <v>5.1999999999999998E-2</v>
      </c>
      <c r="F32" s="5">
        <f t="shared" si="23"/>
        <v>-1.0000000000000009E-3</v>
      </c>
      <c r="G32" s="5">
        <f t="shared" si="23"/>
        <v>3.0000000000000006E-2</v>
      </c>
      <c r="H32" s="5">
        <f t="shared" si="23"/>
        <v>-7.0000000000000062E-3</v>
      </c>
      <c r="I32" s="5">
        <f t="shared" si="23"/>
        <v>-4.0000000000000036E-3</v>
      </c>
      <c r="J32" s="5">
        <f t="shared" si="23"/>
        <v>4.0000000000000036E-3</v>
      </c>
      <c r="K32" s="5">
        <f t="shared" si="23"/>
        <v>1.0000000000000002E-2</v>
      </c>
      <c r="L32" s="5">
        <f t="shared" si="23"/>
        <v>6.9999999999999993E-3</v>
      </c>
      <c r="M32" s="5">
        <f t="shared" si="23"/>
        <v>-1.6E-2</v>
      </c>
      <c r="N32" s="5">
        <f t="shared" si="23"/>
        <v>-1.9999999999999879E-3</v>
      </c>
      <c r="O32" s="5">
        <f t="shared" si="23"/>
        <v>1.5999999999999993E-2</v>
      </c>
    </row>
    <row r="33" spans="2:15" x14ac:dyDescent="0.25">
      <c r="B33" s="12" t="s">
        <v>54</v>
      </c>
      <c r="C33" t="s">
        <v>63</v>
      </c>
      <c r="D33" s="4">
        <v>37937</v>
      </c>
      <c r="E33" s="4">
        <v>28503</v>
      </c>
      <c r="F33" s="4">
        <v>22104</v>
      </c>
      <c r="G33" s="4">
        <v>16322</v>
      </c>
      <c r="H33" s="4">
        <v>11561</v>
      </c>
      <c r="I33" s="4">
        <v>8579</v>
      </c>
      <c r="J33" s="4">
        <v>6035</v>
      </c>
      <c r="K33" s="4">
        <v>4972</v>
      </c>
      <c r="L33" s="4">
        <v>3434</v>
      </c>
      <c r="M33" s="4">
        <v>2751</v>
      </c>
      <c r="N33" s="4">
        <v>1931</v>
      </c>
      <c r="O33" s="4">
        <v>1308</v>
      </c>
    </row>
    <row r="34" spans="2:15" x14ac:dyDescent="0.25">
      <c r="B34" s="12"/>
      <c r="C34" t="s">
        <v>64</v>
      </c>
      <c r="D34" s="6">
        <v>0.33</v>
      </c>
      <c r="E34" s="6">
        <v>0.28999999999999998</v>
      </c>
      <c r="F34" s="6">
        <v>0.35</v>
      </c>
      <c r="G34" s="6">
        <v>0.41</v>
      </c>
      <c r="H34" s="6">
        <v>0.35</v>
      </c>
      <c r="I34" s="6">
        <v>0.42</v>
      </c>
      <c r="J34" s="6">
        <v>0.21</v>
      </c>
      <c r="K34" s="6">
        <v>0.45</v>
      </c>
      <c r="L34" s="6">
        <v>0.25</v>
      </c>
      <c r="M34" s="6">
        <v>0.42</v>
      </c>
      <c r="N34" s="6">
        <v>0.48</v>
      </c>
      <c r="O34" s="4"/>
    </row>
    <row r="35" spans="2:15" x14ac:dyDescent="0.25">
      <c r="B35" s="12"/>
      <c r="C35" t="s">
        <v>48</v>
      </c>
      <c r="D35" s="5">
        <v>-5.0999999999999997E-2</v>
      </c>
      <c r="E35" s="5">
        <v>-2.5999999999999999E-2</v>
      </c>
      <c r="F35" s="5">
        <v>-7.2999999999999995E-2</v>
      </c>
      <c r="G35" s="5">
        <v>-8.3000000000000004E-2</v>
      </c>
      <c r="H35" s="5">
        <v>-4.2000000000000003E-2</v>
      </c>
      <c r="I35" s="5">
        <v>-6.8000000000000005E-2</v>
      </c>
      <c r="J35" s="5">
        <v>-0.06</v>
      </c>
      <c r="K35" s="5">
        <v>-3.6999999999999998E-2</v>
      </c>
      <c r="L35" s="5">
        <v>-3.6999999999999998E-2</v>
      </c>
      <c r="M35" s="5">
        <v>-4.7E-2</v>
      </c>
      <c r="N35" s="5">
        <v>-7.3999999999999996E-2</v>
      </c>
      <c r="O35" s="5">
        <v>-8.8999999999999996E-2</v>
      </c>
    </row>
    <row r="36" spans="2:15" x14ac:dyDescent="0.25">
      <c r="B36" s="12"/>
      <c r="C36" t="s">
        <v>72</v>
      </c>
      <c r="D36" s="5">
        <v>7.1999999999999995E-2</v>
      </c>
      <c r="E36" s="5">
        <v>5.7000000000000002E-2</v>
      </c>
      <c r="F36" s="5">
        <v>9.9000000000000005E-2</v>
      </c>
      <c r="G36" s="5">
        <v>7.0999999999999994E-2</v>
      </c>
      <c r="H36" s="5">
        <v>7.1999999999999995E-2</v>
      </c>
      <c r="I36" s="5">
        <v>6.6000000000000003E-2</v>
      </c>
      <c r="J36" s="5">
        <v>7.0999999999999994E-2</v>
      </c>
      <c r="K36" s="5">
        <v>6.7000000000000004E-2</v>
      </c>
      <c r="L36" s="5">
        <v>6.9000000000000006E-2</v>
      </c>
      <c r="M36" s="5">
        <v>7.1999999999999995E-2</v>
      </c>
      <c r="N36" s="5">
        <v>4.1000000000000002E-2</v>
      </c>
      <c r="O36" s="5">
        <v>7.9000000000000001E-2</v>
      </c>
    </row>
    <row r="37" spans="2:15" x14ac:dyDescent="0.25">
      <c r="B37" s="12"/>
      <c r="C37" t="s">
        <v>65</v>
      </c>
      <c r="D37" s="5">
        <f>D36+D35</f>
        <v>2.0999999999999998E-2</v>
      </c>
      <c r="E37" s="5">
        <f t="shared" ref="E37:O37" si="24">E36+E35</f>
        <v>3.1000000000000003E-2</v>
      </c>
      <c r="F37" s="5">
        <f t="shared" si="24"/>
        <v>2.6000000000000009E-2</v>
      </c>
      <c r="G37" s="5">
        <f t="shared" si="24"/>
        <v>-1.2000000000000011E-2</v>
      </c>
      <c r="H37" s="5">
        <f t="shared" si="24"/>
        <v>2.9999999999999992E-2</v>
      </c>
      <c r="I37" s="5">
        <f t="shared" si="24"/>
        <v>-2.0000000000000018E-3</v>
      </c>
      <c r="J37" s="5">
        <f t="shared" si="24"/>
        <v>1.0999999999999996E-2</v>
      </c>
      <c r="K37" s="5">
        <f t="shared" si="24"/>
        <v>3.0000000000000006E-2</v>
      </c>
      <c r="L37" s="5">
        <f t="shared" si="24"/>
        <v>3.2000000000000008E-2</v>
      </c>
      <c r="M37" s="5">
        <f t="shared" si="24"/>
        <v>2.4999999999999994E-2</v>
      </c>
      <c r="N37" s="5">
        <f t="shared" si="24"/>
        <v>-3.2999999999999995E-2</v>
      </c>
      <c r="O37" s="5">
        <f t="shared" si="24"/>
        <v>-9.999999999999995E-3</v>
      </c>
    </row>
    <row r="38" spans="2:15" x14ac:dyDescent="0.25">
      <c r="B38" s="12" t="s">
        <v>58</v>
      </c>
      <c r="C38" t="s">
        <v>63</v>
      </c>
      <c r="D38" s="4">
        <v>51258</v>
      </c>
      <c r="E38" s="4">
        <v>41821</v>
      </c>
      <c r="F38" s="4">
        <v>34574</v>
      </c>
      <c r="G38" s="4">
        <v>27677</v>
      </c>
      <c r="H38" s="4">
        <v>30409</v>
      </c>
      <c r="I38" s="4">
        <v>18310</v>
      </c>
      <c r="J38" s="4">
        <v>15634</v>
      </c>
      <c r="K38" s="4">
        <v>11464</v>
      </c>
      <c r="L38" s="4">
        <v>7763</v>
      </c>
      <c r="M38" s="4">
        <v>4864</v>
      </c>
      <c r="N38" s="4">
        <v>2819</v>
      </c>
      <c r="O38" s="4">
        <v>1802</v>
      </c>
    </row>
    <row r="39" spans="2:15" x14ac:dyDescent="0.25">
      <c r="B39" s="12"/>
      <c r="C39" t="s">
        <v>64</v>
      </c>
      <c r="D39" s="5">
        <v>0.2374</v>
      </c>
      <c r="E39" s="5">
        <v>3.4799999999999998E-2</v>
      </c>
      <c r="F39" s="5">
        <v>0.21729999999999999</v>
      </c>
      <c r="G39" s="5">
        <v>7.7200000000000005E-2</v>
      </c>
      <c r="H39" s="5">
        <v>3.0000000000000001E-3</v>
      </c>
      <c r="I39" s="5">
        <v>7.9000000000000001E-2</v>
      </c>
      <c r="J39" s="5">
        <v>0.4355</v>
      </c>
      <c r="K39" s="5">
        <v>1.5198</v>
      </c>
      <c r="L39" s="5">
        <v>0.28310000000000002</v>
      </c>
      <c r="M39" s="5">
        <v>2.02</v>
      </c>
      <c r="N39" s="5">
        <v>6.1721000000000004</v>
      </c>
      <c r="O39" s="4"/>
    </row>
    <row r="40" spans="2:15" x14ac:dyDescent="0.25">
      <c r="B40" s="12"/>
      <c r="C40" t="s">
        <v>48</v>
      </c>
      <c r="D40" s="5">
        <v>-6.4000000000000001E-2</v>
      </c>
      <c r="E40" s="5">
        <v>-6.3E-2</v>
      </c>
      <c r="F40" s="5">
        <v>-7.2999999999999995E-2</v>
      </c>
      <c r="G40" s="5">
        <v>-7.6999999999999999E-2</v>
      </c>
      <c r="H40" s="5">
        <v>-6.0999999999999999E-2</v>
      </c>
      <c r="I40" s="5">
        <v>-7.0000000000000007E-2</v>
      </c>
      <c r="J40" s="5">
        <v>-6.0999999999999999E-2</v>
      </c>
      <c r="K40" s="5">
        <v>-5.2999999999999999E-2</v>
      </c>
      <c r="L40" s="5">
        <v>-0.06</v>
      </c>
      <c r="M40" s="5">
        <v>-7.6999999999999999E-2</v>
      </c>
      <c r="N40" s="5">
        <v>-5.8999999999999997E-2</v>
      </c>
      <c r="O40" s="5">
        <v>-7.0000000000000007E-2</v>
      </c>
    </row>
    <row r="41" spans="2:15" x14ac:dyDescent="0.25">
      <c r="B41" s="12"/>
      <c r="C41" t="s">
        <v>72</v>
      </c>
      <c r="D41" s="5">
        <v>8.1000000000000003E-2</v>
      </c>
      <c r="E41" s="5">
        <v>0.08</v>
      </c>
      <c r="F41" s="5">
        <v>8.4000000000000005E-2</v>
      </c>
      <c r="G41" s="5">
        <v>8.1000000000000003E-2</v>
      </c>
      <c r="H41" s="5">
        <v>6.2E-2</v>
      </c>
      <c r="I41" s="5">
        <v>7.6999999999999999E-2</v>
      </c>
      <c r="J41" s="5">
        <v>7.1999999999999995E-2</v>
      </c>
      <c r="K41" s="5">
        <v>0.06</v>
      </c>
      <c r="L41" s="5">
        <v>5.3999999999999999E-2</v>
      </c>
      <c r="M41" s="5">
        <v>7.8E-2</v>
      </c>
      <c r="N41" s="5">
        <v>6.9000000000000006E-2</v>
      </c>
      <c r="O41" s="5">
        <v>8.4000000000000005E-2</v>
      </c>
    </row>
    <row r="42" spans="2:15" x14ac:dyDescent="0.25">
      <c r="B42" s="12"/>
      <c r="C42" t="s">
        <v>65</v>
      </c>
      <c r="D42" s="11">
        <f>D41+D40</f>
        <v>1.7000000000000001E-2</v>
      </c>
      <c r="E42" s="11">
        <f t="shared" ref="E42" si="25">E41+E40</f>
        <v>1.7000000000000001E-2</v>
      </c>
      <c r="F42" s="5">
        <f t="shared" ref="F42" si="26">F41+F40</f>
        <v>1.100000000000001E-2</v>
      </c>
      <c r="G42" s="5">
        <f t="shared" ref="G42" si="27">G41+G40</f>
        <v>4.0000000000000036E-3</v>
      </c>
      <c r="H42" s="5">
        <f t="shared" ref="H42" si="28">H41+H40</f>
        <v>1.0000000000000009E-3</v>
      </c>
      <c r="I42" s="5">
        <f t="shared" ref="I42" si="29">I41+I40</f>
        <v>6.9999999999999923E-3</v>
      </c>
      <c r="J42" s="5">
        <f t="shared" ref="J42" si="30">J41+J40</f>
        <v>1.0999999999999996E-2</v>
      </c>
      <c r="K42" s="5">
        <f t="shared" ref="K42" si="31">K41+K40</f>
        <v>6.9999999999999993E-3</v>
      </c>
      <c r="L42" s="5">
        <f t="shared" ref="L42" si="32">L41+L40</f>
        <v>-5.9999999999999984E-3</v>
      </c>
      <c r="M42" s="5">
        <f t="shared" ref="M42" si="33">M41+M40</f>
        <v>1.0000000000000009E-3</v>
      </c>
      <c r="N42" s="5">
        <f t="shared" ref="N42" si="34">N41+N40</f>
        <v>1.0000000000000009E-2</v>
      </c>
      <c r="O42" s="5">
        <f t="shared" ref="O42" si="35">O41+O40</f>
        <v>1.3999999999999999E-2</v>
      </c>
    </row>
    <row r="44" spans="2:15" x14ac:dyDescent="0.25">
      <c r="B44" s="7" t="s">
        <v>70</v>
      </c>
    </row>
    <row r="45" spans="2:15" x14ac:dyDescent="0.25">
      <c r="B45" s="12" t="s">
        <v>53</v>
      </c>
      <c r="C45" t="s">
        <v>69</v>
      </c>
      <c r="D45" s="8">
        <f>D4/E4-1</f>
        <v>0.15723270440251569</v>
      </c>
      <c r="E45" s="8">
        <f t="shared" ref="E45:N45" si="36">E4/F4-1</f>
        <v>0.28965392934390777</v>
      </c>
      <c r="F45" s="8">
        <f t="shared" si="36"/>
        <v>0.33767329716696803</v>
      </c>
      <c r="G45" s="8">
        <f t="shared" si="36"/>
        <v>-0.13692643845593588</v>
      </c>
      <c r="H45" s="8">
        <f t="shared" si="36"/>
        <v>-0.12051610541727675</v>
      </c>
      <c r="I45" s="8">
        <f t="shared" si="36"/>
        <v>-0.30047369094866216</v>
      </c>
      <c r="J45" s="8">
        <f t="shared" si="36"/>
        <v>-1.1265822784810142E-2</v>
      </c>
      <c r="K45" s="8">
        <f t="shared" si="36"/>
        <v>8.9805490412470768E-2</v>
      </c>
      <c r="L45" s="8">
        <f t="shared" si="36"/>
        <v>0.13870562362551042</v>
      </c>
      <c r="M45" s="8">
        <f t="shared" si="36"/>
        <v>0.78519349411104877</v>
      </c>
      <c r="N45" s="8">
        <f t="shared" si="36"/>
        <v>0.86408782017773134</v>
      </c>
      <c r="O45" s="8"/>
    </row>
    <row r="46" spans="2:15" x14ac:dyDescent="0.25">
      <c r="B46" s="12"/>
      <c r="C46" t="s">
        <v>73</v>
      </c>
      <c r="D46" s="4">
        <v>87878</v>
      </c>
      <c r="E46" s="4">
        <v>75296</v>
      </c>
      <c r="F46" s="4">
        <v>74778</v>
      </c>
      <c r="G46" s="4">
        <v>60310</v>
      </c>
      <c r="H46" s="4">
        <v>57521</v>
      </c>
      <c r="I46" s="4">
        <v>57817</v>
      </c>
      <c r="J46" s="4">
        <v>58827</v>
      </c>
      <c r="K46" s="4">
        <v>51469</v>
      </c>
      <c r="L46" s="4">
        <v>28614</v>
      </c>
      <c r="M46" s="4">
        <v>24866</v>
      </c>
      <c r="N46" s="4">
        <v>13252</v>
      </c>
      <c r="O46" s="4">
        <v>7079</v>
      </c>
    </row>
    <row r="47" spans="2:15" x14ac:dyDescent="0.25">
      <c r="B47" s="12"/>
      <c r="C47" t="s">
        <v>76</v>
      </c>
      <c r="D47" s="8">
        <f>D46/E46-1</f>
        <v>0.16710050998725023</v>
      </c>
      <c r="E47" s="8">
        <f t="shared" ref="E47:N47" si="37">E46/F46-1</f>
        <v>6.9271710931022579E-3</v>
      </c>
      <c r="F47" s="8">
        <f t="shared" si="37"/>
        <v>0.23989388161167313</v>
      </c>
      <c r="G47" s="8">
        <f t="shared" si="37"/>
        <v>4.8486639662036479E-2</v>
      </c>
      <c r="H47" s="8">
        <f t="shared" si="37"/>
        <v>-5.1196015012885399E-3</v>
      </c>
      <c r="I47" s="8">
        <f t="shared" si="37"/>
        <v>-1.7168987029765215E-2</v>
      </c>
      <c r="J47" s="8">
        <f t="shared" si="37"/>
        <v>0.14295983990363137</v>
      </c>
      <c r="K47" s="8">
        <f t="shared" si="37"/>
        <v>0.79873488502131829</v>
      </c>
      <c r="L47" s="8">
        <f t="shared" si="37"/>
        <v>0.15072790155232041</v>
      </c>
      <c r="M47" s="8">
        <f t="shared" si="37"/>
        <v>0.87639601569574399</v>
      </c>
      <c r="N47" s="8">
        <f t="shared" si="37"/>
        <v>0.87201582144370682</v>
      </c>
      <c r="O47" s="4"/>
    </row>
    <row r="48" spans="2:15" x14ac:dyDescent="0.25">
      <c r="B48" s="12"/>
      <c r="C48" t="s">
        <v>71</v>
      </c>
      <c r="D48" s="5">
        <v>6.3E-3</v>
      </c>
      <c r="E48" s="5">
        <v>7.1999999999999998E-3</v>
      </c>
      <c r="F48" s="5">
        <v>2.3099999999999999E-2</v>
      </c>
      <c r="G48" s="13">
        <v>1.6199999999999999E-2</v>
      </c>
      <c r="H48" s="13">
        <v>2.52E-2</v>
      </c>
      <c r="I48" s="13">
        <v>2.23E-2</v>
      </c>
      <c r="J48" s="5">
        <v>0.01</v>
      </c>
      <c r="K48" s="5">
        <v>2.4400000000000002E-2</v>
      </c>
      <c r="L48" s="5">
        <v>5.3E-3</v>
      </c>
      <c r="M48" s="5">
        <v>9.2999999999999992E-3</v>
      </c>
      <c r="N48" s="5">
        <v>7.3000000000000001E-3</v>
      </c>
      <c r="O48" s="5">
        <v>4.0000000000000002E-4</v>
      </c>
    </row>
    <row r="49" spans="2:15" x14ac:dyDescent="0.25">
      <c r="B49" s="12" t="s">
        <v>54</v>
      </c>
      <c r="C49" t="s">
        <v>69</v>
      </c>
      <c r="D49" s="8">
        <f>D8/E8-1</f>
        <v>5.5639622861133775E-2</v>
      </c>
      <c r="E49" s="8">
        <f t="shared" ref="E49:N49" si="38">E8/F8-1</f>
        <v>3.269623752854911E-2</v>
      </c>
      <c r="F49" s="8">
        <f t="shared" si="38"/>
        <v>0.21038847664775218</v>
      </c>
      <c r="G49" s="8">
        <f t="shared" si="38"/>
        <v>-5.7976973684210509E-2</v>
      </c>
      <c r="H49" s="8">
        <f t="shared" si="38"/>
        <v>2.8474767409078172E-2</v>
      </c>
      <c r="I49" s="8">
        <f t="shared" si="38"/>
        <v>-3.6926418680423567E-2</v>
      </c>
      <c r="J49" s="8">
        <f t="shared" si="38"/>
        <v>0.28238161559888586</v>
      </c>
      <c r="K49" s="8">
        <f t="shared" si="38"/>
        <v>0.22160782645682686</v>
      </c>
      <c r="L49" s="8">
        <f t="shared" si="38"/>
        <v>9.9111734455352929E-2</v>
      </c>
      <c r="M49" s="8">
        <f t="shared" si="38"/>
        <v>0.85194805194805201</v>
      </c>
      <c r="N49" s="8">
        <f t="shared" si="38"/>
        <v>1.2232916265640039</v>
      </c>
    </row>
    <row r="50" spans="2:15" x14ac:dyDescent="0.25">
      <c r="B50" s="12"/>
      <c r="C50" t="s">
        <v>73</v>
      </c>
      <c r="D50" s="4">
        <v>53800</v>
      </c>
      <c r="E50" s="4">
        <v>45727</v>
      </c>
      <c r="F50" s="4">
        <v>44920</v>
      </c>
      <c r="G50" s="4">
        <v>34207</v>
      </c>
      <c r="H50" s="4">
        <v>28333</v>
      </c>
      <c r="I50" s="4">
        <v>23610</v>
      </c>
      <c r="J50" s="4">
        <v>20523</v>
      </c>
      <c r="K50" s="4">
        <v>15522</v>
      </c>
      <c r="L50" s="4">
        <v>6878</v>
      </c>
      <c r="M50" s="4">
        <v>5945</v>
      </c>
      <c r="N50" s="4">
        <v>2852</v>
      </c>
      <c r="O50" s="4">
        <v>1194</v>
      </c>
    </row>
    <row r="51" spans="2:15" x14ac:dyDescent="0.25">
      <c r="B51" s="12"/>
      <c r="C51" t="s">
        <v>76</v>
      </c>
      <c r="D51" s="8">
        <f>D50/E50-1</f>
        <v>0.1765477726507314</v>
      </c>
      <c r="E51" s="8">
        <f t="shared" ref="E51" si="39">E50/F50-1</f>
        <v>1.7965271593944898E-2</v>
      </c>
      <c r="F51" s="8">
        <f t="shared" ref="F51" si="40">F50/G50-1</f>
        <v>0.31318151255590965</v>
      </c>
      <c r="G51" s="8">
        <f t="shared" ref="G51" si="41">G50/H50-1</f>
        <v>0.20732008611866015</v>
      </c>
      <c r="H51" s="8">
        <f t="shared" ref="H51" si="42">H50/I50-1</f>
        <v>0.20004235493434974</v>
      </c>
      <c r="I51" s="8">
        <f t="shared" ref="I51" si="43">I50/J50-1</f>
        <v>0.15041660575939186</v>
      </c>
      <c r="J51" s="8">
        <f t="shared" ref="J51" si="44">J50/K50-1</f>
        <v>0.32218786238886743</v>
      </c>
      <c r="K51" s="8">
        <f t="shared" ref="K51" si="45">K50/L50-1</f>
        <v>1.2567606862460017</v>
      </c>
      <c r="L51" s="8">
        <f t="shared" ref="L51" si="46">L50/M50-1</f>
        <v>0.15693860386879721</v>
      </c>
      <c r="M51" s="8">
        <f t="shared" ref="M51" si="47">M50/N50-1</f>
        <v>1.0845021037868161</v>
      </c>
      <c r="N51" s="8">
        <f t="shared" ref="N51" si="48">N50/O50-1</f>
        <v>1.3886097152428811</v>
      </c>
      <c r="O51" s="4"/>
    </row>
    <row r="52" spans="2:15" x14ac:dyDescent="0.25">
      <c r="B52" s="12"/>
      <c r="C52" t="s">
        <v>71</v>
      </c>
      <c r="D52" s="5">
        <v>5.7999999999999996E-3</v>
      </c>
      <c r="E52" s="5">
        <v>4.3E-3</v>
      </c>
      <c r="F52" s="5">
        <v>8.0999999999999996E-3</v>
      </c>
      <c r="G52" s="13">
        <v>1.46E-2</v>
      </c>
      <c r="H52" s="13">
        <v>1.2E-2</v>
      </c>
      <c r="I52" s="13">
        <v>1.7299999999999999E-2</v>
      </c>
      <c r="J52" s="5">
        <v>0</v>
      </c>
      <c r="K52" s="5">
        <v>3.7000000000000002E-3</v>
      </c>
      <c r="L52" s="5">
        <v>9.5999999999999992E-3</v>
      </c>
      <c r="M52" s="5">
        <v>3.5000000000000001E-3</v>
      </c>
      <c r="N52" s="5">
        <v>1.1000000000000001E-3</v>
      </c>
      <c r="O52" s="5">
        <v>2.5000000000000001E-3</v>
      </c>
    </row>
    <row r="53" spans="2:15" x14ac:dyDescent="0.25">
      <c r="B53" s="12" t="s">
        <v>58</v>
      </c>
      <c r="C53" t="s">
        <v>69</v>
      </c>
      <c r="D53" s="8">
        <f>D12/E12-1</f>
        <v>0.45573294629898409</v>
      </c>
      <c r="E53" s="8">
        <f t="shared" ref="E53:N53" si="49">E12/F12-1</f>
        <v>0.30418322922581864</v>
      </c>
      <c r="F53" s="8">
        <f t="shared" si="49"/>
        <v>0.23204291044776126</v>
      </c>
      <c r="G53" s="8">
        <f t="shared" si="49"/>
        <v>-0.1316322397731875</v>
      </c>
      <c r="H53" s="8">
        <f t="shared" si="49"/>
        <v>-0.35736595523165016</v>
      </c>
      <c r="I53" s="8">
        <f t="shared" si="49"/>
        <v>-0.15056378509838597</v>
      </c>
      <c r="J53" s="8">
        <f t="shared" si="49"/>
        <v>0.33068549573403949</v>
      </c>
      <c r="K53" s="8">
        <f t="shared" si="49"/>
        <v>0.50564784053156142</v>
      </c>
      <c r="L53" s="8">
        <f t="shared" si="49"/>
        <v>0.10095098756400889</v>
      </c>
      <c r="M53" s="8">
        <f t="shared" si="49"/>
        <v>1.3801508995937319</v>
      </c>
      <c r="N53" s="8">
        <f t="shared" si="49"/>
        <v>5.6525096525096528</v>
      </c>
    </row>
    <row r="54" spans="2:15" x14ac:dyDescent="0.25">
      <c r="B54" s="12"/>
      <c r="C54" t="s">
        <v>73</v>
      </c>
      <c r="D54" s="4">
        <v>44573</v>
      </c>
      <c r="E54" s="4">
        <v>36022</v>
      </c>
      <c r="F54" s="4">
        <v>34810</v>
      </c>
      <c r="G54" s="4">
        <v>28597</v>
      </c>
      <c r="H54" s="4">
        <v>26548</v>
      </c>
      <c r="I54" s="4">
        <v>26468</v>
      </c>
      <c r="J54" s="4">
        <v>24529</v>
      </c>
      <c r="K54" s="4">
        <v>17087</v>
      </c>
      <c r="L54" s="4">
        <v>6781</v>
      </c>
      <c r="M54" s="4">
        <v>5285</v>
      </c>
      <c r="N54" s="4">
        <v>1750</v>
      </c>
      <c r="O54" s="4">
        <v>244</v>
      </c>
    </row>
    <row r="55" spans="2:15" x14ac:dyDescent="0.25">
      <c r="B55" s="12"/>
      <c r="C55" t="s">
        <v>76</v>
      </c>
      <c r="D55" s="8">
        <f>D54/E54-1</f>
        <v>0.23738271056576532</v>
      </c>
      <c r="E55" s="8">
        <f t="shared" ref="E55" si="50">E54/F54-1</f>
        <v>3.4817581154840571E-2</v>
      </c>
      <c r="F55" s="8">
        <f t="shared" ref="F55" si="51">F54/G54-1</f>
        <v>0.21726055180613346</v>
      </c>
      <c r="G55" s="8">
        <f t="shared" ref="G55" si="52">G54/H54-1</f>
        <v>7.7180955250866434E-2</v>
      </c>
      <c r="H55" s="8">
        <f t="shared" ref="H55" si="53">H54/I54-1</f>
        <v>3.0225177572917872E-3</v>
      </c>
      <c r="I55" s="8">
        <f t="shared" ref="I55" si="54">I54/J54-1</f>
        <v>7.9049288597170753E-2</v>
      </c>
      <c r="J55" s="8">
        <f t="shared" ref="J55" si="55">J54/K54-1</f>
        <v>0.43553578744074439</v>
      </c>
      <c r="K55" s="8">
        <f t="shared" ref="K55" si="56">K54/L54-1</f>
        <v>1.5198348326205573</v>
      </c>
      <c r="L55" s="8">
        <f t="shared" ref="L55" si="57">L54/M54-1</f>
        <v>0.28306527909176915</v>
      </c>
      <c r="M55" s="8">
        <f t="shared" ref="M55" si="58">M54/N54-1</f>
        <v>2.02</v>
      </c>
      <c r="N55" s="8">
        <f t="shared" ref="N55" si="59">N54/O54-1</f>
        <v>6.1721311475409832</v>
      </c>
      <c r="O55" s="4"/>
    </row>
    <row r="56" spans="2:15" x14ac:dyDescent="0.25">
      <c r="B56" s="12"/>
      <c r="C56" t="s">
        <v>71</v>
      </c>
      <c r="D56" s="5">
        <v>1.2999999999999999E-3</v>
      </c>
      <c r="E56" s="5">
        <v>3.8999999999999998E-3</v>
      </c>
      <c r="F56" s="5">
        <v>1.2E-2</v>
      </c>
      <c r="G56" s="13">
        <v>1.9900000000000001E-2</v>
      </c>
      <c r="H56" s="13">
        <v>2.1499999999999998E-2</v>
      </c>
      <c r="I56" s="13">
        <v>1.54E-2</v>
      </c>
      <c r="J56" s="5">
        <v>9.1000000000000004E-3</v>
      </c>
      <c r="K56" s="5">
        <v>9.4999999999999998E-3</v>
      </c>
      <c r="L56" s="5">
        <v>7.1999999999999998E-3</v>
      </c>
      <c r="M56" s="5">
        <v>9.7999999999999997E-3</v>
      </c>
      <c r="N56" s="5">
        <v>5.9999999999999995E-4</v>
      </c>
      <c r="O56" s="5">
        <v>0</v>
      </c>
    </row>
    <row r="58" spans="2:15" x14ac:dyDescent="0.25">
      <c r="C58" t="s">
        <v>74</v>
      </c>
      <c r="D58" t="s">
        <v>61</v>
      </c>
      <c r="E58" t="s">
        <v>54</v>
      </c>
      <c r="F58" t="s">
        <v>58</v>
      </c>
    </row>
    <row r="59" spans="2:15" x14ac:dyDescent="0.25">
      <c r="C59" t="s">
        <v>75</v>
      </c>
      <c r="D59" s="5">
        <f>SUM(D48:H48)/5</f>
        <v>1.5599999999999999E-2</v>
      </c>
      <c r="E59" s="14">
        <f>SUM(D52:H52)/5</f>
        <v>8.9600000000000009E-3</v>
      </c>
      <c r="F59" s="14">
        <f>SUM(D56:H56)/5</f>
        <v>1.172E-2</v>
      </c>
    </row>
    <row r="60" spans="2:15" x14ac:dyDescent="0.25">
      <c r="C60" t="s">
        <v>65</v>
      </c>
      <c r="D60" s="5">
        <v>2.24E-2</v>
      </c>
      <c r="E60" s="5">
        <v>1.9199999999999998E-2</v>
      </c>
      <c r="F60" s="5">
        <v>0.01</v>
      </c>
    </row>
  </sheetData>
  <mergeCells count="12">
    <mergeCell ref="B38:B42"/>
    <mergeCell ref="B45:B48"/>
    <mergeCell ref="B49:B52"/>
    <mergeCell ref="B53:B56"/>
    <mergeCell ref="B23:B25"/>
    <mergeCell ref="B28:B32"/>
    <mergeCell ref="B33:B37"/>
    <mergeCell ref="B3:B6"/>
    <mergeCell ref="B7:B10"/>
    <mergeCell ref="B11:B14"/>
    <mergeCell ref="B17:B19"/>
    <mergeCell ref="B20:B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ICICI Pru Life</vt:lpstr>
      <vt:lpstr>HDFC Life</vt:lpstr>
      <vt:lpstr>SBI Life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2017-11-19T17:44:16Z</dcterms:modified>
</cp:coreProperties>
</file>