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TT\Personal\Investment analysis\"/>
    </mc:Choice>
  </mc:AlternateContent>
  <bookViews>
    <workbookView xWindow="0" yWindow="0" windowWidth="19200" windowHeight="64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" i="1" l="1"/>
  <c r="AF18" i="1"/>
  <c r="AG16" i="1"/>
  <c r="AG14" i="1"/>
  <c r="AG10" i="1"/>
  <c r="AG6" i="1"/>
  <c r="T20" i="1"/>
  <c r="AE18" i="1"/>
  <c r="AF16" i="1"/>
  <c r="AF14" i="1"/>
  <c r="AF10" i="1"/>
  <c r="AF6" i="1"/>
  <c r="S20" i="1"/>
  <c r="AD18" i="1"/>
  <c r="AE16" i="1"/>
  <c r="AE14" i="1"/>
  <c r="AE10" i="1"/>
  <c r="AE6" i="1"/>
  <c r="R20" i="1"/>
  <c r="AC18" i="1"/>
  <c r="AD16" i="1"/>
  <c r="AD14" i="1"/>
  <c r="AD10" i="1"/>
  <c r="AD6" i="1"/>
  <c r="Q20" i="1"/>
  <c r="AB18" i="1"/>
  <c r="AC16" i="1"/>
  <c r="AC14" i="1"/>
  <c r="AC10" i="1"/>
  <c r="AB6" i="1"/>
  <c r="AC6" i="1"/>
  <c r="P20" i="1"/>
  <c r="AA18" i="1"/>
  <c r="AB16" i="1"/>
  <c r="AB14" i="1"/>
  <c r="AB10" i="1"/>
  <c r="O20" i="1"/>
  <c r="Z18" i="1"/>
  <c r="AA16" i="1"/>
  <c r="AA14" i="1"/>
  <c r="AA10" i="1"/>
  <c r="AA6" i="1"/>
  <c r="N20" i="1"/>
  <c r="Y18" i="1"/>
  <c r="Z16" i="1"/>
  <c r="Z14" i="1"/>
  <c r="Z10" i="1"/>
  <c r="Z6" i="1"/>
  <c r="M20" i="1"/>
  <c r="X18" i="1"/>
  <c r="Y16" i="1"/>
  <c r="Y14" i="1"/>
  <c r="Y10" i="1"/>
  <c r="Y6" i="1"/>
  <c r="L20" i="1"/>
  <c r="W18" i="1"/>
  <c r="X16" i="1"/>
  <c r="X14" i="1"/>
  <c r="X10" i="1"/>
  <c r="X6" i="1"/>
  <c r="K20" i="1"/>
  <c r="V18" i="1"/>
  <c r="W16" i="1"/>
  <c r="W14" i="1"/>
  <c r="W10" i="1"/>
  <c r="W6" i="1"/>
  <c r="J20" i="1"/>
  <c r="I20" i="1"/>
  <c r="U18" i="1"/>
  <c r="V16" i="1"/>
  <c r="V14" i="1"/>
  <c r="V10" i="1"/>
  <c r="V6" i="1"/>
  <c r="T18" i="1"/>
  <c r="U16" i="1"/>
  <c r="U14" i="1"/>
  <c r="U10" i="1"/>
  <c r="U6" i="1"/>
  <c r="S18" i="1"/>
  <c r="T16" i="1"/>
  <c r="H20" i="1" s="1"/>
  <c r="T14" i="1"/>
  <c r="T10" i="1"/>
  <c r="T6" i="1"/>
  <c r="G20" i="1"/>
  <c r="F20" i="1"/>
  <c r="E20" i="1"/>
  <c r="D20" i="1"/>
  <c r="C20" i="1"/>
  <c r="R18" i="1"/>
  <c r="S16" i="1"/>
  <c r="S14" i="1"/>
  <c r="S10" i="1"/>
  <c r="S6" i="1"/>
  <c r="Q18" i="1"/>
  <c r="R16" i="1"/>
  <c r="R14" i="1"/>
  <c r="R10" i="1"/>
  <c r="R6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H14" i="1"/>
  <c r="H10" i="1"/>
  <c r="H6" i="1"/>
  <c r="I6" i="1"/>
  <c r="I14" i="1"/>
  <c r="I10" i="1"/>
  <c r="K14" i="1"/>
  <c r="K10" i="1"/>
  <c r="J10" i="1"/>
  <c r="K6" i="1"/>
  <c r="J14" i="1"/>
  <c r="J6" i="1"/>
  <c r="L14" i="1"/>
  <c r="L10" i="1"/>
  <c r="L6" i="1"/>
  <c r="M14" i="1"/>
  <c r="G14" i="1"/>
  <c r="M10" i="1"/>
  <c r="M6" i="1"/>
  <c r="N14" i="1"/>
  <c r="O10" i="1"/>
  <c r="N10" i="1"/>
  <c r="P10" i="1"/>
  <c r="N6" i="1"/>
  <c r="G6" i="1"/>
  <c r="O14" i="1"/>
  <c r="O6" i="1"/>
  <c r="P14" i="1"/>
  <c r="P6" i="1"/>
  <c r="Q14" i="1"/>
  <c r="Q10" i="1"/>
  <c r="Q6" i="1"/>
  <c r="G10" i="1"/>
  <c r="F14" i="1"/>
  <c r="F10" i="1"/>
  <c r="F6" i="1"/>
  <c r="E14" i="1"/>
  <c r="E10" i="1"/>
  <c r="E6" i="1"/>
  <c r="D14" i="1"/>
  <c r="D10" i="1"/>
  <c r="D6" i="1"/>
  <c r="C14" i="1"/>
  <c r="C10" i="1"/>
  <c r="C6" i="1"/>
</calcChain>
</file>

<file path=xl/sharedStrings.xml><?xml version="1.0" encoding="utf-8"?>
<sst xmlns="http://schemas.openxmlformats.org/spreadsheetml/2006/main" count="43" uniqueCount="20">
  <si>
    <t>Production</t>
  </si>
  <si>
    <t>SCV/ LCV</t>
  </si>
  <si>
    <t>UV/SUV</t>
  </si>
  <si>
    <t>Domestic sales</t>
  </si>
  <si>
    <t>Export sales</t>
  </si>
  <si>
    <t>July</t>
  </si>
  <si>
    <t>June</t>
  </si>
  <si>
    <t>May</t>
  </si>
  <si>
    <t>April</t>
  </si>
  <si>
    <t>March</t>
  </si>
  <si>
    <t>Feb</t>
  </si>
  <si>
    <t>Jan</t>
  </si>
  <si>
    <t>Dec</t>
  </si>
  <si>
    <t>Nov</t>
  </si>
  <si>
    <t>Oct</t>
  </si>
  <si>
    <t>Sep</t>
  </si>
  <si>
    <t>Aug</t>
  </si>
  <si>
    <t>Total Sales</t>
  </si>
  <si>
    <t>Growth MoM%</t>
  </si>
  <si>
    <t>Growth Y MoM%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</si>
</sst>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43" fontId="0" fillId="0" borderId="0" xfId="1" applyFont="1"/>
    <xf numFmtId="165" fontId="0" fillId="0" borderId="0" xfId="1" applyNumberFormat="1" applyFont="1"/>
    <xf numFmtId="165" fontId="2" fillId="0" borderId="0" xfId="1" applyNumberFormat="1" applyFont="1"/>
    <xf numFmtId="165" fontId="0" fillId="0" borderId="0" xfId="0" applyNumberFormat="1"/>
    <xf numFmtId="9" fontId="0" fillId="0" borderId="0" xfId="2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9" fontId="0" fillId="2" borderId="0" xfId="2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0" sqref="C10"/>
    </sheetView>
  </sheetViews>
  <sheetFormatPr defaultRowHeight="14.5" x14ac:dyDescent="0.35"/>
  <cols>
    <col min="2" max="2" width="15.90625" customWidth="1"/>
    <col min="3" max="33" width="9.08984375" bestFit="1" customWidth="1"/>
  </cols>
  <sheetData>
    <row r="1" spans="1:33 16384:16384" x14ac:dyDescent="0.35">
      <c r="A1" s="1"/>
      <c r="B1" s="1"/>
      <c r="C1" s="8">
        <v>2019</v>
      </c>
      <c r="D1" s="8"/>
      <c r="E1" s="8"/>
      <c r="F1" s="8"/>
      <c r="G1" s="8"/>
      <c r="H1" s="8"/>
      <c r="I1" s="8"/>
      <c r="J1" s="8">
        <v>2018</v>
      </c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>
        <v>2017</v>
      </c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33 16384:16384" x14ac:dyDescent="0.35">
      <c r="A2" s="1"/>
      <c r="B2" s="1"/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s="1" t="s">
        <v>13</v>
      </c>
      <c r="L2" s="1" t="s">
        <v>14</v>
      </c>
      <c r="M2" s="1" t="s">
        <v>15</v>
      </c>
      <c r="N2" s="1" t="s">
        <v>16</v>
      </c>
      <c r="O2" s="1" t="s">
        <v>5</v>
      </c>
      <c r="P2" s="1" t="s">
        <v>6</v>
      </c>
      <c r="Q2" s="1" t="s">
        <v>7</v>
      </c>
      <c r="R2" s="1" t="s">
        <v>8</v>
      </c>
      <c r="S2" s="1" t="s">
        <v>9</v>
      </c>
      <c r="T2" s="1" t="s">
        <v>10</v>
      </c>
      <c r="U2" s="1" t="s">
        <v>11</v>
      </c>
      <c r="V2" s="1" t="s">
        <v>12</v>
      </c>
      <c r="W2" s="1" t="s">
        <v>13</v>
      </c>
      <c r="X2" s="1" t="s">
        <v>14</v>
      </c>
      <c r="Y2" s="1" t="s">
        <v>15</v>
      </c>
      <c r="Z2" s="1" t="s">
        <v>16</v>
      </c>
      <c r="AA2" s="1" t="s">
        <v>5</v>
      </c>
      <c r="AB2" s="1" t="s">
        <v>6</v>
      </c>
      <c r="AC2" s="1" t="s">
        <v>7</v>
      </c>
      <c r="AD2" s="1" t="s">
        <v>8</v>
      </c>
      <c r="AE2" s="1" t="s">
        <v>9</v>
      </c>
      <c r="AF2" s="1" t="s">
        <v>10</v>
      </c>
      <c r="AG2" s="1" t="s">
        <v>11</v>
      </c>
    </row>
    <row r="3" spans="1:33 16384:16384" x14ac:dyDescent="0.35">
      <c r="B3" t="s">
        <v>0</v>
      </c>
    </row>
    <row r="4" spans="1:33 16384:16384" x14ac:dyDescent="0.35">
      <c r="B4" t="s">
        <v>1</v>
      </c>
      <c r="C4" s="3">
        <v>1729</v>
      </c>
      <c r="D4" s="3">
        <v>1365</v>
      </c>
      <c r="E4" s="3">
        <v>1312</v>
      </c>
      <c r="F4" s="3">
        <v>713</v>
      </c>
      <c r="G4" s="3">
        <v>1575</v>
      </c>
      <c r="H4" s="3">
        <v>1259</v>
      </c>
      <c r="I4" s="3">
        <v>1116</v>
      </c>
      <c r="J4" s="3">
        <v>1640</v>
      </c>
      <c r="K4" s="3">
        <v>1130</v>
      </c>
      <c r="L4" s="3">
        <v>1242</v>
      </c>
      <c r="M4" s="3">
        <v>1268</v>
      </c>
      <c r="N4" s="3">
        <v>1351</v>
      </c>
      <c r="O4" s="3">
        <v>1526</v>
      </c>
      <c r="P4" s="3">
        <v>1495</v>
      </c>
      <c r="Q4" s="3">
        <v>1397</v>
      </c>
      <c r="R4" s="3">
        <v>1043</v>
      </c>
      <c r="S4" s="3">
        <v>2201</v>
      </c>
      <c r="T4" s="3">
        <v>1501</v>
      </c>
      <c r="U4" s="3">
        <v>1589</v>
      </c>
      <c r="V4" s="3">
        <v>1326</v>
      </c>
      <c r="W4" s="3">
        <v>858</v>
      </c>
      <c r="X4" s="3">
        <v>1003</v>
      </c>
      <c r="Y4" s="3">
        <v>1629</v>
      </c>
      <c r="Z4" s="3">
        <v>1772</v>
      </c>
      <c r="AA4" s="3">
        <v>2028</v>
      </c>
      <c r="AB4" s="3">
        <v>1741</v>
      </c>
      <c r="AC4" s="3">
        <v>1577</v>
      </c>
      <c r="AD4" s="3">
        <v>1236</v>
      </c>
      <c r="AE4" s="3">
        <v>1822</v>
      </c>
      <c r="AF4" s="3">
        <v>1398</v>
      </c>
      <c r="AG4" s="3">
        <v>1133</v>
      </c>
    </row>
    <row r="5" spans="1:33 16384:16384" x14ac:dyDescent="0.35">
      <c r="B5" t="s">
        <v>2</v>
      </c>
      <c r="C5" s="3">
        <v>1000</v>
      </c>
      <c r="D5" s="3">
        <v>788</v>
      </c>
      <c r="E5" s="3">
        <v>703</v>
      </c>
      <c r="F5" s="3">
        <v>821</v>
      </c>
      <c r="G5" s="3">
        <v>1097</v>
      </c>
      <c r="H5" s="3">
        <v>666</v>
      </c>
      <c r="I5" s="3">
        <v>606</v>
      </c>
      <c r="J5" s="3">
        <v>938</v>
      </c>
      <c r="K5" s="3">
        <v>912</v>
      </c>
      <c r="L5" s="3">
        <v>1355</v>
      </c>
      <c r="M5" s="3">
        <v>1122</v>
      </c>
      <c r="N5" s="3">
        <v>912</v>
      </c>
      <c r="O5" s="3">
        <v>702</v>
      </c>
      <c r="P5" s="3">
        <v>989</v>
      </c>
      <c r="Q5" s="3">
        <v>1017</v>
      </c>
      <c r="R5" s="3">
        <v>833</v>
      </c>
      <c r="S5" s="3">
        <v>1445</v>
      </c>
      <c r="T5" s="3">
        <v>1198</v>
      </c>
      <c r="U5" s="3">
        <v>1214</v>
      </c>
      <c r="V5" s="3">
        <v>1321</v>
      </c>
      <c r="W5" s="3">
        <v>1413</v>
      </c>
      <c r="X5" s="3">
        <v>1208</v>
      </c>
      <c r="Y5" s="3">
        <v>1302</v>
      </c>
      <c r="Z5" s="3">
        <v>1136</v>
      </c>
      <c r="AA5" s="3">
        <v>1002</v>
      </c>
      <c r="AB5" s="3">
        <v>710</v>
      </c>
      <c r="AC5" s="3">
        <v>838</v>
      </c>
      <c r="AD5" s="3">
        <v>543</v>
      </c>
      <c r="AE5" s="3">
        <v>1387</v>
      </c>
      <c r="AF5" s="3">
        <v>1397</v>
      </c>
      <c r="AG5" s="3">
        <v>1147</v>
      </c>
    </row>
    <row r="6" spans="1:33 16384:16384" x14ac:dyDescent="0.35">
      <c r="C6" s="4">
        <f>SUM(C4:C5)</f>
        <v>2729</v>
      </c>
      <c r="D6" s="4">
        <f>SUM(D4:D5)</f>
        <v>2153</v>
      </c>
      <c r="E6" s="4">
        <f>SUM(E4:E5)</f>
        <v>2015</v>
      </c>
      <c r="F6" s="4">
        <f>SUM(F4:F5)</f>
        <v>1534</v>
      </c>
      <c r="G6" s="4">
        <f>SUM(G4:G5)</f>
        <v>2672</v>
      </c>
      <c r="H6" s="4">
        <f>SUM(H4:H5)</f>
        <v>1925</v>
      </c>
      <c r="I6" s="4">
        <f>SUM(I4:I5)</f>
        <v>1722</v>
      </c>
      <c r="J6" s="4">
        <f>SUM(J4:J5)</f>
        <v>2578</v>
      </c>
      <c r="K6" s="4">
        <f>SUM(K4:K5)</f>
        <v>2042</v>
      </c>
      <c r="L6" s="4">
        <f>SUM(L4:L5)</f>
        <v>2597</v>
      </c>
      <c r="M6" s="4">
        <f>SUM(M4:M5)</f>
        <v>2390</v>
      </c>
      <c r="N6" s="4">
        <f>SUM(N4:N5)</f>
        <v>2263</v>
      </c>
      <c r="O6" s="4">
        <f>SUM(O4:O5)</f>
        <v>2228</v>
      </c>
      <c r="P6" s="4">
        <f>SUM(P4:P5)</f>
        <v>2484</v>
      </c>
      <c r="Q6" s="4">
        <f>SUM(Q4:Q5)</f>
        <v>2414</v>
      </c>
      <c r="R6" s="4">
        <f>SUM(R4:R5)</f>
        <v>1876</v>
      </c>
      <c r="S6" s="4">
        <f>SUM(S4:S5)</f>
        <v>3646</v>
      </c>
      <c r="T6" s="4">
        <f>SUM(T4:T5)</f>
        <v>2699</v>
      </c>
      <c r="U6" s="4">
        <f>SUM(U4:U5)</f>
        <v>2803</v>
      </c>
      <c r="V6" s="4">
        <f>SUM(V4:V5)</f>
        <v>2647</v>
      </c>
      <c r="W6" s="4">
        <f>SUM(W4:W5)</f>
        <v>2271</v>
      </c>
      <c r="X6" s="4">
        <f>SUM(X4:X5)</f>
        <v>2211</v>
      </c>
      <c r="Y6" s="4">
        <f>SUM(Y4:Y5)</f>
        <v>2931</v>
      </c>
      <c r="Z6" s="4">
        <f>SUM(Z4:Z5)</f>
        <v>2908</v>
      </c>
      <c r="AA6" s="4">
        <f>SUM(AA4:AA5)</f>
        <v>3030</v>
      </c>
      <c r="AB6" s="4">
        <f>SUM(AB4:AB5)</f>
        <v>2451</v>
      </c>
      <c r="AC6" s="4">
        <f>SUM(AC4:AC5)</f>
        <v>2415</v>
      </c>
      <c r="AD6" s="4">
        <f>SUM(AD4:AD5)</f>
        <v>1779</v>
      </c>
      <c r="AE6" s="4">
        <f>SUM(AE4:AE5)</f>
        <v>3209</v>
      </c>
      <c r="AF6" s="4">
        <f>SUM(AF4:AF5)</f>
        <v>2795</v>
      </c>
      <c r="AG6" s="4">
        <f>SUM(AG4:AG5)</f>
        <v>2280</v>
      </c>
      <c r="XFD6" s="4"/>
    </row>
    <row r="7" spans="1:33 16384:16384" x14ac:dyDescent="0.35">
      <c r="B7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33 16384:16384" x14ac:dyDescent="0.35">
      <c r="B8" t="s">
        <v>1</v>
      </c>
      <c r="C8" s="3">
        <v>1502</v>
      </c>
      <c r="D8" s="3">
        <v>1355</v>
      </c>
      <c r="E8" s="3">
        <v>1381</v>
      </c>
      <c r="F8" s="3">
        <v>1127</v>
      </c>
      <c r="G8" s="3">
        <v>2548</v>
      </c>
      <c r="H8" s="3">
        <v>1486</v>
      </c>
      <c r="I8" s="3">
        <v>1094</v>
      </c>
      <c r="J8" s="3">
        <v>891</v>
      </c>
      <c r="K8" s="3">
        <v>727</v>
      </c>
      <c r="L8" s="3">
        <v>1084</v>
      </c>
      <c r="M8" s="3">
        <v>820</v>
      </c>
      <c r="N8" s="3">
        <v>1140</v>
      </c>
      <c r="O8" s="3">
        <v>1635</v>
      </c>
      <c r="P8" s="3">
        <v>1563</v>
      </c>
      <c r="Q8" s="3">
        <v>1424</v>
      </c>
      <c r="R8" s="3">
        <v>1110</v>
      </c>
      <c r="S8" s="3">
        <v>2403</v>
      </c>
      <c r="T8" s="3">
        <v>1608</v>
      </c>
      <c r="U8" s="3">
        <v>1333</v>
      </c>
      <c r="V8" s="3">
        <v>1009</v>
      </c>
      <c r="W8" s="3">
        <v>761</v>
      </c>
      <c r="X8" s="3">
        <v>1266</v>
      </c>
      <c r="Y8" s="3">
        <v>1202</v>
      </c>
      <c r="Z8" s="3">
        <v>1283</v>
      </c>
      <c r="AA8" s="3">
        <v>1272</v>
      </c>
      <c r="AB8" s="3">
        <v>1302</v>
      </c>
      <c r="AC8" s="3">
        <v>1248</v>
      </c>
      <c r="AD8" s="3">
        <v>1048</v>
      </c>
      <c r="AE8" s="3">
        <v>2575</v>
      </c>
      <c r="AF8" s="3">
        <v>1417</v>
      </c>
      <c r="AG8" s="3">
        <v>1116</v>
      </c>
    </row>
    <row r="9" spans="1:33 16384:16384" x14ac:dyDescent="0.35">
      <c r="B9" t="s">
        <v>2</v>
      </c>
      <c r="C9" s="3">
        <v>860</v>
      </c>
      <c r="D9" s="3">
        <v>778</v>
      </c>
      <c r="E9" s="3">
        <v>708</v>
      </c>
      <c r="F9" s="3">
        <v>566</v>
      </c>
      <c r="G9" s="3">
        <v>1488</v>
      </c>
      <c r="H9" s="3">
        <v>981</v>
      </c>
      <c r="I9" s="3">
        <v>919</v>
      </c>
      <c r="J9" s="3">
        <v>759</v>
      </c>
      <c r="K9" s="3">
        <v>750</v>
      </c>
      <c r="L9" s="3">
        <v>1118</v>
      </c>
      <c r="M9" s="3">
        <v>903</v>
      </c>
      <c r="N9" s="3">
        <v>931</v>
      </c>
      <c r="O9" s="3">
        <v>929</v>
      </c>
      <c r="P9" s="3">
        <v>982</v>
      </c>
      <c r="Q9" s="3">
        <v>702</v>
      </c>
      <c r="R9" s="3">
        <v>694</v>
      </c>
      <c r="S9" s="3">
        <v>1961</v>
      </c>
      <c r="T9" s="3">
        <v>1232</v>
      </c>
      <c r="U9" s="3">
        <v>1141</v>
      </c>
      <c r="V9" s="3">
        <v>891</v>
      </c>
      <c r="W9" s="3">
        <v>874</v>
      </c>
      <c r="X9" s="3">
        <v>1127</v>
      </c>
      <c r="Y9" s="3">
        <v>1596</v>
      </c>
      <c r="Z9" s="3">
        <v>1160</v>
      </c>
      <c r="AA9" s="3">
        <v>998</v>
      </c>
      <c r="AB9" s="3">
        <v>919</v>
      </c>
      <c r="AC9" s="3">
        <v>719</v>
      </c>
      <c r="AD9" s="3">
        <v>616</v>
      </c>
      <c r="AE9" s="3">
        <v>1554</v>
      </c>
      <c r="AF9" s="3">
        <v>1074</v>
      </c>
      <c r="AG9" s="3">
        <v>1046</v>
      </c>
    </row>
    <row r="10" spans="1:33 16384:16384" x14ac:dyDescent="0.35">
      <c r="C10" s="4">
        <f>SUM(C8:C9)</f>
        <v>2362</v>
      </c>
      <c r="D10" s="4">
        <f>SUM(D8:D9)</f>
        <v>2133</v>
      </c>
      <c r="E10" s="4">
        <f>SUM(E8:E9)</f>
        <v>2089</v>
      </c>
      <c r="F10" s="4">
        <f>SUM(F8:F9)</f>
        <v>1693</v>
      </c>
      <c r="G10" s="4">
        <f>SUM(G8:G9)</f>
        <v>4036</v>
      </c>
      <c r="H10" s="4">
        <f>SUM(H8:H9)</f>
        <v>2467</v>
      </c>
      <c r="I10" s="4">
        <f>SUM(I8:I9)</f>
        <v>2013</v>
      </c>
      <c r="J10" s="4">
        <f>SUM(J8:J9)</f>
        <v>1650</v>
      </c>
      <c r="K10" s="4">
        <f>SUM(K8:K9)</f>
        <v>1477</v>
      </c>
      <c r="L10" s="4">
        <f>SUM(L8:L9)</f>
        <v>2202</v>
      </c>
      <c r="M10" s="4">
        <f>SUM(M8:M9)</f>
        <v>1723</v>
      </c>
      <c r="N10" s="4">
        <f>SUM(N8:N9)</f>
        <v>2071</v>
      </c>
      <c r="O10" s="4">
        <f>SUM(O8:O9)</f>
        <v>2564</v>
      </c>
      <c r="P10" s="4">
        <f>SUM(P8:P9)</f>
        <v>2545</v>
      </c>
      <c r="Q10" s="4">
        <f>SUM(Q8:Q9)</f>
        <v>2126</v>
      </c>
      <c r="R10" s="4">
        <f>SUM(R8:R9)</f>
        <v>1804</v>
      </c>
      <c r="S10" s="4">
        <f>SUM(S8:S9)</f>
        <v>4364</v>
      </c>
      <c r="T10" s="4">
        <f>SUM(T8:T9)</f>
        <v>2840</v>
      </c>
      <c r="U10" s="4">
        <f>SUM(U8:U9)</f>
        <v>2474</v>
      </c>
      <c r="V10" s="4">
        <f>SUM(V8:V9)</f>
        <v>1900</v>
      </c>
      <c r="W10" s="4">
        <f>SUM(W8:W9)</f>
        <v>1635</v>
      </c>
      <c r="X10" s="4">
        <f>SUM(X8:X9)</f>
        <v>2393</v>
      </c>
      <c r="Y10" s="4">
        <f>SUM(Y8:Y9)</f>
        <v>2798</v>
      </c>
      <c r="Z10" s="4">
        <f>SUM(Z8:Z9)</f>
        <v>2443</v>
      </c>
      <c r="AA10" s="4">
        <f>SUM(AA8:AA9)</f>
        <v>2270</v>
      </c>
      <c r="AB10" s="4">
        <f>SUM(AB8:AB9)</f>
        <v>2221</v>
      </c>
      <c r="AC10" s="4">
        <f>SUM(AC8:AC9)</f>
        <v>1967</v>
      </c>
      <c r="AD10" s="4">
        <f>SUM(AD8:AD9)</f>
        <v>1664</v>
      </c>
      <c r="AE10" s="4">
        <f>SUM(AE8:AE9)</f>
        <v>4129</v>
      </c>
      <c r="AF10" s="4">
        <f>SUM(AF8:AF9)</f>
        <v>2491</v>
      </c>
      <c r="AG10" s="4">
        <f>SUM(AG8:AG9)</f>
        <v>2162</v>
      </c>
    </row>
    <row r="11" spans="1:33 16384:16384" x14ac:dyDescent="0.35">
      <c r="B11" t="s">
        <v>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33 16384:16384" x14ac:dyDescent="0.35">
      <c r="B12" t="s">
        <v>1</v>
      </c>
      <c r="C12" s="3">
        <v>173</v>
      </c>
      <c r="D12" s="3">
        <v>77</v>
      </c>
      <c r="E12" s="3">
        <v>51</v>
      </c>
      <c r="F12" s="3">
        <v>38</v>
      </c>
      <c r="G12" s="3">
        <v>27</v>
      </c>
      <c r="H12" s="3">
        <v>81</v>
      </c>
      <c r="I12" s="3">
        <v>18</v>
      </c>
      <c r="J12" s="3">
        <v>31</v>
      </c>
      <c r="K12" s="3">
        <v>6</v>
      </c>
      <c r="L12" s="3">
        <v>50</v>
      </c>
      <c r="M12" s="3">
        <v>64</v>
      </c>
      <c r="N12" s="3">
        <v>2</v>
      </c>
      <c r="O12" s="3">
        <v>149</v>
      </c>
      <c r="P12" s="3">
        <v>114</v>
      </c>
      <c r="Q12" s="3">
        <v>140</v>
      </c>
      <c r="R12" s="3">
        <v>7</v>
      </c>
      <c r="S12" s="3">
        <v>131</v>
      </c>
      <c r="T12" s="3">
        <v>110</v>
      </c>
      <c r="U12" s="3">
        <v>167</v>
      </c>
      <c r="V12" s="3">
        <v>14</v>
      </c>
      <c r="W12" s="3">
        <v>51</v>
      </c>
      <c r="X12" s="3">
        <v>132</v>
      </c>
      <c r="Y12" s="3">
        <v>311</v>
      </c>
      <c r="Z12" s="3">
        <v>322</v>
      </c>
      <c r="AA12" s="3">
        <v>105</v>
      </c>
      <c r="AB12" s="3">
        <v>239</v>
      </c>
      <c r="AC12" s="3">
        <v>173</v>
      </c>
      <c r="AD12" s="3">
        <v>153</v>
      </c>
      <c r="AE12" s="3">
        <v>226</v>
      </c>
      <c r="AF12" s="3">
        <v>287</v>
      </c>
      <c r="AG12" s="3">
        <v>177</v>
      </c>
    </row>
    <row r="13" spans="1:33 16384:16384" x14ac:dyDescent="0.35">
      <c r="B13" t="s">
        <v>2</v>
      </c>
      <c r="C13" s="3">
        <v>16</v>
      </c>
      <c r="D13" s="3">
        <v>0</v>
      </c>
      <c r="E13" s="3">
        <v>30</v>
      </c>
      <c r="F13" s="3">
        <v>1</v>
      </c>
      <c r="G13" s="3">
        <v>54</v>
      </c>
      <c r="H13" s="3">
        <v>15</v>
      </c>
      <c r="I13" s="3">
        <v>31</v>
      </c>
      <c r="J13" s="3">
        <v>16</v>
      </c>
      <c r="K13" s="3">
        <v>6</v>
      </c>
      <c r="L13" s="3">
        <v>27</v>
      </c>
      <c r="M13" s="3">
        <v>30</v>
      </c>
      <c r="N13" s="3">
        <v>10</v>
      </c>
      <c r="O13" s="3">
        <v>11</v>
      </c>
      <c r="P13" s="3">
        <v>10</v>
      </c>
      <c r="Q13" s="3">
        <v>13</v>
      </c>
      <c r="R13" s="3">
        <v>13</v>
      </c>
      <c r="S13" s="3">
        <v>23</v>
      </c>
      <c r="T13" s="3">
        <v>10</v>
      </c>
      <c r="U13" s="3">
        <v>26</v>
      </c>
      <c r="V13" s="3">
        <v>7</v>
      </c>
      <c r="W13" s="3">
        <v>1</v>
      </c>
      <c r="X13" s="3">
        <v>14</v>
      </c>
      <c r="Y13" s="3">
        <v>25</v>
      </c>
      <c r="Z13" s="3">
        <v>14</v>
      </c>
      <c r="AA13" s="3">
        <v>0</v>
      </c>
      <c r="AB13" s="3">
        <v>6</v>
      </c>
      <c r="AC13" s="3">
        <v>19</v>
      </c>
      <c r="AD13" s="3">
        <v>0</v>
      </c>
      <c r="AE13" s="3">
        <v>7</v>
      </c>
      <c r="AF13" s="3">
        <v>19</v>
      </c>
      <c r="AG13" s="3">
        <v>14</v>
      </c>
    </row>
    <row r="14" spans="1:33 16384:16384" x14ac:dyDescent="0.35">
      <c r="C14" s="4">
        <f>SUM(C12:C13)</f>
        <v>189</v>
      </c>
      <c r="D14" s="4">
        <f>SUM(D12:D13)</f>
        <v>77</v>
      </c>
      <c r="E14" s="4">
        <f>SUM(E12:E13)</f>
        <v>81</v>
      </c>
      <c r="F14" s="4">
        <f>SUM(F12:F13)</f>
        <v>39</v>
      </c>
      <c r="G14" s="4">
        <f>SUM(G12:G13)</f>
        <v>81</v>
      </c>
      <c r="H14" s="4">
        <f>SUM(H12:H13)</f>
        <v>96</v>
      </c>
      <c r="I14" s="4">
        <f>SUM(I12:I13)</f>
        <v>49</v>
      </c>
      <c r="J14" s="4">
        <f>SUM(J12:J13)</f>
        <v>47</v>
      </c>
      <c r="K14" s="4">
        <f>SUM(K12:K13)</f>
        <v>12</v>
      </c>
      <c r="L14" s="4">
        <f>SUM(L12:L13)</f>
        <v>77</v>
      </c>
      <c r="M14" s="4">
        <f>SUM(M12:M13)</f>
        <v>94</v>
      </c>
      <c r="N14" s="4">
        <f>SUM(N12:N13)</f>
        <v>12</v>
      </c>
      <c r="O14" s="4">
        <f>SUM(O12:O13)</f>
        <v>160</v>
      </c>
      <c r="P14" s="4">
        <f>SUM(P12:P13)</f>
        <v>124</v>
      </c>
      <c r="Q14" s="4">
        <f>SUM(Q12:Q13)</f>
        <v>153</v>
      </c>
      <c r="R14" s="4">
        <f>SUM(R12:R13)</f>
        <v>20</v>
      </c>
      <c r="S14" s="4">
        <f>SUM(S12:S13)</f>
        <v>154</v>
      </c>
      <c r="T14" s="4">
        <f>SUM(T12:T13)</f>
        <v>120</v>
      </c>
      <c r="U14" s="4">
        <f>SUM(U12:U13)</f>
        <v>193</v>
      </c>
      <c r="V14" s="4">
        <f>SUM(V12:V13)</f>
        <v>21</v>
      </c>
      <c r="W14" s="5">
        <f>SUM(W12:W13)</f>
        <v>52</v>
      </c>
      <c r="X14" s="5">
        <f>SUM(X12:X13)</f>
        <v>146</v>
      </c>
      <c r="Y14" s="5">
        <f>SUM(Y12:Y13)</f>
        <v>336</v>
      </c>
      <c r="Z14" s="5">
        <f>SUM(Z12:Z13)</f>
        <v>336</v>
      </c>
      <c r="AA14" s="5">
        <f>SUM(AA12:AA13)</f>
        <v>105</v>
      </c>
      <c r="AB14" s="5">
        <f>SUM(AB12:AB13)</f>
        <v>245</v>
      </c>
      <c r="AC14" s="5">
        <f>SUM(AC12:AC13)</f>
        <v>192</v>
      </c>
      <c r="AD14" s="5">
        <f>SUM(AD12:AD13)</f>
        <v>153</v>
      </c>
      <c r="AE14" s="5">
        <f>SUM(AE12:AE13)</f>
        <v>233</v>
      </c>
      <c r="AF14" s="5">
        <f>SUM(AF12:AF13)</f>
        <v>306</v>
      </c>
      <c r="AG14" s="5">
        <f>SUM(AG12:AG13)</f>
        <v>191</v>
      </c>
    </row>
    <row r="15" spans="1:33 16384:16384" x14ac:dyDescent="0.35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33 16384:16384" x14ac:dyDescent="0.35">
      <c r="B16" t="s">
        <v>17</v>
      </c>
      <c r="C16" s="3">
        <f>C10+C14</f>
        <v>2551</v>
      </c>
      <c r="D16" s="3">
        <f t="shared" ref="D16:AG16" si="0">D10+D14</f>
        <v>2210</v>
      </c>
      <c r="E16" s="3">
        <f t="shared" si="0"/>
        <v>2170</v>
      </c>
      <c r="F16" s="3">
        <f t="shared" si="0"/>
        <v>1732</v>
      </c>
      <c r="G16" s="3">
        <f t="shared" si="0"/>
        <v>4117</v>
      </c>
      <c r="H16" s="3">
        <f t="shared" si="0"/>
        <v>2563</v>
      </c>
      <c r="I16" s="3">
        <f t="shared" si="0"/>
        <v>2062</v>
      </c>
      <c r="J16" s="3">
        <f t="shared" si="0"/>
        <v>1697</v>
      </c>
      <c r="K16" s="3">
        <f t="shared" si="0"/>
        <v>1489</v>
      </c>
      <c r="L16" s="3">
        <f t="shared" si="0"/>
        <v>2279</v>
      </c>
      <c r="M16" s="3">
        <f t="shared" si="0"/>
        <v>1817</v>
      </c>
      <c r="N16" s="3">
        <f t="shared" si="0"/>
        <v>2083</v>
      </c>
      <c r="O16" s="3">
        <f t="shared" si="0"/>
        <v>2724</v>
      </c>
      <c r="P16" s="3">
        <f t="shared" si="0"/>
        <v>2669</v>
      </c>
      <c r="Q16" s="3">
        <f t="shared" si="0"/>
        <v>2279</v>
      </c>
      <c r="R16" s="3">
        <f t="shared" si="0"/>
        <v>1824</v>
      </c>
      <c r="S16" s="3">
        <f t="shared" si="0"/>
        <v>4518</v>
      </c>
      <c r="T16" s="3">
        <f t="shared" si="0"/>
        <v>2960</v>
      </c>
      <c r="U16" s="3">
        <f t="shared" si="0"/>
        <v>2667</v>
      </c>
      <c r="V16" s="3">
        <f t="shared" si="0"/>
        <v>1921</v>
      </c>
      <c r="W16" s="3">
        <f t="shared" si="0"/>
        <v>1687</v>
      </c>
      <c r="X16" s="3">
        <f t="shared" si="0"/>
        <v>2539</v>
      </c>
      <c r="Y16" s="3">
        <f t="shared" si="0"/>
        <v>3134</v>
      </c>
      <c r="Z16" s="3">
        <f t="shared" si="0"/>
        <v>2779</v>
      </c>
      <c r="AA16" s="3">
        <f t="shared" si="0"/>
        <v>2375</v>
      </c>
      <c r="AB16" s="3">
        <f t="shared" si="0"/>
        <v>2466</v>
      </c>
      <c r="AC16" s="3">
        <f t="shared" si="0"/>
        <v>2159</v>
      </c>
      <c r="AD16" s="3">
        <f t="shared" si="0"/>
        <v>1817</v>
      </c>
      <c r="AE16" s="3">
        <f t="shared" si="0"/>
        <v>4362</v>
      </c>
      <c r="AF16" s="3">
        <f t="shared" si="0"/>
        <v>2797</v>
      </c>
      <c r="AG16" s="3">
        <f t="shared" si="0"/>
        <v>2353</v>
      </c>
    </row>
    <row r="18" spans="2:32 16384:16384" x14ac:dyDescent="0.35">
      <c r="B18" t="s">
        <v>18</v>
      </c>
      <c r="C18" s="6">
        <f>(C16-D16)/D16</f>
        <v>0.15429864253393666</v>
      </c>
      <c r="D18" s="6">
        <f t="shared" ref="D18:AF18" si="1">(D16-E16)/E16</f>
        <v>1.8433179723502304E-2</v>
      </c>
      <c r="E18" s="6">
        <f t="shared" si="1"/>
        <v>0.25288683602771361</v>
      </c>
      <c r="F18" s="6">
        <f t="shared" si="1"/>
        <v>-0.57930531940733543</v>
      </c>
      <c r="G18" s="6">
        <f t="shared" si="1"/>
        <v>0.60632071790870079</v>
      </c>
      <c r="H18" s="6">
        <f t="shared" si="1"/>
        <v>0.24296799224054316</v>
      </c>
      <c r="I18" s="6">
        <f t="shared" si="1"/>
        <v>0.2150854449027696</v>
      </c>
      <c r="J18" s="6">
        <f t="shared" si="1"/>
        <v>0.13969106783075891</v>
      </c>
      <c r="K18" s="6">
        <f t="shared" si="1"/>
        <v>-0.34664326458973233</v>
      </c>
      <c r="L18" s="6">
        <f t="shared" si="1"/>
        <v>0.25426527242707758</v>
      </c>
      <c r="M18" s="6">
        <f t="shared" si="1"/>
        <v>-0.12770043206913106</v>
      </c>
      <c r="N18" s="6">
        <f t="shared" si="1"/>
        <v>-0.23531571218795888</v>
      </c>
      <c r="O18" s="6">
        <f t="shared" si="1"/>
        <v>2.0606968902210566E-2</v>
      </c>
      <c r="P18" s="6">
        <f t="shared" si="1"/>
        <v>0.17112768758227292</v>
      </c>
      <c r="Q18" s="6">
        <f t="shared" si="1"/>
        <v>0.24945175438596492</v>
      </c>
      <c r="R18" s="6">
        <f t="shared" si="1"/>
        <v>-0.5962815405046481</v>
      </c>
      <c r="S18" s="6">
        <f t="shared" si="1"/>
        <v>0.52635135135135136</v>
      </c>
      <c r="T18" s="6">
        <f t="shared" si="1"/>
        <v>0.1098612673415823</v>
      </c>
      <c r="U18" s="6">
        <f t="shared" si="1"/>
        <v>0.38833940655908383</v>
      </c>
      <c r="V18" s="6">
        <f t="shared" si="1"/>
        <v>0.13870776526378187</v>
      </c>
      <c r="W18" s="6">
        <f t="shared" si="1"/>
        <v>-0.33556518314296968</v>
      </c>
      <c r="X18" s="6">
        <f t="shared" si="1"/>
        <v>-0.18985322271857052</v>
      </c>
      <c r="Y18" s="6">
        <f t="shared" si="1"/>
        <v>0.12774379273119826</v>
      </c>
      <c r="Z18" s="6">
        <f t="shared" si="1"/>
        <v>0.17010526315789473</v>
      </c>
      <c r="AA18" s="6">
        <f t="shared" si="1"/>
        <v>-3.6901865369018655E-2</v>
      </c>
      <c r="AB18" s="6">
        <f t="shared" si="1"/>
        <v>0.14219546086150997</v>
      </c>
      <c r="AC18" s="6">
        <f t="shared" si="1"/>
        <v>0.18822234452394057</v>
      </c>
      <c r="AD18" s="6">
        <f t="shared" si="1"/>
        <v>-0.58344795965153595</v>
      </c>
      <c r="AE18" s="6">
        <f t="shared" si="1"/>
        <v>0.55952806578476943</v>
      </c>
      <c r="AF18" s="6">
        <f t="shared" si="1"/>
        <v>0.18869528261793456</v>
      </c>
      <c r="XFD18" s="6"/>
    </row>
    <row r="19" spans="2:32 16384:16384" x14ac:dyDescent="0.35">
      <c r="C19" s="2"/>
      <c r="D19" s="2"/>
      <c r="E19" s="2"/>
    </row>
    <row r="20" spans="2:32 16384:16384" x14ac:dyDescent="0.35">
      <c r="B20" s="7" t="s">
        <v>19</v>
      </c>
      <c r="C20" s="9">
        <f>(C16-O16)/O16</f>
        <v>-6.3509544787077821E-2</v>
      </c>
      <c r="D20" s="9">
        <f>(D16-P16)/P16</f>
        <v>-0.17197452229299362</v>
      </c>
      <c r="E20" s="9">
        <f>(E16-Q16)/Q16</f>
        <v>-4.782799473453269E-2</v>
      </c>
      <c r="F20" s="9">
        <f>(F16-R16)/R16</f>
        <v>-5.0438596491228067E-2</v>
      </c>
      <c r="G20" s="9">
        <f>(G16-S16)/S16</f>
        <v>-8.8756086764054887E-2</v>
      </c>
      <c r="H20" s="9">
        <f>(H16-T16)/T16</f>
        <v>-0.13412162162162161</v>
      </c>
      <c r="I20" s="9">
        <f>(I16-U16)/U16</f>
        <v>-0.22684664416947881</v>
      </c>
      <c r="J20" s="9">
        <f>(J16-V16)/V16</f>
        <v>-0.11660593440916189</v>
      </c>
      <c r="K20" s="9">
        <f>(K16-W16)/W16</f>
        <v>-0.11736810906935388</v>
      </c>
      <c r="L20" s="9">
        <f>(L16-X16)/X16</f>
        <v>-0.10240252067743207</v>
      </c>
      <c r="M20" s="9">
        <f>(M16-Y16)/Y16</f>
        <v>-0.42022973835354183</v>
      </c>
      <c r="N20" s="9">
        <f>(N16-Z16)/Z16</f>
        <v>-0.25044980208708167</v>
      </c>
      <c r="O20" s="6">
        <f>(O16-AA16)/AA16</f>
        <v>0.14694736842105263</v>
      </c>
      <c r="P20" s="6">
        <f>(P16-AB16)/AB16</f>
        <v>8.2319545823195464E-2</v>
      </c>
      <c r="Q20" s="6">
        <f>(Q16-AC16)/AC16</f>
        <v>5.5581287633163501E-2</v>
      </c>
      <c r="R20" s="6">
        <f>(R16-AD16)/AD16</f>
        <v>3.852504127682994E-3</v>
      </c>
      <c r="S20" s="6">
        <f>(S16-AE16)/AE16</f>
        <v>3.5763411279229711E-2</v>
      </c>
      <c r="T20" s="6">
        <f>(T16-AF16)/AF16</f>
        <v>5.8276725062567036E-2</v>
      </c>
      <c r="U20" s="6">
        <f>(U16-AG16)/AG16</f>
        <v>0.13344666383340417</v>
      </c>
      <c r="XFD20" s="6"/>
    </row>
  </sheetData>
  <mergeCells count="3">
    <mergeCell ref="C1:I1"/>
    <mergeCell ref="J1:U1"/>
    <mergeCell ref="V1:A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Farhan Zubair Abdul Sarguroh</dc:creator>
  <cp:lastModifiedBy>Farhan Zubair Abdul Sarguroh</cp:lastModifiedBy>
  <dcterms:created xsi:type="dcterms:W3CDTF">2019-08-06T12:36:10Z</dcterms:created>
  <dcterms:modified xsi:type="dcterms:W3CDTF">2019-08-06T13:47:33Z</dcterms:modified>
</cp:coreProperties>
</file>