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Sheet1!$A$1:$AI$1</definedName>
  </definedNames>
  <calcPr calcId="145621"/>
</workbook>
</file>

<file path=xl/calcChain.xml><?xml version="1.0" encoding="utf-8"?>
<calcChain xmlns="http://schemas.openxmlformats.org/spreadsheetml/2006/main">
  <c r="AI22" i="1" l="1"/>
  <c r="AH22" i="1"/>
  <c r="AG22" i="1"/>
  <c r="AF22" i="1"/>
  <c r="AE22" i="1"/>
  <c r="AD22" i="1"/>
  <c r="AC22" i="1"/>
  <c r="AI48" i="1"/>
  <c r="AH48" i="1"/>
  <c r="AF48" i="1"/>
  <c r="AE48" i="1"/>
  <c r="AD48" i="1"/>
  <c r="AC48" i="1"/>
  <c r="AI26" i="1"/>
  <c r="AH26" i="1"/>
  <c r="AG26" i="1"/>
  <c r="AF26" i="1"/>
  <c r="AE26" i="1"/>
  <c r="AD26" i="1"/>
  <c r="AC26" i="1"/>
  <c r="AI11" i="1"/>
  <c r="AH11" i="1"/>
  <c r="AG11" i="1"/>
  <c r="AF11" i="1"/>
  <c r="AE11" i="1"/>
  <c r="AD11" i="1"/>
  <c r="AC11" i="1"/>
  <c r="AI13" i="1"/>
  <c r="AH13" i="1"/>
  <c r="AG13" i="1"/>
  <c r="AF13" i="1"/>
  <c r="AE13" i="1"/>
  <c r="AD13" i="1"/>
  <c r="AC13" i="1"/>
  <c r="AI30" i="1"/>
  <c r="AH30" i="1"/>
  <c r="AF30" i="1"/>
  <c r="AE30" i="1"/>
  <c r="AD30" i="1"/>
  <c r="AC30" i="1"/>
  <c r="AI32" i="1"/>
  <c r="AH32" i="1"/>
  <c r="AG32" i="1"/>
  <c r="AF32" i="1"/>
  <c r="AE32" i="1"/>
  <c r="AD32" i="1"/>
  <c r="AC32" i="1"/>
  <c r="AI39" i="1"/>
  <c r="AH39" i="1"/>
  <c r="AG39" i="1"/>
  <c r="AF39" i="1"/>
  <c r="AE39" i="1"/>
  <c r="AD39" i="1"/>
  <c r="AC39" i="1"/>
  <c r="AI15" i="1"/>
  <c r="AH15" i="1"/>
  <c r="AG15" i="1"/>
  <c r="AF15" i="1"/>
  <c r="AE15" i="1"/>
  <c r="AD15" i="1"/>
  <c r="AC15" i="1"/>
  <c r="AI5" i="1"/>
  <c r="AH5" i="1"/>
  <c r="AG5" i="1"/>
  <c r="AF5" i="1"/>
  <c r="AE5" i="1"/>
  <c r="AD5" i="1"/>
  <c r="AC5" i="1"/>
  <c r="AI12" i="1"/>
  <c r="AH12" i="1"/>
  <c r="AG12" i="1"/>
  <c r="AF12" i="1"/>
  <c r="AE12" i="1"/>
  <c r="AD12" i="1"/>
  <c r="AC12" i="1"/>
  <c r="AI21" i="1"/>
  <c r="AH21" i="1"/>
  <c r="AG21" i="1"/>
  <c r="AF21" i="1"/>
  <c r="AE21" i="1"/>
  <c r="AD21" i="1"/>
  <c r="AC21" i="1"/>
  <c r="AI2" i="1"/>
  <c r="AH2" i="1"/>
  <c r="AG2" i="1"/>
  <c r="AF2" i="1"/>
  <c r="AE2" i="1"/>
  <c r="AD2" i="1"/>
  <c r="AC2" i="1"/>
  <c r="AI35" i="1"/>
  <c r="AH35" i="1"/>
  <c r="AG35" i="1"/>
  <c r="AF35" i="1"/>
  <c r="AE35" i="1"/>
  <c r="AD35" i="1"/>
  <c r="AC35" i="1"/>
  <c r="AI37" i="1"/>
  <c r="AH37" i="1"/>
  <c r="AG37" i="1"/>
  <c r="AF37" i="1"/>
  <c r="AE37" i="1"/>
  <c r="AD37" i="1"/>
  <c r="AC37" i="1"/>
  <c r="AI8" i="1"/>
  <c r="AH8" i="1"/>
  <c r="AG8" i="1"/>
  <c r="AF8" i="1"/>
  <c r="AE8" i="1"/>
  <c r="AD8" i="1"/>
  <c r="AC8" i="1"/>
  <c r="AI4" i="1"/>
  <c r="AH4" i="1"/>
  <c r="AF4" i="1"/>
  <c r="AE4" i="1"/>
  <c r="AD4" i="1"/>
  <c r="AC4" i="1"/>
  <c r="AI25" i="1"/>
  <c r="AH25" i="1"/>
  <c r="AG25" i="1"/>
  <c r="AF25" i="1"/>
  <c r="AE25" i="1"/>
  <c r="AD25" i="1"/>
  <c r="AC25" i="1"/>
  <c r="AI23" i="1"/>
  <c r="AH23" i="1"/>
  <c r="AG23" i="1"/>
  <c r="AF23" i="1"/>
  <c r="AE23" i="1"/>
  <c r="AD23" i="1"/>
  <c r="AC23" i="1"/>
  <c r="AI43" i="1"/>
  <c r="AH43" i="1"/>
  <c r="AG43" i="1"/>
  <c r="AF43" i="1"/>
  <c r="AE43" i="1"/>
  <c r="AD43" i="1"/>
  <c r="AC43" i="1"/>
  <c r="AI36" i="1"/>
  <c r="AH36" i="1"/>
  <c r="AG36" i="1"/>
  <c r="AF36" i="1"/>
  <c r="AE36" i="1"/>
  <c r="AD36" i="1"/>
  <c r="AC36" i="1"/>
  <c r="AI27" i="1"/>
  <c r="AH27" i="1"/>
  <c r="AG27" i="1"/>
  <c r="AF27" i="1"/>
  <c r="AE27" i="1"/>
  <c r="AD27" i="1"/>
  <c r="AC27" i="1"/>
  <c r="AH44" i="1"/>
  <c r="AG44" i="1"/>
  <c r="AI24" i="1"/>
  <c r="AH24" i="1"/>
  <c r="AF24" i="1"/>
  <c r="AE24" i="1"/>
  <c r="AD24" i="1"/>
  <c r="AC24" i="1"/>
  <c r="AI6" i="1"/>
  <c r="AH6" i="1"/>
  <c r="AG6" i="1"/>
  <c r="AF6" i="1"/>
  <c r="AE6" i="1"/>
  <c r="AD6" i="1"/>
  <c r="AC6" i="1"/>
  <c r="AI28" i="1"/>
  <c r="AH28" i="1"/>
  <c r="AF28" i="1"/>
  <c r="AE28" i="1"/>
  <c r="AD28" i="1"/>
  <c r="AC28" i="1"/>
  <c r="AH46" i="1"/>
  <c r="AE46" i="1"/>
  <c r="AC46" i="1"/>
  <c r="AI42" i="1"/>
  <c r="AH42" i="1"/>
  <c r="AG42" i="1"/>
  <c r="AF42" i="1"/>
  <c r="AE42" i="1"/>
  <c r="AD42" i="1"/>
  <c r="AC42" i="1"/>
  <c r="AI47" i="1"/>
  <c r="AH47" i="1"/>
  <c r="AG47" i="1"/>
  <c r="AF47" i="1"/>
  <c r="AE47" i="1"/>
  <c r="AD47" i="1"/>
  <c r="AC47" i="1"/>
  <c r="AI3" i="1"/>
  <c r="AH3" i="1"/>
  <c r="AG3" i="1"/>
  <c r="AF3" i="1"/>
  <c r="AE3" i="1"/>
  <c r="AD3" i="1"/>
  <c r="AC3" i="1"/>
  <c r="AI7" i="1"/>
  <c r="AH7" i="1"/>
  <c r="AG7" i="1"/>
  <c r="AF7" i="1"/>
  <c r="AE7" i="1"/>
  <c r="AD7" i="1"/>
  <c r="AC7" i="1"/>
  <c r="AI40" i="1"/>
  <c r="AH40" i="1"/>
  <c r="AG40" i="1"/>
  <c r="AF40" i="1"/>
  <c r="AE40" i="1"/>
  <c r="AD40" i="1"/>
  <c r="AC40" i="1"/>
  <c r="AI38" i="1"/>
  <c r="AH38" i="1"/>
  <c r="AG38" i="1"/>
  <c r="AF38" i="1"/>
  <c r="AE38" i="1"/>
  <c r="AD38" i="1"/>
  <c r="AC38" i="1"/>
  <c r="AI20" i="1"/>
  <c r="AH20" i="1"/>
  <c r="AG20" i="1"/>
  <c r="AF20" i="1"/>
  <c r="AE20" i="1"/>
  <c r="AD20" i="1"/>
  <c r="AC20" i="1"/>
  <c r="AI19" i="1"/>
  <c r="AH19" i="1"/>
  <c r="AG19" i="1"/>
  <c r="AF19" i="1"/>
  <c r="AE19" i="1"/>
  <c r="AD19" i="1"/>
  <c r="AC19" i="1"/>
  <c r="AI31" i="1"/>
  <c r="AH31" i="1"/>
  <c r="AG31" i="1"/>
  <c r="AF31" i="1"/>
  <c r="AE31" i="1"/>
  <c r="AD31" i="1"/>
  <c r="AC31" i="1"/>
  <c r="AI18" i="1"/>
  <c r="AH18" i="1"/>
  <c r="AG18" i="1"/>
  <c r="AF18" i="1"/>
  <c r="AE18" i="1"/>
  <c r="AD18" i="1"/>
  <c r="AC18" i="1"/>
  <c r="AI14" i="1"/>
  <c r="AH14" i="1"/>
  <c r="AF14" i="1"/>
  <c r="AE14" i="1"/>
  <c r="AD14" i="1"/>
  <c r="AC14" i="1"/>
  <c r="AI17" i="1"/>
  <c r="AH17" i="1"/>
  <c r="AG17" i="1"/>
  <c r="AF17" i="1"/>
  <c r="AE17" i="1"/>
  <c r="AD17" i="1"/>
  <c r="AC17" i="1"/>
  <c r="AI10" i="1"/>
  <c r="AH10" i="1"/>
  <c r="AG10" i="1"/>
  <c r="AF10" i="1"/>
  <c r="AE10" i="1"/>
  <c r="AD10" i="1"/>
  <c r="AC10" i="1"/>
  <c r="AI41" i="1"/>
  <c r="AH41" i="1"/>
  <c r="AG41" i="1"/>
  <c r="AF41" i="1"/>
  <c r="AE41" i="1"/>
  <c r="AD41" i="1"/>
  <c r="AC41" i="1"/>
  <c r="AI9" i="1"/>
  <c r="AH9" i="1"/>
  <c r="AF9" i="1"/>
  <c r="AE9" i="1"/>
  <c r="AD9" i="1"/>
  <c r="AC9" i="1"/>
  <c r="AI29" i="1"/>
  <c r="AH29" i="1"/>
  <c r="AF29" i="1"/>
  <c r="AE29" i="1"/>
  <c r="AD29" i="1"/>
  <c r="AC29" i="1"/>
  <c r="AI16" i="1"/>
  <c r="AH16" i="1"/>
  <c r="AF16" i="1"/>
  <c r="AE16" i="1"/>
  <c r="AD16" i="1"/>
  <c r="AC16" i="1"/>
  <c r="AI33" i="1"/>
  <c r="AH33" i="1"/>
  <c r="AF33" i="1"/>
  <c r="AE33" i="1"/>
  <c r="AD33" i="1"/>
  <c r="AC33" i="1"/>
  <c r="AI45" i="1"/>
  <c r="AH45" i="1"/>
  <c r="AF45" i="1"/>
  <c r="AE45" i="1"/>
  <c r="AD45" i="1"/>
  <c r="AC45" i="1"/>
  <c r="AI34" i="1"/>
  <c r="AH34" i="1"/>
  <c r="AF34" i="1"/>
  <c r="AE34" i="1"/>
  <c r="AD34" i="1"/>
  <c r="AC34" i="1"/>
</calcChain>
</file>

<file path=xl/sharedStrings.xml><?xml version="1.0" encoding="utf-8"?>
<sst xmlns="http://schemas.openxmlformats.org/spreadsheetml/2006/main" count="94" uniqueCount="85">
  <si>
    <t>S.No.</t>
  </si>
  <si>
    <t>Name</t>
  </si>
  <si>
    <t>CMP</t>
  </si>
  <si>
    <t>P/E</t>
  </si>
  <si>
    <t>Mar Cap</t>
  </si>
  <si>
    <t>Debt 3Yrs</t>
  </si>
  <si>
    <t>Debt</t>
  </si>
  <si>
    <t>Debt / Eq</t>
  </si>
  <si>
    <t>ROCE 3yr</t>
  </si>
  <si>
    <t>ROCE</t>
  </si>
  <si>
    <t>B.V.</t>
  </si>
  <si>
    <t>Dividend Payout</t>
  </si>
  <si>
    <t>Reserves</t>
  </si>
  <si>
    <t>No. Eq. Shares</t>
  </si>
  <si>
    <t>Prom. Hold.</t>
  </si>
  <si>
    <t>Eq Cap</t>
  </si>
  <si>
    <t>Face value</t>
  </si>
  <si>
    <t xml:space="preserve"> D Prom Hold</t>
  </si>
  <si>
    <t>ROE</t>
  </si>
  <si>
    <t>Pledged</t>
  </si>
  <si>
    <t>Piotski Scr</t>
  </si>
  <si>
    <t>Altman Z Scr</t>
  </si>
  <si>
    <t>ROE 3Yr</t>
  </si>
  <si>
    <t>ROE 5Yr</t>
  </si>
  <si>
    <t>ROCE 5Yr</t>
  </si>
  <si>
    <t>ROA 12M</t>
  </si>
  <si>
    <t>ROA 3Yr</t>
  </si>
  <si>
    <t>ROA 5Yr</t>
  </si>
  <si>
    <t>RC-3</t>
  </si>
  <si>
    <t>RC-5</t>
  </si>
  <si>
    <t>R3</t>
  </si>
  <si>
    <t>R5</t>
  </si>
  <si>
    <t>D debt</t>
  </si>
  <si>
    <t>RA3</t>
  </si>
  <si>
    <t>RA5</t>
  </si>
  <si>
    <t>Credit Analysis</t>
  </si>
  <si>
    <t>Symphony</t>
  </si>
  <si>
    <t>Castrol India</t>
  </si>
  <si>
    <t>Hero Motocorp</t>
  </si>
  <si>
    <t>Accelya Kale</t>
  </si>
  <si>
    <t>G M Breweries</t>
  </si>
  <si>
    <t>NaN</t>
  </si>
  <si>
    <t>Eicher Motors</t>
  </si>
  <si>
    <t>Avanti Feeds</t>
  </si>
  <si>
    <t>Arrow Greentech</t>
  </si>
  <si>
    <t>eClerx Services</t>
  </si>
  <si>
    <t>TCS</t>
  </si>
  <si>
    <t>4,66,114.58</t>
  </si>
  <si>
    <t>Maruti Suzuki</t>
  </si>
  <si>
    <t>1,60,692.97</t>
  </si>
  <si>
    <t>Cupid</t>
  </si>
  <si>
    <t>Alembic Pharma</t>
  </si>
  <si>
    <t>Triveni Turbine</t>
  </si>
  <si>
    <t>La Opala RG</t>
  </si>
  <si>
    <t>TVS Srichakra</t>
  </si>
  <si>
    <t>Sandesh</t>
  </si>
  <si>
    <t>DFM Foods</t>
  </si>
  <si>
    <t>Marico</t>
  </si>
  <si>
    <t>Dr Lal Pathlabs</t>
  </si>
  <si>
    <t>SQS India BFSI</t>
  </si>
  <si>
    <t>Chamanlal Setia</t>
  </si>
  <si>
    <t>Sun TV Network</t>
  </si>
  <si>
    <t>Advance. Enzyme.</t>
  </si>
  <si>
    <t>Vinati Organics</t>
  </si>
  <si>
    <t>Dhanuka Agritech</t>
  </si>
  <si>
    <t>Berger Paints</t>
  </si>
  <si>
    <t>Finolex Inds.</t>
  </si>
  <si>
    <t>Century Ply.</t>
  </si>
  <si>
    <t>Polaris Consulta</t>
  </si>
  <si>
    <t>Alkyl Amines</t>
  </si>
  <si>
    <t>Heritage Foods</t>
  </si>
  <si>
    <t>CCL Products</t>
  </si>
  <si>
    <t>Welspun India</t>
  </si>
  <si>
    <t>Sterling Tools</t>
  </si>
  <si>
    <t>Anjani Portland</t>
  </si>
  <si>
    <t>Thirumalai Chem.</t>
  </si>
  <si>
    <t>Deccan Cements</t>
  </si>
  <si>
    <t>TPL Plastech</t>
  </si>
  <si>
    <t>Rupa &amp; Co</t>
  </si>
  <si>
    <t>Honda Siel Power</t>
  </si>
  <si>
    <t>Balkrishna Inds</t>
  </si>
  <si>
    <t>Transport Corp.</t>
  </si>
  <si>
    <t>Petronet LNG</t>
  </si>
  <si>
    <t>Alankit</t>
  </si>
  <si>
    <t>Sundram Fasten.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</si>
</sst>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00"/>
      <name val="Arial"/>
      <family val="2"/>
    </font>
    <font>
      <b/>
      <sz val="12"/>
      <name val="Arial"/>
      <family val="2"/>
    </font>
    <font>
      <b/>
      <sz val="12"/>
      <color rgb="FFFFFF00"/>
      <name val="Arial Narrow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2"/>
      <color rgb="FF00B050"/>
      <name val="Arial Narrow"/>
      <family val="2"/>
    </font>
    <font>
      <sz val="12"/>
      <name val="Arial Narrow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164" fontId="7" fillId="0" borderId="0" xfId="1" applyNumberFormat="1" applyFont="1"/>
    <xf numFmtId="164" fontId="8" fillId="0" borderId="0" xfId="1" applyNumberFormat="1" applyFont="1"/>
    <xf numFmtId="0" fontId="9" fillId="0" borderId="0" xfId="0" applyFont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5" sqref="M5"/>
    </sheetView>
  </sheetViews>
  <sheetFormatPr defaultRowHeight="15.75" x14ac:dyDescent="0.25"/>
  <cols>
    <col min="1" max="1" width="9.140625" style="4"/>
    <col min="2" max="2" width="28.42578125" style="4" customWidth="1"/>
    <col min="3" max="3" width="11.85546875" style="4" customWidth="1"/>
    <col min="4" max="4" width="9.140625" style="4"/>
    <col min="5" max="5" width="13.42578125" style="4" bestFit="1" customWidth="1"/>
    <col min="6" max="7" width="10.140625" style="4" bestFit="1" customWidth="1"/>
    <col min="8" max="8" width="9.140625" style="4"/>
    <col min="9" max="9" width="7.7109375" style="4" customWidth="1"/>
    <col min="10" max="10" width="9.140625" style="4"/>
    <col min="11" max="11" width="11.42578125" style="4" bestFit="1" customWidth="1"/>
    <col min="12" max="12" width="12.28515625" style="4" bestFit="1" customWidth="1"/>
    <col min="13" max="13" width="11.42578125" style="4" bestFit="1" customWidth="1"/>
    <col min="14" max="19" width="9.140625" style="4"/>
    <col min="20" max="20" width="7.85546875" style="4" customWidth="1"/>
    <col min="21" max="21" width="9.5703125" style="4" customWidth="1"/>
    <col min="22" max="28" width="9.140625" style="4"/>
    <col min="29" max="30" width="9.140625" style="10"/>
    <col min="31" max="31" width="9.85546875" style="10" customWidth="1"/>
    <col min="32" max="32" width="9.140625" style="10"/>
    <col min="33" max="33" width="11.7109375" style="10" customWidth="1"/>
    <col min="34" max="35" width="9.140625" style="10"/>
    <col min="36" max="257" width="9.140625" style="4"/>
    <col min="258" max="258" width="28.42578125" style="4" customWidth="1"/>
    <col min="259" max="259" width="11.85546875" style="4" customWidth="1"/>
    <col min="260" max="264" width="9.140625" style="4"/>
    <col min="265" max="265" width="7.7109375" style="4" customWidth="1"/>
    <col min="266" max="267" width="9.140625" style="4"/>
    <col min="268" max="268" width="12.28515625" style="4" bestFit="1" customWidth="1"/>
    <col min="269" max="269" width="11.42578125" style="4" bestFit="1" customWidth="1"/>
    <col min="270" max="275" width="9.140625" style="4"/>
    <col min="276" max="276" width="7.85546875" style="4" customWidth="1"/>
    <col min="277" max="277" width="9.5703125" style="4" customWidth="1"/>
    <col min="278" max="286" width="9.140625" style="4"/>
    <col min="287" max="287" width="9.85546875" style="4" customWidth="1"/>
    <col min="288" max="288" width="9.140625" style="4"/>
    <col min="289" max="289" width="11.7109375" style="4" customWidth="1"/>
    <col min="290" max="513" width="9.140625" style="4"/>
    <col min="514" max="514" width="28.42578125" style="4" customWidth="1"/>
    <col min="515" max="515" width="11.85546875" style="4" customWidth="1"/>
    <col min="516" max="520" width="9.140625" style="4"/>
    <col min="521" max="521" width="7.7109375" style="4" customWidth="1"/>
    <col min="522" max="523" width="9.140625" style="4"/>
    <col min="524" max="524" width="12.28515625" style="4" bestFit="1" customWidth="1"/>
    <col min="525" max="525" width="11.42578125" style="4" bestFit="1" customWidth="1"/>
    <col min="526" max="531" width="9.140625" style="4"/>
    <col min="532" max="532" width="7.85546875" style="4" customWidth="1"/>
    <col min="533" max="533" width="9.5703125" style="4" customWidth="1"/>
    <col min="534" max="542" width="9.140625" style="4"/>
    <col min="543" max="543" width="9.85546875" style="4" customWidth="1"/>
    <col min="544" max="544" width="9.140625" style="4"/>
    <col min="545" max="545" width="11.7109375" style="4" customWidth="1"/>
    <col min="546" max="769" width="9.140625" style="4"/>
    <col min="770" max="770" width="28.42578125" style="4" customWidth="1"/>
    <col min="771" max="771" width="11.85546875" style="4" customWidth="1"/>
    <col min="772" max="776" width="9.140625" style="4"/>
    <col min="777" max="777" width="7.7109375" style="4" customWidth="1"/>
    <col min="778" max="779" width="9.140625" style="4"/>
    <col min="780" max="780" width="12.28515625" style="4" bestFit="1" customWidth="1"/>
    <col min="781" max="781" width="11.42578125" style="4" bestFit="1" customWidth="1"/>
    <col min="782" max="787" width="9.140625" style="4"/>
    <col min="788" max="788" width="7.85546875" style="4" customWidth="1"/>
    <col min="789" max="789" width="9.5703125" style="4" customWidth="1"/>
    <col min="790" max="798" width="9.140625" style="4"/>
    <col min="799" max="799" width="9.85546875" style="4" customWidth="1"/>
    <col min="800" max="800" width="9.140625" style="4"/>
    <col min="801" max="801" width="11.7109375" style="4" customWidth="1"/>
    <col min="802" max="1025" width="9.140625" style="4"/>
    <col min="1026" max="1026" width="28.42578125" style="4" customWidth="1"/>
    <col min="1027" max="1027" width="11.85546875" style="4" customWidth="1"/>
    <col min="1028" max="1032" width="9.140625" style="4"/>
    <col min="1033" max="1033" width="7.7109375" style="4" customWidth="1"/>
    <col min="1034" max="1035" width="9.140625" style="4"/>
    <col min="1036" max="1036" width="12.28515625" style="4" bestFit="1" customWidth="1"/>
    <col min="1037" max="1037" width="11.42578125" style="4" bestFit="1" customWidth="1"/>
    <col min="1038" max="1043" width="9.140625" style="4"/>
    <col min="1044" max="1044" width="7.85546875" style="4" customWidth="1"/>
    <col min="1045" max="1045" width="9.5703125" style="4" customWidth="1"/>
    <col min="1046" max="1054" width="9.140625" style="4"/>
    <col min="1055" max="1055" width="9.85546875" style="4" customWidth="1"/>
    <col min="1056" max="1056" width="9.140625" style="4"/>
    <col min="1057" max="1057" width="11.7109375" style="4" customWidth="1"/>
    <col min="1058" max="1281" width="9.140625" style="4"/>
    <col min="1282" max="1282" width="28.42578125" style="4" customWidth="1"/>
    <col min="1283" max="1283" width="11.85546875" style="4" customWidth="1"/>
    <col min="1284" max="1288" width="9.140625" style="4"/>
    <col min="1289" max="1289" width="7.7109375" style="4" customWidth="1"/>
    <col min="1290" max="1291" width="9.140625" style="4"/>
    <col min="1292" max="1292" width="12.28515625" style="4" bestFit="1" customWidth="1"/>
    <col min="1293" max="1293" width="11.42578125" style="4" bestFit="1" customWidth="1"/>
    <col min="1294" max="1299" width="9.140625" style="4"/>
    <col min="1300" max="1300" width="7.85546875" style="4" customWidth="1"/>
    <col min="1301" max="1301" width="9.5703125" style="4" customWidth="1"/>
    <col min="1302" max="1310" width="9.140625" style="4"/>
    <col min="1311" max="1311" width="9.85546875" style="4" customWidth="1"/>
    <col min="1312" max="1312" width="9.140625" style="4"/>
    <col min="1313" max="1313" width="11.7109375" style="4" customWidth="1"/>
    <col min="1314" max="1537" width="9.140625" style="4"/>
    <col min="1538" max="1538" width="28.42578125" style="4" customWidth="1"/>
    <col min="1539" max="1539" width="11.85546875" style="4" customWidth="1"/>
    <col min="1540" max="1544" width="9.140625" style="4"/>
    <col min="1545" max="1545" width="7.7109375" style="4" customWidth="1"/>
    <col min="1546" max="1547" width="9.140625" style="4"/>
    <col min="1548" max="1548" width="12.28515625" style="4" bestFit="1" customWidth="1"/>
    <col min="1549" max="1549" width="11.42578125" style="4" bestFit="1" customWidth="1"/>
    <col min="1550" max="1555" width="9.140625" style="4"/>
    <col min="1556" max="1556" width="7.85546875" style="4" customWidth="1"/>
    <col min="1557" max="1557" width="9.5703125" style="4" customWidth="1"/>
    <col min="1558" max="1566" width="9.140625" style="4"/>
    <col min="1567" max="1567" width="9.85546875" style="4" customWidth="1"/>
    <col min="1568" max="1568" width="9.140625" style="4"/>
    <col min="1569" max="1569" width="11.7109375" style="4" customWidth="1"/>
    <col min="1570" max="1793" width="9.140625" style="4"/>
    <col min="1794" max="1794" width="28.42578125" style="4" customWidth="1"/>
    <col min="1795" max="1795" width="11.85546875" style="4" customWidth="1"/>
    <col min="1796" max="1800" width="9.140625" style="4"/>
    <col min="1801" max="1801" width="7.7109375" style="4" customWidth="1"/>
    <col min="1802" max="1803" width="9.140625" style="4"/>
    <col min="1804" max="1804" width="12.28515625" style="4" bestFit="1" customWidth="1"/>
    <col min="1805" max="1805" width="11.42578125" style="4" bestFit="1" customWidth="1"/>
    <col min="1806" max="1811" width="9.140625" style="4"/>
    <col min="1812" max="1812" width="7.85546875" style="4" customWidth="1"/>
    <col min="1813" max="1813" width="9.5703125" style="4" customWidth="1"/>
    <col min="1814" max="1822" width="9.140625" style="4"/>
    <col min="1823" max="1823" width="9.85546875" style="4" customWidth="1"/>
    <col min="1824" max="1824" width="9.140625" style="4"/>
    <col min="1825" max="1825" width="11.7109375" style="4" customWidth="1"/>
    <col min="1826" max="2049" width="9.140625" style="4"/>
    <col min="2050" max="2050" width="28.42578125" style="4" customWidth="1"/>
    <col min="2051" max="2051" width="11.85546875" style="4" customWidth="1"/>
    <col min="2052" max="2056" width="9.140625" style="4"/>
    <col min="2057" max="2057" width="7.7109375" style="4" customWidth="1"/>
    <col min="2058" max="2059" width="9.140625" style="4"/>
    <col min="2060" max="2060" width="12.28515625" style="4" bestFit="1" customWidth="1"/>
    <col min="2061" max="2061" width="11.42578125" style="4" bestFit="1" customWidth="1"/>
    <col min="2062" max="2067" width="9.140625" style="4"/>
    <col min="2068" max="2068" width="7.85546875" style="4" customWidth="1"/>
    <col min="2069" max="2069" width="9.5703125" style="4" customWidth="1"/>
    <col min="2070" max="2078" width="9.140625" style="4"/>
    <col min="2079" max="2079" width="9.85546875" style="4" customWidth="1"/>
    <col min="2080" max="2080" width="9.140625" style="4"/>
    <col min="2081" max="2081" width="11.7109375" style="4" customWidth="1"/>
    <col min="2082" max="2305" width="9.140625" style="4"/>
    <col min="2306" max="2306" width="28.42578125" style="4" customWidth="1"/>
    <col min="2307" max="2307" width="11.85546875" style="4" customWidth="1"/>
    <col min="2308" max="2312" width="9.140625" style="4"/>
    <col min="2313" max="2313" width="7.7109375" style="4" customWidth="1"/>
    <col min="2314" max="2315" width="9.140625" style="4"/>
    <col min="2316" max="2316" width="12.28515625" style="4" bestFit="1" customWidth="1"/>
    <col min="2317" max="2317" width="11.42578125" style="4" bestFit="1" customWidth="1"/>
    <col min="2318" max="2323" width="9.140625" style="4"/>
    <col min="2324" max="2324" width="7.85546875" style="4" customWidth="1"/>
    <col min="2325" max="2325" width="9.5703125" style="4" customWidth="1"/>
    <col min="2326" max="2334" width="9.140625" style="4"/>
    <col min="2335" max="2335" width="9.85546875" style="4" customWidth="1"/>
    <col min="2336" max="2336" width="9.140625" style="4"/>
    <col min="2337" max="2337" width="11.7109375" style="4" customWidth="1"/>
    <col min="2338" max="2561" width="9.140625" style="4"/>
    <col min="2562" max="2562" width="28.42578125" style="4" customWidth="1"/>
    <col min="2563" max="2563" width="11.85546875" style="4" customWidth="1"/>
    <col min="2564" max="2568" width="9.140625" style="4"/>
    <col min="2569" max="2569" width="7.7109375" style="4" customWidth="1"/>
    <col min="2570" max="2571" width="9.140625" style="4"/>
    <col min="2572" max="2572" width="12.28515625" style="4" bestFit="1" customWidth="1"/>
    <col min="2573" max="2573" width="11.42578125" style="4" bestFit="1" customWidth="1"/>
    <col min="2574" max="2579" width="9.140625" style="4"/>
    <col min="2580" max="2580" width="7.85546875" style="4" customWidth="1"/>
    <col min="2581" max="2581" width="9.5703125" style="4" customWidth="1"/>
    <col min="2582" max="2590" width="9.140625" style="4"/>
    <col min="2591" max="2591" width="9.85546875" style="4" customWidth="1"/>
    <col min="2592" max="2592" width="9.140625" style="4"/>
    <col min="2593" max="2593" width="11.7109375" style="4" customWidth="1"/>
    <col min="2594" max="2817" width="9.140625" style="4"/>
    <col min="2818" max="2818" width="28.42578125" style="4" customWidth="1"/>
    <col min="2819" max="2819" width="11.85546875" style="4" customWidth="1"/>
    <col min="2820" max="2824" width="9.140625" style="4"/>
    <col min="2825" max="2825" width="7.7109375" style="4" customWidth="1"/>
    <col min="2826" max="2827" width="9.140625" style="4"/>
    <col min="2828" max="2828" width="12.28515625" style="4" bestFit="1" customWidth="1"/>
    <col min="2829" max="2829" width="11.42578125" style="4" bestFit="1" customWidth="1"/>
    <col min="2830" max="2835" width="9.140625" style="4"/>
    <col min="2836" max="2836" width="7.85546875" style="4" customWidth="1"/>
    <col min="2837" max="2837" width="9.5703125" style="4" customWidth="1"/>
    <col min="2838" max="2846" width="9.140625" style="4"/>
    <col min="2847" max="2847" width="9.85546875" style="4" customWidth="1"/>
    <col min="2848" max="2848" width="9.140625" style="4"/>
    <col min="2849" max="2849" width="11.7109375" style="4" customWidth="1"/>
    <col min="2850" max="3073" width="9.140625" style="4"/>
    <col min="3074" max="3074" width="28.42578125" style="4" customWidth="1"/>
    <col min="3075" max="3075" width="11.85546875" style="4" customWidth="1"/>
    <col min="3076" max="3080" width="9.140625" style="4"/>
    <col min="3081" max="3081" width="7.7109375" style="4" customWidth="1"/>
    <col min="3082" max="3083" width="9.140625" style="4"/>
    <col min="3084" max="3084" width="12.28515625" style="4" bestFit="1" customWidth="1"/>
    <col min="3085" max="3085" width="11.42578125" style="4" bestFit="1" customWidth="1"/>
    <col min="3086" max="3091" width="9.140625" style="4"/>
    <col min="3092" max="3092" width="7.85546875" style="4" customWidth="1"/>
    <col min="3093" max="3093" width="9.5703125" style="4" customWidth="1"/>
    <col min="3094" max="3102" width="9.140625" style="4"/>
    <col min="3103" max="3103" width="9.85546875" style="4" customWidth="1"/>
    <col min="3104" max="3104" width="9.140625" style="4"/>
    <col min="3105" max="3105" width="11.7109375" style="4" customWidth="1"/>
    <col min="3106" max="3329" width="9.140625" style="4"/>
    <col min="3330" max="3330" width="28.42578125" style="4" customWidth="1"/>
    <col min="3331" max="3331" width="11.85546875" style="4" customWidth="1"/>
    <col min="3332" max="3336" width="9.140625" style="4"/>
    <col min="3337" max="3337" width="7.7109375" style="4" customWidth="1"/>
    <col min="3338" max="3339" width="9.140625" style="4"/>
    <col min="3340" max="3340" width="12.28515625" style="4" bestFit="1" customWidth="1"/>
    <col min="3341" max="3341" width="11.42578125" style="4" bestFit="1" customWidth="1"/>
    <col min="3342" max="3347" width="9.140625" style="4"/>
    <col min="3348" max="3348" width="7.85546875" style="4" customWidth="1"/>
    <col min="3349" max="3349" width="9.5703125" style="4" customWidth="1"/>
    <col min="3350" max="3358" width="9.140625" style="4"/>
    <col min="3359" max="3359" width="9.85546875" style="4" customWidth="1"/>
    <col min="3360" max="3360" width="9.140625" style="4"/>
    <col min="3361" max="3361" width="11.7109375" style="4" customWidth="1"/>
    <col min="3362" max="3585" width="9.140625" style="4"/>
    <col min="3586" max="3586" width="28.42578125" style="4" customWidth="1"/>
    <col min="3587" max="3587" width="11.85546875" style="4" customWidth="1"/>
    <col min="3588" max="3592" width="9.140625" style="4"/>
    <col min="3593" max="3593" width="7.7109375" style="4" customWidth="1"/>
    <col min="3594" max="3595" width="9.140625" style="4"/>
    <col min="3596" max="3596" width="12.28515625" style="4" bestFit="1" customWidth="1"/>
    <col min="3597" max="3597" width="11.42578125" style="4" bestFit="1" customWidth="1"/>
    <col min="3598" max="3603" width="9.140625" style="4"/>
    <col min="3604" max="3604" width="7.85546875" style="4" customWidth="1"/>
    <col min="3605" max="3605" width="9.5703125" style="4" customWidth="1"/>
    <col min="3606" max="3614" width="9.140625" style="4"/>
    <col min="3615" max="3615" width="9.85546875" style="4" customWidth="1"/>
    <col min="3616" max="3616" width="9.140625" style="4"/>
    <col min="3617" max="3617" width="11.7109375" style="4" customWidth="1"/>
    <col min="3618" max="3841" width="9.140625" style="4"/>
    <col min="3842" max="3842" width="28.42578125" style="4" customWidth="1"/>
    <col min="3843" max="3843" width="11.85546875" style="4" customWidth="1"/>
    <col min="3844" max="3848" width="9.140625" style="4"/>
    <col min="3849" max="3849" width="7.7109375" style="4" customWidth="1"/>
    <col min="3850" max="3851" width="9.140625" style="4"/>
    <col min="3852" max="3852" width="12.28515625" style="4" bestFit="1" customWidth="1"/>
    <col min="3853" max="3853" width="11.42578125" style="4" bestFit="1" customWidth="1"/>
    <col min="3854" max="3859" width="9.140625" style="4"/>
    <col min="3860" max="3860" width="7.85546875" style="4" customWidth="1"/>
    <col min="3861" max="3861" width="9.5703125" style="4" customWidth="1"/>
    <col min="3862" max="3870" width="9.140625" style="4"/>
    <col min="3871" max="3871" width="9.85546875" style="4" customWidth="1"/>
    <col min="3872" max="3872" width="9.140625" style="4"/>
    <col min="3873" max="3873" width="11.7109375" style="4" customWidth="1"/>
    <col min="3874" max="4097" width="9.140625" style="4"/>
    <col min="4098" max="4098" width="28.42578125" style="4" customWidth="1"/>
    <col min="4099" max="4099" width="11.85546875" style="4" customWidth="1"/>
    <col min="4100" max="4104" width="9.140625" style="4"/>
    <col min="4105" max="4105" width="7.7109375" style="4" customWidth="1"/>
    <col min="4106" max="4107" width="9.140625" style="4"/>
    <col min="4108" max="4108" width="12.28515625" style="4" bestFit="1" customWidth="1"/>
    <col min="4109" max="4109" width="11.42578125" style="4" bestFit="1" customWidth="1"/>
    <col min="4110" max="4115" width="9.140625" style="4"/>
    <col min="4116" max="4116" width="7.85546875" style="4" customWidth="1"/>
    <col min="4117" max="4117" width="9.5703125" style="4" customWidth="1"/>
    <col min="4118" max="4126" width="9.140625" style="4"/>
    <col min="4127" max="4127" width="9.85546875" style="4" customWidth="1"/>
    <col min="4128" max="4128" width="9.140625" style="4"/>
    <col min="4129" max="4129" width="11.7109375" style="4" customWidth="1"/>
    <col min="4130" max="4353" width="9.140625" style="4"/>
    <col min="4354" max="4354" width="28.42578125" style="4" customWidth="1"/>
    <col min="4355" max="4355" width="11.85546875" style="4" customWidth="1"/>
    <col min="4356" max="4360" width="9.140625" style="4"/>
    <col min="4361" max="4361" width="7.7109375" style="4" customWidth="1"/>
    <col min="4362" max="4363" width="9.140625" style="4"/>
    <col min="4364" max="4364" width="12.28515625" style="4" bestFit="1" customWidth="1"/>
    <col min="4365" max="4365" width="11.42578125" style="4" bestFit="1" customWidth="1"/>
    <col min="4366" max="4371" width="9.140625" style="4"/>
    <col min="4372" max="4372" width="7.85546875" style="4" customWidth="1"/>
    <col min="4373" max="4373" width="9.5703125" style="4" customWidth="1"/>
    <col min="4374" max="4382" width="9.140625" style="4"/>
    <col min="4383" max="4383" width="9.85546875" style="4" customWidth="1"/>
    <col min="4384" max="4384" width="9.140625" style="4"/>
    <col min="4385" max="4385" width="11.7109375" style="4" customWidth="1"/>
    <col min="4386" max="4609" width="9.140625" style="4"/>
    <col min="4610" max="4610" width="28.42578125" style="4" customWidth="1"/>
    <col min="4611" max="4611" width="11.85546875" style="4" customWidth="1"/>
    <col min="4612" max="4616" width="9.140625" style="4"/>
    <col min="4617" max="4617" width="7.7109375" style="4" customWidth="1"/>
    <col min="4618" max="4619" width="9.140625" style="4"/>
    <col min="4620" max="4620" width="12.28515625" style="4" bestFit="1" customWidth="1"/>
    <col min="4621" max="4621" width="11.42578125" style="4" bestFit="1" customWidth="1"/>
    <col min="4622" max="4627" width="9.140625" style="4"/>
    <col min="4628" max="4628" width="7.85546875" style="4" customWidth="1"/>
    <col min="4629" max="4629" width="9.5703125" style="4" customWidth="1"/>
    <col min="4630" max="4638" width="9.140625" style="4"/>
    <col min="4639" max="4639" width="9.85546875" style="4" customWidth="1"/>
    <col min="4640" max="4640" width="9.140625" style="4"/>
    <col min="4641" max="4641" width="11.7109375" style="4" customWidth="1"/>
    <col min="4642" max="4865" width="9.140625" style="4"/>
    <col min="4866" max="4866" width="28.42578125" style="4" customWidth="1"/>
    <col min="4867" max="4867" width="11.85546875" style="4" customWidth="1"/>
    <col min="4868" max="4872" width="9.140625" style="4"/>
    <col min="4873" max="4873" width="7.7109375" style="4" customWidth="1"/>
    <col min="4874" max="4875" width="9.140625" style="4"/>
    <col min="4876" max="4876" width="12.28515625" style="4" bestFit="1" customWidth="1"/>
    <col min="4877" max="4877" width="11.42578125" style="4" bestFit="1" customWidth="1"/>
    <col min="4878" max="4883" width="9.140625" style="4"/>
    <col min="4884" max="4884" width="7.85546875" style="4" customWidth="1"/>
    <col min="4885" max="4885" width="9.5703125" style="4" customWidth="1"/>
    <col min="4886" max="4894" width="9.140625" style="4"/>
    <col min="4895" max="4895" width="9.85546875" style="4" customWidth="1"/>
    <col min="4896" max="4896" width="9.140625" style="4"/>
    <col min="4897" max="4897" width="11.7109375" style="4" customWidth="1"/>
    <col min="4898" max="5121" width="9.140625" style="4"/>
    <col min="5122" max="5122" width="28.42578125" style="4" customWidth="1"/>
    <col min="5123" max="5123" width="11.85546875" style="4" customWidth="1"/>
    <col min="5124" max="5128" width="9.140625" style="4"/>
    <col min="5129" max="5129" width="7.7109375" style="4" customWidth="1"/>
    <col min="5130" max="5131" width="9.140625" style="4"/>
    <col min="5132" max="5132" width="12.28515625" style="4" bestFit="1" customWidth="1"/>
    <col min="5133" max="5133" width="11.42578125" style="4" bestFit="1" customWidth="1"/>
    <col min="5134" max="5139" width="9.140625" style="4"/>
    <col min="5140" max="5140" width="7.85546875" style="4" customWidth="1"/>
    <col min="5141" max="5141" width="9.5703125" style="4" customWidth="1"/>
    <col min="5142" max="5150" width="9.140625" style="4"/>
    <col min="5151" max="5151" width="9.85546875" style="4" customWidth="1"/>
    <col min="5152" max="5152" width="9.140625" style="4"/>
    <col min="5153" max="5153" width="11.7109375" style="4" customWidth="1"/>
    <col min="5154" max="5377" width="9.140625" style="4"/>
    <col min="5378" max="5378" width="28.42578125" style="4" customWidth="1"/>
    <col min="5379" max="5379" width="11.85546875" style="4" customWidth="1"/>
    <col min="5380" max="5384" width="9.140625" style="4"/>
    <col min="5385" max="5385" width="7.7109375" style="4" customWidth="1"/>
    <col min="5386" max="5387" width="9.140625" style="4"/>
    <col min="5388" max="5388" width="12.28515625" style="4" bestFit="1" customWidth="1"/>
    <col min="5389" max="5389" width="11.42578125" style="4" bestFit="1" customWidth="1"/>
    <col min="5390" max="5395" width="9.140625" style="4"/>
    <col min="5396" max="5396" width="7.85546875" style="4" customWidth="1"/>
    <col min="5397" max="5397" width="9.5703125" style="4" customWidth="1"/>
    <col min="5398" max="5406" width="9.140625" style="4"/>
    <col min="5407" max="5407" width="9.85546875" style="4" customWidth="1"/>
    <col min="5408" max="5408" width="9.140625" style="4"/>
    <col min="5409" max="5409" width="11.7109375" style="4" customWidth="1"/>
    <col min="5410" max="5633" width="9.140625" style="4"/>
    <col min="5634" max="5634" width="28.42578125" style="4" customWidth="1"/>
    <col min="5635" max="5635" width="11.85546875" style="4" customWidth="1"/>
    <col min="5636" max="5640" width="9.140625" style="4"/>
    <col min="5641" max="5641" width="7.7109375" style="4" customWidth="1"/>
    <col min="5642" max="5643" width="9.140625" style="4"/>
    <col min="5644" max="5644" width="12.28515625" style="4" bestFit="1" customWidth="1"/>
    <col min="5645" max="5645" width="11.42578125" style="4" bestFit="1" customWidth="1"/>
    <col min="5646" max="5651" width="9.140625" style="4"/>
    <col min="5652" max="5652" width="7.85546875" style="4" customWidth="1"/>
    <col min="5653" max="5653" width="9.5703125" style="4" customWidth="1"/>
    <col min="5654" max="5662" width="9.140625" style="4"/>
    <col min="5663" max="5663" width="9.85546875" style="4" customWidth="1"/>
    <col min="5664" max="5664" width="9.140625" style="4"/>
    <col min="5665" max="5665" width="11.7109375" style="4" customWidth="1"/>
    <col min="5666" max="5889" width="9.140625" style="4"/>
    <col min="5890" max="5890" width="28.42578125" style="4" customWidth="1"/>
    <col min="5891" max="5891" width="11.85546875" style="4" customWidth="1"/>
    <col min="5892" max="5896" width="9.140625" style="4"/>
    <col min="5897" max="5897" width="7.7109375" style="4" customWidth="1"/>
    <col min="5898" max="5899" width="9.140625" style="4"/>
    <col min="5900" max="5900" width="12.28515625" style="4" bestFit="1" customWidth="1"/>
    <col min="5901" max="5901" width="11.42578125" style="4" bestFit="1" customWidth="1"/>
    <col min="5902" max="5907" width="9.140625" style="4"/>
    <col min="5908" max="5908" width="7.85546875" style="4" customWidth="1"/>
    <col min="5909" max="5909" width="9.5703125" style="4" customWidth="1"/>
    <col min="5910" max="5918" width="9.140625" style="4"/>
    <col min="5919" max="5919" width="9.85546875" style="4" customWidth="1"/>
    <col min="5920" max="5920" width="9.140625" style="4"/>
    <col min="5921" max="5921" width="11.7109375" style="4" customWidth="1"/>
    <col min="5922" max="6145" width="9.140625" style="4"/>
    <col min="6146" max="6146" width="28.42578125" style="4" customWidth="1"/>
    <col min="6147" max="6147" width="11.85546875" style="4" customWidth="1"/>
    <col min="6148" max="6152" width="9.140625" style="4"/>
    <col min="6153" max="6153" width="7.7109375" style="4" customWidth="1"/>
    <col min="6154" max="6155" width="9.140625" style="4"/>
    <col min="6156" max="6156" width="12.28515625" style="4" bestFit="1" customWidth="1"/>
    <col min="6157" max="6157" width="11.42578125" style="4" bestFit="1" customWidth="1"/>
    <col min="6158" max="6163" width="9.140625" style="4"/>
    <col min="6164" max="6164" width="7.85546875" style="4" customWidth="1"/>
    <col min="6165" max="6165" width="9.5703125" style="4" customWidth="1"/>
    <col min="6166" max="6174" width="9.140625" style="4"/>
    <col min="6175" max="6175" width="9.85546875" style="4" customWidth="1"/>
    <col min="6176" max="6176" width="9.140625" style="4"/>
    <col min="6177" max="6177" width="11.7109375" style="4" customWidth="1"/>
    <col min="6178" max="6401" width="9.140625" style="4"/>
    <col min="6402" max="6402" width="28.42578125" style="4" customWidth="1"/>
    <col min="6403" max="6403" width="11.85546875" style="4" customWidth="1"/>
    <col min="6404" max="6408" width="9.140625" style="4"/>
    <col min="6409" max="6409" width="7.7109375" style="4" customWidth="1"/>
    <col min="6410" max="6411" width="9.140625" style="4"/>
    <col min="6412" max="6412" width="12.28515625" style="4" bestFit="1" customWidth="1"/>
    <col min="6413" max="6413" width="11.42578125" style="4" bestFit="1" customWidth="1"/>
    <col min="6414" max="6419" width="9.140625" style="4"/>
    <col min="6420" max="6420" width="7.85546875" style="4" customWidth="1"/>
    <col min="6421" max="6421" width="9.5703125" style="4" customWidth="1"/>
    <col min="6422" max="6430" width="9.140625" style="4"/>
    <col min="6431" max="6431" width="9.85546875" style="4" customWidth="1"/>
    <col min="6432" max="6432" width="9.140625" style="4"/>
    <col min="6433" max="6433" width="11.7109375" style="4" customWidth="1"/>
    <col min="6434" max="6657" width="9.140625" style="4"/>
    <col min="6658" max="6658" width="28.42578125" style="4" customWidth="1"/>
    <col min="6659" max="6659" width="11.85546875" style="4" customWidth="1"/>
    <col min="6660" max="6664" width="9.140625" style="4"/>
    <col min="6665" max="6665" width="7.7109375" style="4" customWidth="1"/>
    <col min="6666" max="6667" width="9.140625" style="4"/>
    <col min="6668" max="6668" width="12.28515625" style="4" bestFit="1" customWidth="1"/>
    <col min="6669" max="6669" width="11.42578125" style="4" bestFit="1" customWidth="1"/>
    <col min="6670" max="6675" width="9.140625" style="4"/>
    <col min="6676" max="6676" width="7.85546875" style="4" customWidth="1"/>
    <col min="6677" max="6677" width="9.5703125" style="4" customWidth="1"/>
    <col min="6678" max="6686" width="9.140625" style="4"/>
    <col min="6687" max="6687" width="9.85546875" style="4" customWidth="1"/>
    <col min="6688" max="6688" width="9.140625" style="4"/>
    <col min="6689" max="6689" width="11.7109375" style="4" customWidth="1"/>
    <col min="6690" max="6913" width="9.140625" style="4"/>
    <col min="6914" max="6914" width="28.42578125" style="4" customWidth="1"/>
    <col min="6915" max="6915" width="11.85546875" style="4" customWidth="1"/>
    <col min="6916" max="6920" width="9.140625" style="4"/>
    <col min="6921" max="6921" width="7.7109375" style="4" customWidth="1"/>
    <col min="6922" max="6923" width="9.140625" style="4"/>
    <col min="6924" max="6924" width="12.28515625" style="4" bestFit="1" customWidth="1"/>
    <col min="6925" max="6925" width="11.42578125" style="4" bestFit="1" customWidth="1"/>
    <col min="6926" max="6931" width="9.140625" style="4"/>
    <col min="6932" max="6932" width="7.85546875" style="4" customWidth="1"/>
    <col min="6933" max="6933" width="9.5703125" style="4" customWidth="1"/>
    <col min="6934" max="6942" width="9.140625" style="4"/>
    <col min="6943" max="6943" width="9.85546875" style="4" customWidth="1"/>
    <col min="6944" max="6944" width="9.140625" style="4"/>
    <col min="6945" max="6945" width="11.7109375" style="4" customWidth="1"/>
    <col min="6946" max="7169" width="9.140625" style="4"/>
    <col min="7170" max="7170" width="28.42578125" style="4" customWidth="1"/>
    <col min="7171" max="7171" width="11.85546875" style="4" customWidth="1"/>
    <col min="7172" max="7176" width="9.140625" style="4"/>
    <col min="7177" max="7177" width="7.7109375" style="4" customWidth="1"/>
    <col min="7178" max="7179" width="9.140625" style="4"/>
    <col min="7180" max="7180" width="12.28515625" style="4" bestFit="1" customWidth="1"/>
    <col min="7181" max="7181" width="11.42578125" style="4" bestFit="1" customWidth="1"/>
    <col min="7182" max="7187" width="9.140625" style="4"/>
    <col min="7188" max="7188" width="7.85546875" style="4" customWidth="1"/>
    <col min="7189" max="7189" width="9.5703125" style="4" customWidth="1"/>
    <col min="7190" max="7198" width="9.140625" style="4"/>
    <col min="7199" max="7199" width="9.85546875" style="4" customWidth="1"/>
    <col min="7200" max="7200" width="9.140625" style="4"/>
    <col min="7201" max="7201" width="11.7109375" style="4" customWidth="1"/>
    <col min="7202" max="7425" width="9.140625" style="4"/>
    <col min="7426" max="7426" width="28.42578125" style="4" customWidth="1"/>
    <col min="7427" max="7427" width="11.85546875" style="4" customWidth="1"/>
    <col min="7428" max="7432" width="9.140625" style="4"/>
    <col min="7433" max="7433" width="7.7109375" style="4" customWidth="1"/>
    <col min="7434" max="7435" width="9.140625" style="4"/>
    <col min="7436" max="7436" width="12.28515625" style="4" bestFit="1" customWidth="1"/>
    <col min="7437" max="7437" width="11.42578125" style="4" bestFit="1" customWidth="1"/>
    <col min="7438" max="7443" width="9.140625" style="4"/>
    <col min="7444" max="7444" width="7.85546875" style="4" customWidth="1"/>
    <col min="7445" max="7445" width="9.5703125" style="4" customWidth="1"/>
    <col min="7446" max="7454" width="9.140625" style="4"/>
    <col min="7455" max="7455" width="9.85546875" style="4" customWidth="1"/>
    <col min="7456" max="7456" width="9.140625" style="4"/>
    <col min="7457" max="7457" width="11.7109375" style="4" customWidth="1"/>
    <col min="7458" max="7681" width="9.140625" style="4"/>
    <col min="7682" max="7682" width="28.42578125" style="4" customWidth="1"/>
    <col min="7683" max="7683" width="11.85546875" style="4" customWidth="1"/>
    <col min="7684" max="7688" width="9.140625" style="4"/>
    <col min="7689" max="7689" width="7.7109375" style="4" customWidth="1"/>
    <col min="7690" max="7691" width="9.140625" style="4"/>
    <col min="7692" max="7692" width="12.28515625" style="4" bestFit="1" customWidth="1"/>
    <col min="7693" max="7693" width="11.42578125" style="4" bestFit="1" customWidth="1"/>
    <col min="7694" max="7699" width="9.140625" style="4"/>
    <col min="7700" max="7700" width="7.85546875" style="4" customWidth="1"/>
    <col min="7701" max="7701" width="9.5703125" style="4" customWidth="1"/>
    <col min="7702" max="7710" width="9.140625" style="4"/>
    <col min="7711" max="7711" width="9.85546875" style="4" customWidth="1"/>
    <col min="7712" max="7712" width="9.140625" style="4"/>
    <col min="7713" max="7713" width="11.7109375" style="4" customWidth="1"/>
    <col min="7714" max="7937" width="9.140625" style="4"/>
    <col min="7938" max="7938" width="28.42578125" style="4" customWidth="1"/>
    <col min="7939" max="7939" width="11.85546875" style="4" customWidth="1"/>
    <col min="7940" max="7944" width="9.140625" style="4"/>
    <col min="7945" max="7945" width="7.7109375" style="4" customWidth="1"/>
    <col min="7946" max="7947" width="9.140625" style="4"/>
    <col min="7948" max="7948" width="12.28515625" style="4" bestFit="1" customWidth="1"/>
    <col min="7949" max="7949" width="11.42578125" style="4" bestFit="1" customWidth="1"/>
    <col min="7950" max="7955" width="9.140625" style="4"/>
    <col min="7956" max="7956" width="7.85546875" style="4" customWidth="1"/>
    <col min="7957" max="7957" width="9.5703125" style="4" customWidth="1"/>
    <col min="7958" max="7966" width="9.140625" style="4"/>
    <col min="7967" max="7967" width="9.85546875" style="4" customWidth="1"/>
    <col min="7968" max="7968" width="9.140625" style="4"/>
    <col min="7969" max="7969" width="11.7109375" style="4" customWidth="1"/>
    <col min="7970" max="8193" width="9.140625" style="4"/>
    <col min="8194" max="8194" width="28.42578125" style="4" customWidth="1"/>
    <col min="8195" max="8195" width="11.85546875" style="4" customWidth="1"/>
    <col min="8196" max="8200" width="9.140625" style="4"/>
    <col min="8201" max="8201" width="7.7109375" style="4" customWidth="1"/>
    <col min="8202" max="8203" width="9.140625" style="4"/>
    <col min="8204" max="8204" width="12.28515625" style="4" bestFit="1" customWidth="1"/>
    <col min="8205" max="8205" width="11.42578125" style="4" bestFit="1" customWidth="1"/>
    <col min="8206" max="8211" width="9.140625" style="4"/>
    <col min="8212" max="8212" width="7.85546875" style="4" customWidth="1"/>
    <col min="8213" max="8213" width="9.5703125" style="4" customWidth="1"/>
    <col min="8214" max="8222" width="9.140625" style="4"/>
    <col min="8223" max="8223" width="9.85546875" style="4" customWidth="1"/>
    <col min="8224" max="8224" width="9.140625" style="4"/>
    <col min="8225" max="8225" width="11.7109375" style="4" customWidth="1"/>
    <col min="8226" max="8449" width="9.140625" style="4"/>
    <col min="8450" max="8450" width="28.42578125" style="4" customWidth="1"/>
    <col min="8451" max="8451" width="11.85546875" style="4" customWidth="1"/>
    <col min="8452" max="8456" width="9.140625" style="4"/>
    <col min="8457" max="8457" width="7.7109375" style="4" customWidth="1"/>
    <col min="8458" max="8459" width="9.140625" style="4"/>
    <col min="8460" max="8460" width="12.28515625" style="4" bestFit="1" customWidth="1"/>
    <col min="8461" max="8461" width="11.42578125" style="4" bestFit="1" customWidth="1"/>
    <col min="8462" max="8467" width="9.140625" style="4"/>
    <col min="8468" max="8468" width="7.85546875" style="4" customWidth="1"/>
    <col min="8469" max="8469" width="9.5703125" style="4" customWidth="1"/>
    <col min="8470" max="8478" width="9.140625" style="4"/>
    <col min="8479" max="8479" width="9.85546875" style="4" customWidth="1"/>
    <col min="8480" max="8480" width="9.140625" style="4"/>
    <col min="8481" max="8481" width="11.7109375" style="4" customWidth="1"/>
    <col min="8482" max="8705" width="9.140625" style="4"/>
    <col min="8706" max="8706" width="28.42578125" style="4" customWidth="1"/>
    <col min="8707" max="8707" width="11.85546875" style="4" customWidth="1"/>
    <col min="8708" max="8712" width="9.140625" style="4"/>
    <col min="8713" max="8713" width="7.7109375" style="4" customWidth="1"/>
    <col min="8714" max="8715" width="9.140625" style="4"/>
    <col min="8716" max="8716" width="12.28515625" style="4" bestFit="1" customWidth="1"/>
    <col min="8717" max="8717" width="11.42578125" style="4" bestFit="1" customWidth="1"/>
    <col min="8718" max="8723" width="9.140625" style="4"/>
    <col min="8724" max="8724" width="7.85546875" style="4" customWidth="1"/>
    <col min="8725" max="8725" width="9.5703125" style="4" customWidth="1"/>
    <col min="8726" max="8734" width="9.140625" style="4"/>
    <col min="8735" max="8735" width="9.85546875" style="4" customWidth="1"/>
    <col min="8736" max="8736" width="9.140625" style="4"/>
    <col min="8737" max="8737" width="11.7109375" style="4" customWidth="1"/>
    <col min="8738" max="8961" width="9.140625" style="4"/>
    <col min="8962" max="8962" width="28.42578125" style="4" customWidth="1"/>
    <col min="8963" max="8963" width="11.85546875" style="4" customWidth="1"/>
    <col min="8964" max="8968" width="9.140625" style="4"/>
    <col min="8969" max="8969" width="7.7109375" style="4" customWidth="1"/>
    <col min="8970" max="8971" width="9.140625" style="4"/>
    <col min="8972" max="8972" width="12.28515625" style="4" bestFit="1" customWidth="1"/>
    <col min="8973" max="8973" width="11.42578125" style="4" bestFit="1" customWidth="1"/>
    <col min="8974" max="8979" width="9.140625" style="4"/>
    <col min="8980" max="8980" width="7.85546875" style="4" customWidth="1"/>
    <col min="8981" max="8981" width="9.5703125" style="4" customWidth="1"/>
    <col min="8982" max="8990" width="9.140625" style="4"/>
    <col min="8991" max="8991" width="9.85546875" style="4" customWidth="1"/>
    <col min="8992" max="8992" width="9.140625" style="4"/>
    <col min="8993" max="8993" width="11.7109375" style="4" customWidth="1"/>
    <col min="8994" max="9217" width="9.140625" style="4"/>
    <col min="9218" max="9218" width="28.42578125" style="4" customWidth="1"/>
    <col min="9219" max="9219" width="11.85546875" style="4" customWidth="1"/>
    <col min="9220" max="9224" width="9.140625" style="4"/>
    <col min="9225" max="9225" width="7.7109375" style="4" customWidth="1"/>
    <col min="9226" max="9227" width="9.140625" style="4"/>
    <col min="9228" max="9228" width="12.28515625" style="4" bestFit="1" customWidth="1"/>
    <col min="9229" max="9229" width="11.42578125" style="4" bestFit="1" customWidth="1"/>
    <col min="9230" max="9235" width="9.140625" style="4"/>
    <col min="9236" max="9236" width="7.85546875" style="4" customWidth="1"/>
    <col min="9237" max="9237" width="9.5703125" style="4" customWidth="1"/>
    <col min="9238" max="9246" width="9.140625" style="4"/>
    <col min="9247" max="9247" width="9.85546875" style="4" customWidth="1"/>
    <col min="9248" max="9248" width="9.140625" style="4"/>
    <col min="9249" max="9249" width="11.7109375" style="4" customWidth="1"/>
    <col min="9250" max="9473" width="9.140625" style="4"/>
    <col min="9474" max="9474" width="28.42578125" style="4" customWidth="1"/>
    <col min="9475" max="9475" width="11.85546875" style="4" customWidth="1"/>
    <col min="9476" max="9480" width="9.140625" style="4"/>
    <col min="9481" max="9481" width="7.7109375" style="4" customWidth="1"/>
    <col min="9482" max="9483" width="9.140625" style="4"/>
    <col min="9484" max="9484" width="12.28515625" style="4" bestFit="1" customWidth="1"/>
    <col min="9485" max="9485" width="11.42578125" style="4" bestFit="1" customWidth="1"/>
    <col min="9486" max="9491" width="9.140625" style="4"/>
    <col min="9492" max="9492" width="7.85546875" style="4" customWidth="1"/>
    <col min="9493" max="9493" width="9.5703125" style="4" customWidth="1"/>
    <col min="9494" max="9502" width="9.140625" style="4"/>
    <col min="9503" max="9503" width="9.85546875" style="4" customWidth="1"/>
    <col min="9504" max="9504" width="9.140625" style="4"/>
    <col min="9505" max="9505" width="11.7109375" style="4" customWidth="1"/>
    <col min="9506" max="9729" width="9.140625" style="4"/>
    <col min="9730" max="9730" width="28.42578125" style="4" customWidth="1"/>
    <col min="9731" max="9731" width="11.85546875" style="4" customWidth="1"/>
    <col min="9732" max="9736" width="9.140625" style="4"/>
    <col min="9737" max="9737" width="7.7109375" style="4" customWidth="1"/>
    <col min="9738" max="9739" width="9.140625" style="4"/>
    <col min="9740" max="9740" width="12.28515625" style="4" bestFit="1" customWidth="1"/>
    <col min="9741" max="9741" width="11.42578125" style="4" bestFit="1" customWidth="1"/>
    <col min="9742" max="9747" width="9.140625" style="4"/>
    <col min="9748" max="9748" width="7.85546875" style="4" customWidth="1"/>
    <col min="9749" max="9749" width="9.5703125" style="4" customWidth="1"/>
    <col min="9750" max="9758" width="9.140625" style="4"/>
    <col min="9759" max="9759" width="9.85546875" style="4" customWidth="1"/>
    <col min="9760" max="9760" width="9.140625" style="4"/>
    <col min="9761" max="9761" width="11.7109375" style="4" customWidth="1"/>
    <col min="9762" max="9985" width="9.140625" style="4"/>
    <col min="9986" max="9986" width="28.42578125" style="4" customWidth="1"/>
    <col min="9987" max="9987" width="11.85546875" style="4" customWidth="1"/>
    <col min="9988" max="9992" width="9.140625" style="4"/>
    <col min="9993" max="9993" width="7.7109375" style="4" customWidth="1"/>
    <col min="9994" max="9995" width="9.140625" style="4"/>
    <col min="9996" max="9996" width="12.28515625" style="4" bestFit="1" customWidth="1"/>
    <col min="9997" max="9997" width="11.42578125" style="4" bestFit="1" customWidth="1"/>
    <col min="9998" max="10003" width="9.140625" style="4"/>
    <col min="10004" max="10004" width="7.85546875" style="4" customWidth="1"/>
    <col min="10005" max="10005" width="9.5703125" style="4" customWidth="1"/>
    <col min="10006" max="10014" width="9.140625" style="4"/>
    <col min="10015" max="10015" width="9.85546875" style="4" customWidth="1"/>
    <col min="10016" max="10016" width="9.140625" style="4"/>
    <col min="10017" max="10017" width="11.7109375" style="4" customWidth="1"/>
    <col min="10018" max="10241" width="9.140625" style="4"/>
    <col min="10242" max="10242" width="28.42578125" style="4" customWidth="1"/>
    <col min="10243" max="10243" width="11.85546875" style="4" customWidth="1"/>
    <col min="10244" max="10248" width="9.140625" style="4"/>
    <col min="10249" max="10249" width="7.7109375" style="4" customWidth="1"/>
    <col min="10250" max="10251" width="9.140625" style="4"/>
    <col min="10252" max="10252" width="12.28515625" style="4" bestFit="1" customWidth="1"/>
    <col min="10253" max="10253" width="11.42578125" style="4" bestFit="1" customWidth="1"/>
    <col min="10254" max="10259" width="9.140625" style="4"/>
    <col min="10260" max="10260" width="7.85546875" style="4" customWidth="1"/>
    <col min="10261" max="10261" width="9.5703125" style="4" customWidth="1"/>
    <col min="10262" max="10270" width="9.140625" style="4"/>
    <col min="10271" max="10271" width="9.85546875" style="4" customWidth="1"/>
    <col min="10272" max="10272" width="9.140625" style="4"/>
    <col min="10273" max="10273" width="11.7109375" style="4" customWidth="1"/>
    <col min="10274" max="10497" width="9.140625" style="4"/>
    <col min="10498" max="10498" width="28.42578125" style="4" customWidth="1"/>
    <col min="10499" max="10499" width="11.85546875" style="4" customWidth="1"/>
    <col min="10500" max="10504" width="9.140625" style="4"/>
    <col min="10505" max="10505" width="7.7109375" style="4" customWidth="1"/>
    <col min="10506" max="10507" width="9.140625" style="4"/>
    <col min="10508" max="10508" width="12.28515625" style="4" bestFit="1" customWidth="1"/>
    <col min="10509" max="10509" width="11.42578125" style="4" bestFit="1" customWidth="1"/>
    <col min="10510" max="10515" width="9.140625" style="4"/>
    <col min="10516" max="10516" width="7.85546875" style="4" customWidth="1"/>
    <col min="10517" max="10517" width="9.5703125" style="4" customWidth="1"/>
    <col min="10518" max="10526" width="9.140625" style="4"/>
    <col min="10527" max="10527" width="9.85546875" style="4" customWidth="1"/>
    <col min="10528" max="10528" width="9.140625" style="4"/>
    <col min="10529" max="10529" width="11.7109375" style="4" customWidth="1"/>
    <col min="10530" max="10753" width="9.140625" style="4"/>
    <col min="10754" max="10754" width="28.42578125" style="4" customWidth="1"/>
    <col min="10755" max="10755" width="11.85546875" style="4" customWidth="1"/>
    <col min="10756" max="10760" width="9.140625" style="4"/>
    <col min="10761" max="10761" width="7.7109375" style="4" customWidth="1"/>
    <col min="10762" max="10763" width="9.140625" style="4"/>
    <col min="10764" max="10764" width="12.28515625" style="4" bestFit="1" customWidth="1"/>
    <col min="10765" max="10765" width="11.42578125" style="4" bestFit="1" customWidth="1"/>
    <col min="10766" max="10771" width="9.140625" style="4"/>
    <col min="10772" max="10772" width="7.85546875" style="4" customWidth="1"/>
    <col min="10773" max="10773" width="9.5703125" style="4" customWidth="1"/>
    <col min="10774" max="10782" width="9.140625" style="4"/>
    <col min="10783" max="10783" width="9.85546875" style="4" customWidth="1"/>
    <col min="10784" max="10784" width="9.140625" style="4"/>
    <col min="10785" max="10785" width="11.7109375" style="4" customWidth="1"/>
    <col min="10786" max="11009" width="9.140625" style="4"/>
    <col min="11010" max="11010" width="28.42578125" style="4" customWidth="1"/>
    <col min="11011" max="11011" width="11.85546875" style="4" customWidth="1"/>
    <col min="11012" max="11016" width="9.140625" style="4"/>
    <col min="11017" max="11017" width="7.7109375" style="4" customWidth="1"/>
    <col min="11018" max="11019" width="9.140625" style="4"/>
    <col min="11020" max="11020" width="12.28515625" style="4" bestFit="1" customWidth="1"/>
    <col min="11021" max="11021" width="11.42578125" style="4" bestFit="1" customWidth="1"/>
    <col min="11022" max="11027" width="9.140625" style="4"/>
    <col min="11028" max="11028" width="7.85546875" style="4" customWidth="1"/>
    <col min="11029" max="11029" width="9.5703125" style="4" customWidth="1"/>
    <col min="11030" max="11038" width="9.140625" style="4"/>
    <col min="11039" max="11039" width="9.85546875" style="4" customWidth="1"/>
    <col min="11040" max="11040" width="9.140625" style="4"/>
    <col min="11041" max="11041" width="11.7109375" style="4" customWidth="1"/>
    <col min="11042" max="11265" width="9.140625" style="4"/>
    <col min="11266" max="11266" width="28.42578125" style="4" customWidth="1"/>
    <col min="11267" max="11267" width="11.85546875" style="4" customWidth="1"/>
    <col min="11268" max="11272" width="9.140625" style="4"/>
    <col min="11273" max="11273" width="7.7109375" style="4" customWidth="1"/>
    <col min="11274" max="11275" width="9.140625" style="4"/>
    <col min="11276" max="11276" width="12.28515625" style="4" bestFit="1" customWidth="1"/>
    <col min="11277" max="11277" width="11.42578125" style="4" bestFit="1" customWidth="1"/>
    <col min="11278" max="11283" width="9.140625" style="4"/>
    <col min="11284" max="11284" width="7.85546875" style="4" customWidth="1"/>
    <col min="11285" max="11285" width="9.5703125" style="4" customWidth="1"/>
    <col min="11286" max="11294" width="9.140625" style="4"/>
    <col min="11295" max="11295" width="9.85546875" style="4" customWidth="1"/>
    <col min="11296" max="11296" width="9.140625" style="4"/>
    <col min="11297" max="11297" width="11.7109375" style="4" customWidth="1"/>
    <col min="11298" max="11521" width="9.140625" style="4"/>
    <col min="11522" max="11522" width="28.42578125" style="4" customWidth="1"/>
    <col min="11523" max="11523" width="11.85546875" style="4" customWidth="1"/>
    <col min="11524" max="11528" width="9.140625" style="4"/>
    <col min="11529" max="11529" width="7.7109375" style="4" customWidth="1"/>
    <col min="11530" max="11531" width="9.140625" style="4"/>
    <col min="11532" max="11532" width="12.28515625" style="4" bestFit="1" customWidth="1"/>
    <col min="11533" max="11533" width="11.42578125" style="4" bestFit="1" customWidth="1"/>
    <col min="11534" max="11539" width="9.140625" style="4"/>
    <col min="11540" max="11540" width="7.85546875" style="4" customWidth="1"/>
    <col min="11541" max="11541" width="9.5703125" style="4" customWidth="1"/>
    <col min="11542" max="11550" width="9.140625" style="4"/>
    <col min="11551" max="11551" width="9.85546875" style="4" customWidth="1"/>
    <col min="11552" max="11552" width="9.140625" style="4"/>
    <col min="11553" max="11553" width="11.7109375" style="4" customWidth="1"/>
    <col min="11554" max="11777" width="9.140625" style="4"/>
    <col min="11778" max="11778" width="28.42578125" style="4" customWidth="1"/>
    <col min="11779" max="11779" width="11.85546875" style="4" customWidth="1"/>
    <col min="11780" max="11784" width="9.140625" style="4"/>
    <col min="11785" max="11785" width="7.7109375" style="4" customWidth="1"/>
    <col min="11786" max="11787" width="9.140625" style="4"/>
    <col min="11788" max="11788" width="12.28515625" style="4" bestFit="1" customWidth="1"/>
    <col min="11789" max="11789" width="11.42578125" style="4" bestFit="1" customWidth="1"/>
    <col min="11790" max="11795" width="9.140625" style="4"/>
    <col min="11796" max="11796" width="7.85546875" style="4" customWidth="1"/>
    <col min="11797" max="11797" width="9.5703125" style="4" customWidth="1"/>
    <col min="11798" max="11806" width="9.140625" style="4"/>
    <col min="11807" max="11807" width="9.85546875" style="4" customWidth="1"/>
    <col min="11808" max="11808" width="9.140625" style="4"/>
    <col min="11809" max="11809" width="11.7109375" style="4" customWidth="1"/>
    <col min="11810" max="12033" width="9.140625" style="4"/>
    <col min="12034" max="12034" width="28.42578125" style="4" customWidth="1"/>
    <col min="12035" max="12035" width="11.85546875" style="4" customWidth="1"/>
    <col min="12036" max="12040" width="9.140625" style="4"/>
    <col min="12041" max="12041" width="7.7109375" style="4" customWidth="1"/>
    <col min="12042" max="12043" width="9.140625" style="4"/>
    <col min="12044" max="12044" width="12.28515625" style="4" bestFit="1" customWidth="1"/>
    <col min="12045" max="12045" width="11.42578125" style="4" bestFit="1" customWidth="1"/>
    <col min="12046" max="12051" width="9.140625" style="4"/>
    <col min="12052" max="12052" width="7.85546875" style="4" customWidth="1"/>
    <col min="12053" max="12053" width="9.5703125" style="4" customWidth="1"/>
    <col min="12054" max="12062" width="9.140625" style="4"/>
    <col min="12063" max="12063" width="9.85546875" style="4" customWidth="1"/>
    <col min="12064" max="12064" width="9.140625" style="4"/>
    <col min="12065" max="12065" width="11.7109375" style="4" customWidth="1"/>
    <col min="12066" max="12289" width="9.140625" style="4"/>
    <col min="12290" max="12290" width="28.42578125" style="4" customWidth="1"/>
    <col min="12291" max="12291" width="11.85546875" style="4" customWidth="1"/>
    <col min="12292" max="12296" width="9.140625" style="4"/>
    <col min="12297" max="12297" width="7.7109375" style="4" customWidth="1"/>
    <col min="12298" max="12299" width="9.140625" style="4"/>
    <col min="12300" max="12300" width="12.28515625" style="4" bestFit="1" customWidth="1"/>
    <col min="12301" max="12301" width="11.42578125" style="4" bestFit="1" customWidth="1"/>
    <col min="12302" max="12307" width="9.140625" style="4"/>
    <col min="12308" max="12308" width="7.85546875" style="4" customWidth="1"/>
    <col min="12309" max="12309" width="9.5703125" style="4" customWidth="1"/>
    <col min="12310" max="12318" width="9.140625" style="4"/>
    <col min="12319" max="12319" width="9.85546875" style="4" customWidth="1"/>
    <col min="12320" max="12320" width="9.140625" style="4"/>
    <col min="12321" max="12321" width="11.7109375" style="4" customWidth="1"/>
    <col min="12322" max="12545" width="9.140625" style="4"/>
    <col min="12546" max="12546" width="28.42578125" style="4" customWidth="1"/>
    <col min="12547" max="12547" width="11.85546875" style="4" customWidth="1"/>
    <col min="12548" max="12552" width="9.140625" style="4"/>
    <col min="12553" max="12553" width="7.7109375" style="4" customWidth="1"/>
    <col min="12554" max="12555" width="9.140625" style="4"/>
    <col min="12556" max="12556" width="12.28515625" style="4" bestFit="1" customWidth="1"/>
    <col min="12557" max="12557" width="11.42578125" style="4" bestFit="1" customWidth="1"/>
    <col min="12558" max="12563" width="9.140625" style="4"/>
    <col min="12564" max="12564" width="7.85546875" style="4" customWidth="1"/>
    <col min="12565" max="12565" width="9.5703125" style="4" customWidth="1"/>
    <col min="12566" max="12574" width="9.140625" style="4"/>
    <col min="12575" max="12575" width="9.85546875" style="4" customWidth="1"/>
    <col min="12576" max="12576" width="9.140625" style="4"/>
    <col min="12577" max="12577" width="11.7109375" style="4" customWidth="1"/>
    <col min="12578" max="12801" width="9.140625" style="4"/>
    <col min="12802" max="12802" width="28.42578125" style="4" customWidth="1"/>
    <col min="12803" max="12803" width="11.85546875" style="4" customWidth="1"/>
    <col min="12804" max="12808" width="9.140625" style="4"/>
    <col min="12809" max="12809" width="7.7109375" style="4" customWidth="1"/>
    <col min="12810" max="12811" width="9.140625" style="4"/>
    <col min="12812" max="12812" width="12.28515625" style="4" bestFit="1" customWidth="1"/>
    <col min="12813" max="12813" width="11.42578125" style="4" bestFit="1" customWidth="1"/>
    <col min="12814" max="12819" width="9.140625" style="4"/>
    <col min="12820" max="12820" width="7.85546875" style="4" customWidth="1"/>
    <col min="12821" max="12821" width="9.5703125" style="4" customWidth="1"/>
    <col min="12822" max="12830" width="9.140625" style="4"/>
    <col min="12831" max="12831" width="9.85546875" style="4" customWidth="1"/>
    <col min="12832" max="12832" width="9.140625" style="4"/>
    <col min="12833" max="12833" width="11.7109375" style="4" customWidth="1"/>
    <col min="12834" max="13057" width="9.140625" style="4"/>
    <col min="13058" max="13058" width="28.42578125" style="4" customWidth="1"/>
    <col min="13059" max="13059" width="11.85546875" style="4" customWidth="1"/>
    <col min="13060" max="13064" width="9.140625" style="4"/>
    <col min="13065" max="13065" width="7.7109375" style="4" customWidth="1"/>
    <col min="13066" max="13067" width="9.140625" style="4"/>
    <col min="13068" max="13068" width="12.28515625" style="4" bestFit="1" customWidth="1"/>
    <col min="13069" max="13069" width="11.42578125" style="4" bestFit="1" customWidth="1"/>
    <col min="13070" max="13075" width="9.140625" style="4"/>
    <col min="13076" max="13076" width="7.85546875" style="4" customWidth="1"/>
    <col min="13077" max="13077" width="9.5703125" style="4" customWidth="1"/>
    <col min="13078" max="13086" width="9.140625" style="4"/>
    <col min="13087" max="13087" width="9.85546875" style="4" customWidth="1"/>
    <col min="13088" max="13088" width="9.140625" style="4"/>
    <col min="13089" max="13089" width="11.7109375" style="4" customWidth="1"/>
    <col min="13090" max="13313" width="9.140625" style="4"/>
    <col min="13314" max="13314" width="28.42578125" style="4" customWidth="1"/>
    <col min="13315" max="13315" width="11.85546875" style="4" customWidth="1"/>
    <col min="13316" max="13320" width="9.140625" style="4"/>
    <col min="13321" max="13321" width="7.7109375" style="4" customWidth="1"/>
    <col min="13322" max="13323" width="9.140625" style="4"/>
    <col min="13324" max="13324" width="12.28515625" style="4" bestFit="1" customWidth="1"/>
    <col min="13325" max="13325" width="11.42578125" style="4" bestFit="1" customWidth="1"/>
    <col min="13326" max="13331" width="9.140625" style="4"/>
    <col min="13332" max="13332" width="7.85546875" style="4" customWidth="1"/>
    <col min="13333" max="13333" width="9.5703125" style="4" customWidth="1"/>
    <col min="13334" max="13342" width="9.140625" style="4"/>
    <col min="13343" max="13343" width="9.85546875" style="4" customWidth="1"/>
    <col min="13344" max="13344" width="9.140625" style="4"/>
    <col min="13345" max="13345" width="11.7109375" style="4" customWidth="1"/>
    <col min="13346" max="13569" width="9.140625" style="4"/>
    <col min="13570" max="13570" width="28.42578125" style="4" customWidth="1"/>
    <col min="13571" max="13571" width="11.85546875" style="4" customWidth="1"/>
    <col min="13572" max="13576" width="9.140625" style="4"/>
    <col min="13577" max="13577" width="7.7109375" style="4" customWidth="1"/>
    <col min="13578" max="13579" width="9.140625" style="4"/>
    <col min="13580" max="13580" width="12.28515625" style="4" bestFit="1" customWidth="1"/>
    <col min="13581" max="13581" width="11.42578125" style="4" bestFit="1" customWidth="1"/>
    <col min="13582" max="13587" width="9.140625" style="4"/>
    <col min="13588" max="13588" width="7.85546875" style="4" customWidth="1"/>
    <col min="13589" max="13589" width="9.5703125" style="4" customWidth="1"/>
    <col min="13590" max="13598" width="9.140625" style="4"/>
    <col min="13599" max="13599" width="9.85546875" style="4" customWidth="1"/>
    <col min="13600" max="13600" width="9.140625" style="4"/>
    <col min="13601" max="13601" width="11.7109375" style="4" customWidth="1"/>
    <col min="13602" max="13825" width="9.140625" style="4"/>
    <col min="13826" max="13826" width="28.42578125" style="4" customWidth="1"/>
    <col min="13827" max="13827" width="11.85546875" style="4" customWidth="1"/>
    <col min="13828" max="13832" width="9.140625" style="4"/>
    <col min="13833" max="13833" width="7.7109375" style="4" customWidth="1"/>
    <col min="13834" max="13835" width="9.140625" style="4"/>
    <col min="13836" max="13836" width="12.28515625" style="4" bestFit="1" customWidth="1"/>
    <col min="13837" max="13837" width="11.42578125" style="4" bestFit="1" customWidth="1"/>
    <col min="13838" max="13843" width="9.140625" style="4"/>
    <col min="13844" max="13844" width="7.85546875" style="4" customWidth="1"/>
    <col min="13845" max="13845" width="9.5703125" style="4" customWidth="1"/>
    <col min="13846" max="13854" width="9.140625" style="4"/>
    <col min="13855" max="13855" width="9.85546875" style="4" customWidth="1"/>
    <col min="13856" max="13856" width="9.140625" style="4"/>
    <col min="13857" max="13857" width="11.7109375" style="4" customWidth="1"/>
    <col min="13858" max="14081" width="9.140625" style="4"/>
    <col min="14082" max="14082" width="28.42578125" style="4" customWidth="1"/>
    <col min="14083" max="14083" width="11.85546875" style="4" customWidth="1"/>
    <col min="14084" max="14088" width="9.140625" style="4"/>
    <col min="14089" max="14089" width="7.7109375" style="4" customWidth="1"/>
    <col min="14090" max="14091" width="9.140625" style="4"/>
    <col min="14092" max="14092" width="12.28515625" style="4" bestFit="1" customWidth="1"/>
    <col min="14093" max="14093" width="11.42578125" style="4" bestFit="1" customWidth="1"/>
    <col min="14094" max="14099" width="9.140625" style="4"/>
    <col min="14100" max="14100" width="7.85546875" style="4" customWidth="1"/>
    <col min="14101" max="14101" width="9.5703125" style="4" customWidth="1"/>
    <col min="14102" max="14110" width="9.140625" style="4"/>
    <col min="14111" max="14111" width="9.85546875" style="4" customWidth="1"/>
    <col min="14112" max="14112" width="9.140625" style="4"/>
    <col min="14113" max="14113" width="11.7109375" style="4" customWidth="1"/>
    <col min="14114" max="14337" width="9.140625" style="4"/>
    <col min="14338" max="14338" width="28.42578125" style="4" customWidth="1"/>
    <col min="14339" max="14339" width="11.85546875" style="4" customWidth="1"/>
    <col min="14340" max="14344" width="9.140625" style="4"/>
    <col min="14345" max="14345" width="7.7109375" style="4" customWidth="1"/>
    <col min="14346" max="14347" width="9.140625" style="4"/>
    <col min="14348" max="14348" width="12.28515625" style="4" bestFit="1" customWidth="1"/>
    <col min="14349" max="14349" width="11.42578125" style="4" bestFit="1" customWidth="1"/>
    <col min="14350" max="14355" width="9.140625" style="4"/>
    <col min="14356" max="14356" width="7.85546875" style="4" customWidth="1"/>
    <col min="14357" max="14357" width="9.5703125" style="4" customWidth="1"/>
    <col min="14358" max="14366" width="9.140625" style="4"/>
    <col min="14367" max="14367" width="9.85546875" style="4" customWidth="1"/>
    <col min="14368" max="14368" width="9.140625" style="4"/>
    <col min="14369" max="14369" width="11.7109375" style="4" customWidth="1"/>
    <col min="14370" max="14593" width="9.140625" style="4"/>
    <col min="14594" max="14594" width="28.42578125" style="4" customWidth="1"/>
    <col min="14595" max="14595" width="11.85546875" style="4" customWidth="1"/>
    <col min="14596" max="14600" width="9.140625" style="4"/>
    <col min="14601" max="14601" width="7.7109375" style="4" customWidth="1"/>
    <col min="14602" max="14603" width="9.140625" style="4"/>
    <col min="14604" max="14604" width="12.28515625" style="4" bestFit="1" customWidth="1"/>
    <col min="14605" max="14605" width="11.42578125" style="4" bestFit="1" customWidth="1"/>
    <col min="14606" max="14611" width="9.140625" style="4"/>
    <col min="14612" max="14612" width="7.85546875" style="4" customWidth="1"/>
    <col min="14613" max="14613" width="9.5703125" style="4" customWidth="1"/>
    <col min="14614" max="14622" width="9.140625" style="4"/>
    <col min="14623" max="14623" width="9.85546875" style="4" customWidth="1"/>
    <col min="14624" max="14624" width="9.140625" style="4"/>
    <col min="14625" max="14625" width="11.7109375" style="4" customWidth="1"/>
    <col min="14626" max="14849" width="9.140625" style="4"/>
    <col min="14850" max="14850" width="28.42578125" style="4" customWidth="1"/>
    <col min="14851" max="14851" width="11.85546875" style="4" customWidth="1"/>
    <col min="14852" max="14856" width="9.140625" style="4"/>
    <col min="14857" max="14857" width="7.7109375" style="4" customWidth="1"/>
    <col min="14858" max="14859" width="9.140625" style="4"/>
    <col min="14860" max="14860" width="12.28515625" style="4" bestFit="1" customWidth="1"/>
    <col min="14861" max="14861" width="11.42578125" style="4" bestFit="1" customWidth="1"/>
    <col min="14862" max="14867" width="9.140625" style="4"/>
    <col min="14868" max="14868" width="7.85546875" style="4" customWidth="1"/>
    <col min="14869" max="14869" width="9.5703125" style="4" customWidth="1"/>
    <col min="14870" max="14878" width="9.140625" style="4"/>
    <col min="14879" max="14879" width="9.85546875" style="4" customWidth="1"/>
    <col min="14880" max="14880" width="9.140625" style="4"/>
    <col min="14881" max="14881" width="11.7109375" style="4" customWidth="1"/>
    <col min="14882" max="15105" width="9.140625" style="4"/>
    <col min="15106" max="15106" width="28.42578125" style="4" customWidth="1"/>
    <col min="15107" max="15107" width="11.85546875" style="4" customWidth="1"/>
    <col min="15108" max="15112" width="9.140625" style="4"/>
    <col min="15113" max="15113" width="7.7109375" style="4" customWidth="1"/>
    <col min="15114" max="15115" width="9.140625" style="4"/>
    <col min="15116" max="15116" width="12.28515625" style="4" bestFit="1" customWidth="1"/>
    <col min="15117" max="15117" width="11.42578125" style="4" bestFit="1" customWidth="1"/>
    <col min="15118" max="15123" width="9.140625" style="4"/>
    <col min="15124" max="15124" width="7.85546875" style="4" customWidth="1"/>
    <col min="15125" max="15125" width="9.5703125" style="4" customWidth="1"/>
    <col min="15126" max="15134" width="9.140625" style="4"/>
    <col min="15135" max="15135" width="9.85546875" style="4" customWidth="1"/>
    <col min="15136" max="15136" width="9.140625" style="4"/>
    <col min="15137" max="15137" width="11.7109375" style="4" customWidth="1"/>
    <col min="15138" max="15361" width="9.140625" style="4"/>
    <col min="15362" max="15362" width="28.42578125" style="4" customWidth="1"/>
    <col min="15363" max="15363" width="11.85546875" style="4" customWidth="1"/>
    <col min="15364" max="15368" width="9.140625" style="4"/>
    <col min="15369" max="15369" width="7.7109375" style="4" customWidth="1"/>
    <col min="15370" max="15371" width="9.140625" style="4"/>
    <col min="15372" max="15372" width="12.28515625" style="4" bestFit="1" customWidth="1"/>
    <col min="15373" max="15373" width="11.42578125" style="4" bestFit="1" customWidth="1"/>
    <col min="15374" max="15379" width="9.140625" style="4"/>
    <col min="15380" max="15380" width="7.85546875" style="4" customWidth="1"/>
    <col min="15381" max="15381" width="9.5703125" style="4" customWidth="1"/>
    <col min="15382" max="15390" width="9.140625" style="4"/>
    <col min="15391" max="15391" width="9.85546875" style="4" customWidth="1"/>
    <col min="15392" max="15392" width="9.140625" style="4"/>
    <col min="15393" max="15393" width="11.7109375" style="4" customWidth="1"/>
    <col min="15394" max="15617" width="9.140625" style="4"/>
    <col min="15618" max="15618" width="28.42578125" style="4" customWidth="1"/>
    <col min="15619" max="15619" width="11.85546875" style="4" customWidth="1"/>
    <col min="15620" max="15624" width="9.140625" style="4"/>
    <col min="15625" max="15625" width="7.7109375" style="4" customWidth="1"/>
    <col min="15626" max="15627" width="9.140625" style="4"/>
    <col min="15628" max="15628" width="12.28515625" style="4" bestFit="1" customWidth="1"/>
    <col min="15629" max="15629" width="11.42578125" style="4" bestFit="1" customWidth="1"/>
    <col min="15630" max="15635" width="9.140625" style="4"/>
    <col min="15636" max="15636" width="7.85546875" style="4" customWidth="1"/>
    <col min="15637" max="15637" width="9.5703125" style="4" customWidth="1"/>
    <col min="15638" max="15646" width="9.140625" style="4"/>
    <col min="15647" max="15647" width="9.85546875" style="4" customWidth="1"/>
    <col min="15648" max="15648" width="9.140625" style="4"/>
    <col min="15649" max="15649" width="11.7109375" style="4" customWidth="1"/>
    <col min="15650" max="15873" width="9.140625" style="4"/>
    <col min="15874" max="15874" width="28.42578125" style="4" customWidth="1"/>
    <col min="15875" max="15875" width="11.85546875" style="4" customWidth="1"/>
    <col min="15876" max="15880" width="9.140625" style="4"/>
    <col min="15881" max="15881" width="7.7109375" style="4" customWidth="1"/>
    <col min="15882" max="15883" width="9.140625" style="4"/>
    <col min="15884" max="15884" width="12.28515625" style="4" bestFit="1" customWidth="1"/>
    <col min="15885" max="15885" width="11.42578125" style="4" bestFit="1" customWidth="1"/>
    <col min="15886" max="15891" width="9.140625" style="4"/>
    <col min="15892" max="15892" width="7.85546875" style="4" customWidth="1"/>
    <col min="15893" max="15893" width="9.5703125" style="4" customWidth="1"/>
    <col min="15894" max="15902" width="9.140625" style="4"/>
    <col min="15903" max="15903" width="9.85546875" style="4" customWidth="1"/>
    <col min="15904" max="15904" width="9.140625" style="4"/>
    <col min="15905" max="15905" width="11.7109375" style="4" customWidth="1"/>
    <col min="15906" max="16129" width="9.140625" style="4"/>
    <col min="16130" max="16130" width="28.42578125" style="4" customWidth="1"/>
    <col min="16131" max="16131" width="11.85546875" style="4" customWidth="1"/>
    <col min="16132" max="16136" width="9.140625" style="4"/>
    <col min="16137" max="16137" width="7.7109375" style="4" customWidth="1"/>
    <col min="16138" max="16139" width="9.140625" style="4"/>
    <col min="16140" max="16140" width="12.28515625" style="4" bestFit="1" customWidth="1"/>
    <col min="16141" max="16141" width="11.42578125" style="4" bestFit="1" customWidth="1"/>
    <col min="16142" max="16147" width="9.140625" style="4"/>
    <col min="16148" max="16148" width="7.85546875" style="4" customWidth="1"/>
    <col min="16149" max="16149" width="9.5703125" style="4" customWidth="1"/>
    <col min="16150" max="16158" width="9.140625" style="4"/>
    <col min="16159" max="16159" width="9.85546875" style="4" customWidth="1"/>
    <col min="16160" max="16160" width="9.140625" style="4"/>
    <col min="16161" max="16161" width="11.7109375" style="4" customWidth="1"/>
    <col min="16162" max="16384" width="9.140625" style="4"/>
  </cols>
  <sheetData>
    <row r="1" spans="1:36" s="2" customFormat="1" ht="3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1"/>
    </row>
    <row r="2" spans="1:36" x14ac:dyDescent="0.25">
      <c r="A2" s="4">
        <v>1</v>
      </c>
      <c r="B2" s="4" t="s">
        <v>72</v>
      </c>
      <c r="C2" s="4">
        <v>66.849999999999994</v>
      </c>
      <c r="D2" s="4">
        <v>7.32</v>
      </c>
      <c r="E2" s="5">
        <v>6716.59</v>
      </c>
      <c r="F2" s="5">
        <v>3029.32</v>
      </c>
      <c r="G2" s="5">
        <v>2663.22</v>
      </c>
      <c r="H2" s="4">
        <v>1.34</v>
      </c>
      <c r="I2" s="4">
        <v>21.36</v>
      </c>
      <c r="J2" s="4">
        <v>27.33</v>
      </c>
      <c r="K2" s="4">
        <v>20.32</v>
      </c>
      <c r="L2" s="4">
        <v>18.579999999999998</v>
      </c>
      <c r="M2" s="5">
        <v>1887.19</v>
      </c>
      <c r="N2" s="4">
        <v>100.47</v>
      </c>
      <c r="O2" s="4">
        <v>73.48</v>
      </c>
      <c r="P2" s="4">
        <v>100.47</v>
      </c>
      <c r="Q2" s="4">
        <v>1</v>
      </c>
      <c r="R2" s="4">
        <v>0</v>
      </c>
      <c r="S2" s="4">
        <v>41.14</v>
      </c>
      <c r="T2" s="4">
        <v>0</v>
      </c>
      <c r="U2" s="6">
        <v>6</v>
      </c>
      <c r="V2" s="4">
        <v>2.7</v>
      </c>
      <c r="W2" s="4">
        <v>33.74</v>
      </c>
      <c r="X2" s="4">
        <v>29.2</v>
      </c>
      <c r="Y2" s="4">
        <v>19.05</v>
      </c>
      <c r="Z2" s="4">
        <v>21.09</v>
      </c>
      <c r="AA2" s="4">
        <v>15.3</v>
      </c>
      <c r="AB2" s="4">
        <v>13.45</v>
      </c>
      <c r="AC2" s="7">
        <f>J2/I2-1</f>
        <v>0.27949438202247179</v>
      </c>
      <c r="AD2" s="7">
        <f>W2/X2-1</f>
        <v>0.15547945205479463</v>
      </c>
      <c r="AE2" s="8">
        <f>W2/S2-1</f>
        <v>-0.17987360233349536</v>
      </c>
      <c r="AF2" s="7">
        <f>W2/X2-1</f>
        <v>0.15547945205479463</v>
      </c>
      <c r="AG2" s="7">
        <f>F2/G2-1</f>
        <v>0.13746517373705536</v>
      </c>
      <c r="AH2" s="7">
        <f>Z2/AA2-1</f>
        <v>0.3784313725490196</v>
      </c>
      <c r="AI2" s="7">
        <f>AA2/AB2-1</f>
        <v>0.1375464684014871</v>
      </c>
    </row>
    <row r="3" spans="1:36" x14ac:dyDescent="0.25">
      <c r="A3" s="4">
        <v>2</v>
      </c>
      <c r="B3" s="4" t="s">
        <v>55</v>
      </c>
      <c r="C3" s="4">
        <v>860.8</v>
      </c>
      <c r="D3" s="4">
        <v>7.99</v>
      </c>
      <c r="E3" s="4">
        <v>651.63</v>
      </c>
      <c r="F3" s="4">
        <v>56.16</v>
      </c>
      <c r="G3" s="4">
        <v>14.25</v>
      </c>
      <c r="H3" s="4">
        <v>0.03</v>
      </c>
      <c r="I3" s="4">
        <v>47.39</v>
      </c>
      <c r="J3" s="4">
        <v>56.92</v>
      </c>
      <c r="K3" s="4">
        <v>753.65</v>
      </c>
      <c r="L3" s="4">
        <v>4.6900000000000004</v>
      </c>
      <c r="M3" s="4">
        <v>521.78</v>
      </c>
      <c r="N3" s="4">
        <v>0.76</v>
      </c>
      <c r="O3" s="4">
        <v>74.81</v>
      </c>
      <c r="P3" s="4">
        <v>7.57</v>
      </c>
      <c r="Q3" s="4">
        <v>10</v>
      </c>
      <c r="R3" s="4">
        <v>0</v>
      </c>
      <c r="S3" s="4">
        <v>16.14</v>
      </c>
      <c r="T3" s="4">
        <v>0</v>
      </c>
      <c r="U3" s="6">
        <v>7</v>
      </c>
      <c r="V3" s="4">
        <v>6.43</v>
      </c>
      <c r="W3" s="4">
        <v>14</v>
      </c>
      <c r="X3" s="4">
        <v>13.9</v>
      </c>
      <c r="Y3" s="4">
        <v>40.93</v>
      </c>
      <c r="Z3" s="4">
        <v>21.12</v>
      </c>
      <c r="AA3" s="4">
        <v>16.82</v>
      </c>
      <c r="AB3" s="4">
        <v>16.190000000000001</v>
      </c>
      <c r="AC3" s="7">
        <f>J3/I3-1</f>
        <v>0.20109727790673149</v>
      </c>
      <c r="AD3" s="8">
        <f>W3/X3-1</f>
        <v>7.194244604316502E-3</v>
      </c>
      <c r="AE3" s="8">
        <f>W3/S3-1</f>
        <v>-0.13258983890954157</v>
      </c>
      <c r="AF3" s="7">
        <f>W3/X3-1</f>
        <v>7.194244604316502E-3</v>
      </c>
      <c r="AG3" s="7">
        <f>F3/G3-1</f>
        <v>2.9410526315789469</v>
      </c>
      <c r="AH3" s="7">
        <f>Z3/AA3-1</f>
        <v>0.25564803804994063</v>
      </c>
      <c r="AI3" s="7">
        <f>AA3/AB3-1</f>
        <v>3.8912909203211887E-2</v>
      </c>
    </row>
    <row r="4" spans="1:36" x14ac:dyDescent="0.25">
      <c r="A4" s="4">
        <v>3</v>
      </c>
      <c r="B4" s="4" t="s">
        <v>68</v>
      </c>
      <c r="C4" s="4">
        <v>151.25</v>
      </c>
      <c r="D4" s="4">
        <v>11.75</v>
      </c>
      <c r="E4" s="5">
        <v>1536.72</v>
      </c>
      <c r="F4" s="4">
        <v>4.03</v>
      </c>
      <c r="G4" s="4">
        <v>0</v>
      </c>
      <c r="H4" s="4">
        <v>0</v>
      </c>
      <c r="I4" s="4">
        <v>24.59</v>
      </c>
      <c r="J4" s="4">
        <v>30.42</v>
      </c>
      <c r="K4" s="4">
        <v>102.69</v>
      </c>
      <c r="L4" s="4">
        <v>0</v>
      </c>
      <c r="M4" s="4">
        <v>911.79</v>
      </c>
      <c r="N4" s="4">
        <v>10.16</v>
      </c>
      <c r="O4" s="4">
        <v>78.61</v>
      </c>
      <c r="P4" s="4">
        <v>50.68</v>
      </c>
      <c r="Q4" s="4">
        <v>5</v>
      </c>
      <c r="R4" s="4">
        <v>-0.04</v>
      </c>
      <c r="S4" s="4">
        <v>14.76</v>
      </c>
      <c r="T4" s="4">
        <v>0</v>
      </c>
      <c r="U4" s="6">
        <v>7</v>
      </c>
      <c r="V4" s="4">
        <v>5.72</v>
      </c>
      <c r="W4" s="4">
        <v>13.58</v>
      </c>
      <c r="X4" s="4">
        <v>14.68</v>
      </c>
      <c r="Y4" s="4">
        <v>25.17</v>
      </c>
      <c r="Z4" s="4">
        <v>17.05</v>
      </c>
      <c r="AA4" s="4">
        <v>14.9</v>
      </c>
      <c r="AB4" s="4">
        <v>14.46</v>
      </c>
      <c r="AC4" s="7">
        <f>J4/I4-1</f>
        <v>0.23708824725498179</v>
      </c>
      <c r="AD4" s="8">
        <f>W4/X4-1</f>
        <v>-7.4931880108991766E-2</v>
      </c>
      <c r="AE4" s="8">
        <f>W4/S4-1</f>
        <v>-7.9945799457994515E-2</v>
      </c>
      <c r="AF4" s="8">
        <f>W4/X4-1</f>
        <v>-7.4931880108991766E-2</v>
      </c>
      <c r="AG4" s="8"/>
      <c r="AH4" s="7">
        <f>Z4/AA4-1</f>
        <v>0.14429530201342278</v>
      </c>
      <c r="AI4" s="7">
        <f>AA4/AB4-1</f>
        <v>3.0428769017980528E-2</v>
      </c>
    </row>
    <row r="5" spans="1:36" x14ac:dyDescent="0.25">
      <c r="A5" s="4">
        <v>4</v>
      </c>
      <c r="B5" s="4" t="s">
        <v>75</v>
      </c>
      <c r="C5" s="4">
        <v>764.4</v>
      </c>
      <c r="D5" s="4">
        <v>12.11</v>
      </c>
      <c r="E5" s="4">
        <v>782.75</v>
      </c>
      <c r="F5" s="4">
        <v>221.52</v>
      </c>
      <c r="G5" s="4">
        <v>90.8</v>
      </c>
      <c r="H5" s="4">
        <v>0.42</v>
      </c>
      <c r="I5" s="4">
        <v>14.49</v>
      </c>
      <c r="J5" s="4">
        <v>24.49</v>
      </c>
      <c r="K5" s="4">
        <v>249.37</v>
      </c>
      <c r="L5" s="4">
        <v>31.85</v>
      </c>
      <c r="M5" s="4">
        <v>208.49</v>
      </c>
      <c r="N5" s="4">
        <v>1.02</v>
      </c>
      <c r="O5" s="4">
        <v>41.68</v>
      </c>
      <c r="P5" s="4">
        <v>10.24</v>
      </c>
      <c r="Q5" s="4">
        <v>10</v>
      </c>
      <c r="R5" s="4">
        <v>-0.03</v>
      </c>
      <c r="S5" s="4">
        <v>15.61</v>
      </c>
      <c r="T5" s="4">
        <v>0</v>
      </c>
      <c r="U5" s="6">
        <v>5</v>
      </c>
      <c r="V5" s="4">
        <v>3.82</v>
      </c>
      <c r="W5" s="4">
        <v>5.51</v>
      </c>
      <c r="X5" s="4">
        <v>8.67</v>
      </c>
      <c r="Y5" s="4">
        <v>16.59</v>
      </c>
      <c r="Z5" s="4">
        <v>14.48</v>
      </c>
      <c r="AA5" s="4">
        <v>9.2100000000000009</v>
      </c>
      <c r="AB5" s="4">
        <v>10.039999999999999</v>
      </c>
      <c r="AC5" s="7">
        <f>J5/I5-1</f>
        <v>0.69013112491373341</v>
      </c>
      <c r="AD5" s="8">
        <f>W5/X5-1</f>
        <v>-0.36447520184544413</v>
      </c>
      <c r="AE5" s="8">
        <f>W5/S5-1</f>
        <v>-0.64702114029468283</v>
      </c>
      <c r="AF5" s="8">
        <f>W5/X5-1</f>
        <v>-0.36447520184544413</v>
      </c>
      <c r="AG5" s="7">
        <f>F5/G5-1</f>
        <v>1.439647577092511</v>
      </c>
      <c r="AH5" s="7">
        <f>Z5/AA5-1</f>
        <v>0.5722041259500541</v>
      </c>
      <c r="AI5" s="8">
        <f>AA5/AB5-1</f>
        <v>-8.2669322709163162E-2</v>
      </c>
    </row>
    <row r="6" spans="1:36" x14ac:dyDescent="0.25">
      <c r="A6" s="4">
        <v>5</v>
      </c>
      <c r="B6" s="4" t="s">
        <v>60</v>
      </c>
      <c r="C6" s="4">
        <v>87</v>
      </c>
      <c r="D6" s="4">
        <v>12.23</v>
      </c>
      <c r="E6" s="4">
        <v>450.08</v>
      </c>
      <c r="F6" s="4">
        <v>61.06</v>
      </c>
      <c r="G6" s="4">
        <v>24.38</v>
      </c>
      <c r="H6" s="4">
        <v>0.22</v>
      </c>
      <c r="I6" s="4">
        <v>33.409999999999997</v>
      </c>
      <c r="J6" s="4">
        <v>42.55</v>
      </c>
      <c r="K6" s="4">
        <v>25.04</v>
      </c>
      <c r="L6" s="4">
        <v>6.68</v>
      </c>
      <c r="M6" s="4">
        <v>100.82</v>
      </c>
      <c r="N6" s="4">
        <v>5.17</v>
      </c>
      <c r="O6" s="4">
        <v>74.819999999999993</v>
      </c>
      <c r="P6" s="4">
        <v>9.41</v>
      </c>
      <c r="Q6" s="4">
        <v>2</v>
      </c>
      <c r="R6" s="4">
        <v>-0.01</v>
      </c>
      <c r="S6" s="4">
        <v>39.18</v>
      </c>
      <c r="T6" s="4">
        <v>0</v>
      </c>
      <c r="U6" s="6">
        <v>5</v>
      </c>
      <c r="V6" s="4">
        <v>7.84</v>
      </c>
      <c r="W6" s="4">
        <v>33.119999999999997</v>
      </c>
      <c r="X6" s="4">
        <v>30.62</v>
      </c>
      <c r="Y6" s="4">
        <v>30.18</v>
      </c>
      <c r="Z6" s="4">
        <v>34.67</v>
      </c>
      <c r="AA6" s="4">
        <v>25.28</v>
      </c>
      <c r="AB6" s="4">
        <v>23.02</v>
      </c>
      <c r="AC6" s="7">
        <f>J6/I6-1</f>
        <v>0.27357078718946437</v>
      </c>
      <c r="AD6" s="7">
        <f>W6/X6-1</f>
        <v>8.1645983017635482E-2</v>
      </c>
      <c r="AE6" s="8">
        <f>W6/S6-1</f>
        <v>-0.1546707503828485</v>
      </c>
      <c r="AF6" s="7">
        <f>W6/X6-1</f>
        <v>8.1645983017635482E-2</v>
      </c>
      <c r="AG6" s="7">
        <f>F6/G6-1</f>
        <v>1.5045118949958987</v>
      </c>
      <c r="AH6" s="7">
        <f>Z6/AA6-1</f>
        <v>0.37143987341772156</v>
      </c>
      <c r="AI6" s="7">
        <f>AA6/AB6-1</f>
        <v>9.8175499565595237E-2</v>
      </c>
    </row>
    <row r="7" spans="1:36" x14ac:dyDescent="0.25">
      <c r="A7" s="4">
        <v>6</v>
      </c>
      <c r="B7" s="4" t="s">
        <v>54</v>
      </c>
      <c r="C7" s="5">
        <v>3203.25</v>
      </c>
      <c r="D7" s="4">
        <v>12.63</v>
      </c>
      <c r="E7" s="5">
        <v>2453.69</v>
      </c>
      <c r="F7" s="4">
        <v>303.52</v>
      </c>
      <c r="G7" s="4">
        <v>131.16</v>
      </c>
      <c r="H7" s="4">
        <v>0.31</v>
      </c>
      <c r="I7" s="4">
        <v>48.98</v>
      </c>
      <c r="J7" s="4">
        <v>65.78</v>
      </c>
      <c r="K7" s="4">
        <v>669.97</v>
      </c>
      <c r="L7" s="4">
        <v>23.29</v>
      </c>
      <c r="M7" s="4">
        <v>410.85</v>
      </c>
      <c r="N7" s="4">
        <v>0.77</v>
      </c>
      <c r="O7" s="4">
        <v>45.36</v>
      </c>
      <c r="P7" s="4">
        <v>7.66</v>
      </c>
      <c r="Q7" s="4">
        <v>10</v>
      </c>
      <c r="R7" s="4">
        <v>0</v>
      </c>
      <c r="S7" s="4">
        <v>53.53</v>
      </c>
      <c r="T7" s="4">
        <v>0</v>
      </c>
      <c r="U7" s="6">
        <v>5</v>
      </c>
      <c r="V7" s="4">
        <v>6.21</v>
      </c>
      <c r="W7" s="4">
        <v>43.99</v>
      </c>
      <c r="X7" s="4">
        <v>37.57</v>
      </c>
      <c r="Y7" s="4">
        <v>41.48</v>
      </c>
      <c r="Z7" s="4">
        <v>34.46</v>
      </c>
      <c r="AA7" s="4">
        <v>22.08</v>
      </c>
      <c r="AB7" s="4">
        <v>18.72</v>
      </c>
      <c r="AC7" s="7">
        <f>J7/I7-1</f>
        <v>0.34299714169048601</v>
      </c>
      <c r="AD7" s="7">
        <f>W7/X7-1</f>
        <v>0.17088102209209488</v>
      </c>
      <c r="AE7" s="8">
        <f>W7/S7-1</f>
        <v>-0.17821782178217815</v>
      </c>
      <c r="AF7" s="7">
        <f>W7/X7-1</f>
        <v>0.17088102209209488</v>
      </c>
      <c r="AG7" s="7">
        <f>F7/G7-1</f>
        <v>1.3141201585849345</v>
      </c>
      <c r="AH7" s="7">
        <f>Z7/AA7-1</f>
        <v>0.56068840579710155</v>
      </c>
      <c r="AI7" s="7">
        <f>AA7/AB7-1</f>
        <v>0.17948717948717952</v>
      </c>
    </row>
    <row r="8" spans="1:36" x14ac:dyDescent="0.25">
      <c r="A8" s="4">
        <v>7</v>
      </c>
      <c r="B8" s="4" t="s">
        <v>69</v>
      </c>
      <c r="C8" s="4">
        <v>306.25</v>
      </c>
      <c r="D8" s="4">
        <v>12.84</v>
      </c>
      <c r="E8" s="4">
        <v>624.64</v>
      </c>
      <c r="F8" s="4">
        <v>150.65</v>
      </c>
      <c r="G8" s="4">
        <v>111.45</v>
      </c>
      <c r="H8" s="4">
        <v>0.56000000000000005</v>
      </c>
      <c r="I8" s="4">
        <v>29.23</v>
      </c>
      <c r="J8" s="4">
        <v>29.65</v>
      </c>
      <c r="K8" s="4">
        <v>108.3</v>
      </c>
      <c r="L8" s="4">
        <v>40.92</v>
      </c>
      <c r="M8" s="4">
        <v>189.26</v>
      </c>
      <c r="N8" s="4">
        <v>2.04</v>
      </c>
      <c r="O8" s="4">
        <v>74.19</v>
      </c>
      <c r="P8" s="4">
        <v>10.210000000000001</v>
      </c>
      <c r="Q8" s="4">
        <v>5</v>
      </c>
      <c r="R8" s="4">
        <v>0</v>
      </c>
      <c r="S8" s="4">
        <v>26.61</v>
      </c>
      <c r="T8" s="4">
        <v>0</v>
      </c>
      <c r="U8" s="6">
        <v>7</v>
      </c>
      <c r="V8" s="4">
        <v>4.04</v>
      </c>
      <c r="W8" s="4">
        <v>29.58</v>
      </c>
      <c r="X8" s="4">
        <v>27.7</v>
      </c>
      <c r="Y8" s="4">
        <v>26.88</v>
      </c>
      <c r="Z8" s="4">
        <v>19.86</v>
      </c>
      <c r="AA8" s="4">
        <v>19.53</v>
      </c>
      <c r="AB8" s="4">
        <v>17.64</v>
      </c>
      <c r="AC8" s="7">
        <f>J8/I8-1</f>
        <v>1.436879917892564E-2</v>
      </c>
      <c r="AD8" s="7">
        <f>W8/X8-1</f>
        <v>6.7870036101083109E-2</v>
      </c>
      <c r="AE8" s="7">
        <f>W8/S8-1</f>
        <v>0.11161217587373162</v>
      </c>
      <c r="AF8" s="7">
        <f>W8/X8-1</f>
        <v>6.7870036101083109E-2</v>
      </c>
      <c r="AG8" s="7">
        <f>F8/G8-1</f>
        <v>0.35172723194257527</v>
      </c>
      <c r="AH8" s="7">
        <f>Z8/AA8-1</f>
        <v>1.6897081413210335E-2</v>
      </c>
      <c r="AI8" s="7">
        <f>AA8/AB8-1</f>
        <v>0.10714285714285721</v>
      </c>
    </row>
    <row r="9" spans="1:36" x14ac:dyDescent="0.25">
      <c r="A9" s="4">
        <v>8</v>
      </c>
      <c r="B9" s="4" t="s">
        <v>40</v>
      </c>
      <c r="C9" s="4">
        <v>513.75</v>
      </c>
      <c r="D9" s="4">
        <v>13.79</v>
      </c>
      <c r="E9" s="4">
        <v>751.21</v>
      </c>
      <c r="F9" s="4">
        <v>28.59</v>
      </c>
      <c r="G9" s="4">
        <v>0</v>
      </c>
      <c r="H9" s="4">
        <v>0</v>
      </c>
      <c r="I9" s="4">
        <v>80.98</v>
      </c>
      <c r="J9" s="4">
        <v>108.07</v>
      </c>
      <c r="K9" s="4">
        <v>139.99</v>
      </c>
      <c r="L9" s="4">
        <v>5.01</v>
      </c>
      <c r="M9" s="4">
        <v>169.28</v>
      </c>
      <c r="N9" s="4">
        <v>1.46</v>
      </c>
      <c r="O9" s="4">
        <v>74.430000000000007</v>
      </c>
      <c r="P9" s="4">
        <v>11.71</v>
      </c>
      <c r="Q9" s="4">
        <v>10</v>
      </c>
      <c r="R9" s="4">
        <v>0</v>
      </c>
      <c r="S9" s="4">
        <v>35.06</v>
      </c>
      <c r="T9" s="4">
        <v>0</v>
      </c>
      <c r="U9" s="6">
        <v>6</v>
      </c>
      <c r="V9" s="6">
        <v>12.25</v>
      </c>
      <c r="W9" s="4">
        <v>24.98</v>
      </c>
      <c r="X9" s="4">
        <v>22.28</v>
      </c>
      <c r="Y9" s="4">
        <v>67.849999999999994</v>
      </c>
      <c r="Z9" s="4">
        <v>45.82</v>
      </c>
      <c r="AA9" s="4">
        <v>26.43</v>
      </c>
      <c r="AB9" s="4">
        <v>21.87</v>
      </c>
      <c r="AC9" s="7">
        <f>J9/I9-1</f>
        <v>0.33452704371449715</v>
      </c>
      <c r="AD9" s="7">
        <f>W9/X9-1</f>
        <v>0.12118491921005381</v>
      </c>
      <c r="AE9" s="8">
        <f>W9/S9-1</f>
        <v>-0.28750713063320021</v>
      </c>
      <c r="AF9" s="7">
        <f>W9/X9-1</f>
        <v>0.12118491921005381</v>
      </c>
      <c r="AG9" s="8"/>
      <c r="AH9" s="7">
        <f>Z9/AA9-1</f>
        <v>0.73363601967461212</v>
      </c>
      <c r="AI9" s="7">
        <f>AA9/AB9-1</f>
        <v>0.20850480109739356</v>
      </c>
    </row>
    <row r="10" spans="1:36" x14ac:dyDescent="0.25">
      <c r="A10" s="4">
        <v>9</v>
      </c>
      <c r="B10" s="4" t="s">
        <v>43</v>
      </c>
      <c r="C10" s="4">
        <v>490.05</v>
      </c>
      <c r="D10" s="4">
        <v>13.83</v>
      </c>
      <c r="E10" s="5">
        <v>2225.5700000000002</v>
      </c>
      <c r="F10" s="4">
        <v>56.12</v>
      </c>
      <c r="G10" s="4">
        <v>10.35</v>
      </c>
      <c r="H10" s="4">
        <v>0.03</v>
      </c>
      <c r="I10" s="4">
        <v>84.9</v>
      </c>
      <c r="J10" s="4">
        <v>94.87</v>
      </c>
      <c r="K10" s="4">
        <v>99.68</v>
      </c>
      <c r="L10" s="4">
        <v>20.48</v>
      </c>
      <c r="M10" s="4">
        <v>367.96</v>
      </c>
      <c r="N10" s="4">
        <v>4.54</v>
      </c>
      <c r="O10" s="4">
        <v>43.94</v>
      </c>
      <c r="P10" s="4">
        <v>9.08</v>
      </c>
      <c r="Q10" s="4">
        <v>2</v>
      </c>
      <c r="R10" s="4">
        <v>-0.01</v>
      </c>
      <c r="S10" s="4">
        <v>49.2</v>
      </c>
      <c r="T10" s="4">
        <v>0</v>
      </c>
      <c r="U10" s="6">
        <v>6</v>
      </c>
      <c r="V10" s="6">
        <v>10.52</v>
      </c>
      <c r="W10" s="4">
        <v>49.95</v>
      </c>
      <c r="X10" s="4">
        <v>46.01</v>
      </c>
      <c r="Y10" s="4">
        <v>75.23</v>
      </c>
      <c r="Z10" s="4">
        <v>43.75</v>
      </c>
      <c r="AA10" s="4">
        <v>35.869999999999997</v>
      </c>
      <c r="AB10" s="4">
        <v>32.659999999999997</v>
      </c>
      <c r="AC10" s="7">
        <f>J10/I10-1</f>
        <v>0.11743227326266203</v>
      </c>
      <c r="AD10" s="7">
        <f>W10/X10-1</f>
        <v>8.5633557922190962E-2</v>
      </c>
      <c r="AE10" s="7">
        <f>W10/S10-1</f>
        <v>1.5243902439024293E-2</v>
      </c>
      <c r="AF10" s="7">
        <f>W10/X10-1</f>
        <v>8.5633557922190962E-2</v>
      </c>
      <c r="AG10" s="7">
        <f>F10/G10-1</f>
        <v>4.4222222222222225</v>
      </c>
      <c r="AH10" s="7">
        <f>Z10/AA10-1</f>
        <v>0.2196821856704767</v>
      </c>
      <c r="AI10" s="7">
        <f>AA10/AB10-1</f>
        <v>9.8285364360073624E-2</v>
      </c>
    </row>
    <row r="11" spans="1:36" x14ac:dyDescent="0.25">
      <c r="A11" s="4">
        <v>10</v>
      </c>
      <c r="B11" s="4" t="s">
        <v>81</v>
      </c>
      <c r="C11" s="4">
        <v>150.05000000000001</v>
      </c>
      <c r="D11" s="4">
        <v>14.76</v>
      </c>
      <c r="E11" s="5">
        <v>1149.04</v>
      </c>
      <c r="F11" s="4">
        <v>304.48</v>
      </c>
      <c r="G11" s="4">
        <v>339.35</v>
      </c>
      <c r="H11" s="4">
        <v>0.69</v>
      </c>
      <c r="I11" s="4">
        <v>16.52</v>
      </c>
      <c r="J11" s="4">
        <v>16.55</v>
      </c>
      <c r="K11" s="4">
        <v>69.22</v>
      </c>
      <c r="L11" s="4">
        <v>13.41</v>
      </c>
      <c r="M11" s="4">
        <v>480.06</v>
      </c>
      <c r="N11" s="4">
        <v>7.66</v>
      </c>
      <c r="O11" s="4">
        <v>66.08</v>
      </c>
      <c r="P11" s="4">
        <v>15.21</v>
      </c>
      <c r="Q11" s="4">
        <v>2</v>
      </c>
      <c r="R11" s="4">
        <v>0</v>
      </c>
      <c r="S11" s="4">
        <v>15.94</v>
      </c>
      <c r="T11" s="4">
        <v>0</v>
      </c>
      <c r="U11" s="6">
        <v>7</v>
      </c>
      <c r="V11" s="4">
        <v>4.4000000000000004</v>
      </c>
      <c r="W11" s="4">
        <v>15.28</v>
      </c>
      <c r="X11" s="4">
        <v>15.26</v>
      </c>
      <c r="Y11" s="4">
        <v>16.559999999999999</v>
      </c>
      <c r="Z11" s="4">
        <v>13.76</v>
      </c>
      <c r="AA11" s="4">
        <v>13.13</v>
      </c>
      <c r="AB11" s="4">
        <v>13.05</v>
      </c>
      <c r="AC11" s="8">
        <f>J11/I11-1</f>
        <v>1.815980629539915E-3</v>
      </c>
      <c r="AD11" s="8">
        <f>W11/X11-1</f>
        <v>1.3106159895150959E-3</v>
      </c>
      <c r="AE11" s="8">
        <f>W11/S11-1</f>
        <v>-4.1405269761606078E-2</v>
      </c>
      <c r="AF11" s="7">
        <f>W11/X11-1</f>
        <v>1.3106159895150959E-3</v>
      </c>
      <c r="AG11" s="8">
        <f>F11/G11-1</f>
        <v>-0.10275526742301455</v>
      </c>
      <c r="AH11" s="7">
        <f>Z11/AA11-1</f>
        <v>4.7981721249047871E-2</v>
      </c>
      <c r="AI11" s="8">
        <f>AA11/AB11-1</f>
        <v>6.1302681992336794E-3</v>
      </c>
    </row>
    <row r="12" spans="1:36" x14ac:dyDescent="0.25">
      <c r="A12" s="4">
        <v>11</v>
      </c>
      <c r="B12" s="4" t="s">
        <v>74</v>
      </c>
      <c r="C12" s="4">
        <v>155.30000000000001</v>
      </c>
      <c r="D12" s="4">
        <v>15.18</v>
      </c>
      <c r="E12" s="4">
        <v>392.69</v>
      </c>
      <c r="F12" s="4">
        <v>182.27</v>
      </c>
      <c r="G12" s="4">
        <v>119.51</v>
      </c>
      <c r="H12" s="4">
        <v>1.24</v>
      </c>
      <c r="I12" s="4">
        <v>15.09</v>
      </c>
      <c r="J12" s="4">
        <v>24.72</v>
      </c>
      <c r="K12" s="4">
        <v>47.31</v>
      </c>
      <c r="L12" s="4">
        <v>0</v>
      </c>
      <c r="M12" s="4">
        <v>77.84</v>
      </c>
      <c r="N12" s="4">
        <v>2.5299999999999998</v>
      </c>
      <c r="O12" s="4">
        <v>75</v>
      </c>
      <c r="P12" s="4">
        <v>18.39</v>
      </c>
      <c r="Q12" s="4">
        <v>10</v>
      </c>
      <c r="R12" s="4">
        <v>0</v>
      </c>
      <c r="S12" s="4">
        <v>21.6</v>
      </c>
      <c r="T12" s="4">
        <v>0</v>
      </c>
      <c r="U12" s="6">
        <v>6</v>
      </c>
      <c r="V12" s="4">
        <v>2.88</v>
      </c>
      <c r="W12" s="4">
        <v>9.6199999999999992</v>
      </c>
      <c r="X12" s="4">
        <v>10.95</v>
      </c>
      <c r="Y12" s="4">
        <v>15.28</v>
      </c>
      <c r="Z12" s="4">
        <v>18.23</v>
      </c>
      <c r="AA12" s="4">
        <v>11.01</v>
      </c>
      <c r="AB12" s="4">
        <v>11.37</v>
      </c>
      <c r="AC12" s="7">
        <f>J12/I12-1</f>
        <v>0.63817097415506963</v>
      </c>
      <c r="AD12" s="8">
        <f>W12/X12-1</f>
        <v>-0.12146118721461185</v>
      </c>
      <c r="AE12" s="8">
        <f>W12/S12-1</f>
        <v>-0.55462962962962969</v>
      </c>
      <c r="AF12" s="8">
        <f>W12/X12-1</f>
        <v>-0.12146118721461185</v>
      </c>
      <c r="AG12" s="7">
        <f>F12/G12-1</f>
        <v>0.5251443393858255</v>
      </c>
      <c r="AH12" s="7">
        <f>Z12/AA12-1</f>
        <v>0.6557674841053589</v>
      </c>
      <c r="AI12" s="8">
        <f>AA12/AB12-1</f>
        <v>-3.1662269129287601E-2</v>
      </c>
    </row>
    <row r="13" spans="1:36" x14ac:dyDescent="0.25">
      <c r="A13" s="4">
        <v>12</v>
      </c>
      <c r="B13" s="4" t="s">
        <v>80</v>
      </c>
      <c r="C13" s="5">
        <v>1102.5</v>
      </c>
      <c r="D13" s="4">
        <v>15.61</v>
      </c>
      <c r="E13" s="5">
        <v>10656.61</v>
      </c>
      <c r="F13" s="5">
        <v>2350.0100000000002</v>
      </c>
      <c r="G13" s="5">
        <v>1896.36</v>
      </c>
      <c r="H13" s="4">
        <v>0.68</v>
      </c>
      <c r="I13" s="4">
        <v>18.899999999999999</v>
      </c>
      <c r="J13" s="4">
        <v>16.920000000000002</v>
      </c>
      <c r="K13" s="4">
        <v>329.75</v>
      </c>
      <c r="L13" s="4">
        <v>9.36</v>
      </c>
      <c r="M13" s="5">
        <v>2775.96</v>
      </c>
      <c r="N13" s="4">
        <v>9.67</v>
      </c>
      <c r="O13" s="4">
        <v>58.3</v>
      </c>
      <c r="P13" s="4">
        <v>19.329999999999998</v>
      </c>
      <c r="Q13" s="4">
        <v>2</v>
      </c>
      <c r="R13" s="4">
        <v>0</v>
      </c>
      <c r="S13" s="4">
        <v>21.22</v>
      </c>
      <c r="T13" s="4">
        <v>0</v>
      </c>
      <c r="U13" s="6">
        <v>5</v>
      </c>
      <c r="V13" s="4">
        <v>4.3899999999999997</v>
      </c>
      <c r="W13" s="4">
        <v>24.21</v>
      </c>
      <c r="X13" s="4">
        <v>25.28</v>
      </c>
      <c r="Y13" s="4">
        <v>20.62</v>
      </c>
      <c r="Z13" s="4">
        <v>16.48</v>
      </c>
      <c r="AA13" s="4">
        <v>15.4</v>
      </c>
      <c r="AB13" s="4">
        <v>14.92</v>
      </c>
      <c r="AC13" s="8">
        <f>J13/I13-1</f>
        <v>-0.10476190476190461</v>
      </c>
      <c r="AD13" s="8">
        <f>W13/X13-1</f>
        <v>-4.2325949367088667E-2</v>
      </c>
      <c r="AE13" s="7">
        <f>W13/S13-1</f>
        <v>0.140904806786051</v>
      </c>
      <c r="AF13" s="8">
        <f>W13/X13-1</f>
        <v>-4.2325949367088667E-2</v>
      </c>
      <c r="AG13" s="7">
        <f>F13/G13-1</f>
        <v>0.23922145584171806</v>
      </c>
      <c r="AH13" s="7">
        <f>Z13/AA13-1</f>
        <v>7.0129870129870042E-2</v>
      </c>
      <c r="AI13" s="7">
        <f>AA13/AB13-1</f>
        <v>3.2171581769437019E-2</v>
      </c>
    </row>
    <row r="14" spans="1:36" x14ac:dyDescent="0.25">
      <c r="A14" s="4">
        <v>13</v>
      </c>
      <c r="B14" s="4" t="s">
        <v>45</v>
      </c>
      <c r="C14" s="5">
        <v>1400</v>
      </c>
      <c r="D14" s="4">
        <v>15.67</v>
      </c>
      <c r="E14" s="5">
        <v>5723.53</v>
      </c>
      <c r="F14" s="4">
        <v>0</v>
      </c>
      <c r="G14" s="4">
        <v>0</v>
      </c>
      <c r="H14" s="4">
        <v>0</v>
      </c>
      <c r="I14" s="4">
        <v>89.67</v>
      </c>
      <c r="J14" s="4">
        <v>86.42</v>
      </c>
      <c r="K14" s="4">
        <v>276.69</v>
      </c>
      <c r="L14" s="4">
        <v>1.37</v>
      </c>
      <c r="M14" s="4">
        <v>912.29</v>
      </c>
      <c r="N14" s="4">
        <v>4.09</v>
      </c>
      <c r="O14" s="4">
        <v>50.25</v>
      </c>
      <c r="P14" s="4">
        <v>40.79</v>
      </c>
      <c r="Q14" s="4">
        <v>10</v>
      </c>
      <c r="R14" s="4" t="s">
        <v>41</v>
      </c>
      <c r="S14" s="4">
        <v>39.67</v>
      </c>
      <c r="T14" s="4">
        <v>0</v>
      </c>
      <c r="U14" s="6">
        <v>8</v>
      </c>
      <c r="V14" s="6">
        <v>37.46</v>
      </c>
      <c r="W14" s="4">
        <v>41.78</v>
      </c>
      <c r="X14" s="4">
        <v>43.37</v>
      </c>
      <c r="Y14" s="4">
        <v>88.93</v>
      </c>
      <c r="Z14" s="4">
        <v>40.119999999999997</v>
      </c>
      <c r="AA14" s="4">
        <v>36.29</v>
      </c>
      <c r="AB14" s="4">
        <v>36.81</v>
      </c>
      <c r="AC14" s="8">
        <f>J14/I14-1</f>
        <v>-3.6244005799040968E-2</v>
      </c>
      <c r="AD14" s="8">
        <f>W14/X14-1</f>
        <v>-3.6661286603642984E-2</v>
      </c>
      <c r="AE14" s="7">
        <f>W14/S14-1</f>
        <v>5.3188807663221649E-2</v>
      </c>
      <c r="AF14" s="8">
        <f>W14/X14-1</f>
        <v>-3.6661286603642984E-2</v>
      </c>
      <c r="AG14" s="8"/>
      <c r="AH14" s="7">
        <f>Z14/AA14-1</f>
        <v>0.10553871589969677</v>
      </c>
      <c r="AI14" s="8">
        <f>AA14/AB14-1</f>
        <v>-1.41265960336866E-2</v>
      </c>
    </row>
    <row r="15" spans="1:36" x14ac:dyDescent="0.25">
      <c r="A15" s="4">
        <v>14</v>
      </c>
      <c r="B15" s="4" t="s">
        <v>76</v>
      </c>
      <c r="C15" s="4">
        <v>941.55</v>
      </c>
      <c r="D15" s="4">
        <v>16.059999999999999</v>
      </c>
      <c r="E15" s="4">
        <v>659.09</v>
      </c>
      <c r="F15" s="4">
        <v>239.07</v>
      </c>
      <c r="G15" s="4">
        <v>79.489999999999995</v>
      </c>
      <c r="H15" s="4">
        <v>0.28000000000000003</v>
      </c>
      <c r="I15" s="4">
        <v>14.42</v>
      </c>
      <c r="J15" s="4">
        <v>24.34</v>
      </c>
      <c r="K15" s="4">
        <v>444.24</v>
      </c>
      <c r="L15" s="4">
        <v>7.68</v>
      </c>
      <c r="M15" s="4">
        <v>279.13</v>
      </c>
      <c r="N15" s="4">
        <v>0.7</v>
      </c>
      <c r="O15" s="4">
        <v>56.19</v>
      </c>
      <c r="P15" s="4">
        <v>7</v>
      </c>
      <c r="Q15" s="4">
        <v>10</v>
      </c>
      <c r="R15" s="4">
        <v>0</v>
      </c>
      <c r="S15" s="4">
        <v>17.100000000000001</v>
      </c>
      <c r="T15" s="4">
        <v>0</v>
      </c>
      <c r="U15" s="6">
        <v>6</v>
      </c>
      <c r="V15" s="4">
        <v>4.3</v>
      </c>
      <c r="W15" s="4">
        <v>9.77</v>
      </c>
      <c r="X15" s="4">
        <v>11.2</v>
      </c>
      <c r="Y15" s="4">
        <v>14.47</v>
      </c>
      <c r="Z15" s="4">
        <v>18.34</v>
      </c>
      <c r="AA15" s="4">
        <v>10.92</v>
      </c>
      <c r="AB15" s="4">
        <v>11.18</v>
      </c>
      <c r="AC15" s="7">
        <f>J15/I15-1</f>
        <v>0.68793342579750338</v>
      </c>
      <c r="AD15" s="8">
        <f>W15/X15-1</f>
        <v>-0.12767857142857142</v>
      </c>
      <c r="AE15" s="8">
        <f>W15/S15-1</f>
        <v>-0.42865497076023396</v>
      </c>
      <c r="AF15" s="8">
        <f>W15/X15-1</f>
        <v>-0.12767857142857142</v>
      </c>
      <c r="AG15" s="7">
        <f>F15/G15-1</f>
        <v>2.0075481192602842</v>
      </c>
      <c r="AH15" s="7">
        <f>Z15/AA15-1</f>
        <v>0.67948717948717952</v>
      </c>
      <c r="AI15" s="8">
        <f>AA15/AB15-1</f>
        <v>-2.3255813953488302E-2</v>
      </c>
    </row>
    <row r="16" spans="1:36" x14ac:dyDescent="0.25">
      <c r="A16" s="4">
        <v>15</v>
      </c>
      <c r="B16" s="4" t="s">
        <v>38</v>
      </c>
      <c r="C16" s="5">
        <v>3043.65</v>
      </c>
      <c r="D16" s="4">
        <v>17.28</v>
      </c>
      <c r="E16" s="5">
        <v>60779.09</v>
      </c>
      <c r="F16" s="4">
        <v>284.26</v>
      </c>
      <c r="G16" s="4">
        <v>0</v>
      </c>
      <c r="H16" s="4">
        <v>0</v>
      </c>
      <c r="I16" s="4">
        <v>214.01</v>
      </c>
      <c r="J16" s="4">
        <v>184.47</v>
      </c>
      <c r="K16" s="4">
        <v>492.36</v>
      </c>
      <c r="L16" s="4">
        <v>45.9</v>
      </c>
      <c r="M16" s="5">
        <v>7904.81</v>
      </c>
      <c r="N16" s="4">
        <v>19.97</v>
      </c>
      <c r="O16" s="4">
        <v>34.630000000000003</v>
      </c>
      <c r="P16" s="4">
        <v>39.94</v>
      </c>
      <c r="Q16" s="4">
        <v>2</v>
      </c>
      <c r="R16" s="4">
        <v>-0.01</v>
      </c>
      <c r="S16" s="4">
        <v>41.49</v>
      </c>
      <c r="T16" s="9">
        <v>7.55</v>
      </c>
      <c r="U16" s="6">
        <v>7</v>
      </c>
      <c r="V16" s="6">
        <v>11.84</v>
      </c>
      <c r="W16" s="4">
        <v>38.68</v>
      </c>
      <c r="X16" s="4">
        <v>42.09</v>
      </c>
      <c r="Y16" s="4">
        <v>234.06</v>
      </c>
      <c r="Z16" s="4">
        <v>38.43</v>
      </c>
      <c r="AA16" s="4">
        <v>32.19</v>
      </c>
      <c r="AB16" s="4">
        <v>30.54</v>
      </c>
      <c r="AC16" s="8">
        <f>J16/I16-1</f>
        <v>-0.13803093313396564</v>
      </c>
      <c r="AD16" s="8">
        <f>W16/X16-1</f>
        <v>-8.1016868614873006E-2</v>
      </c>
      <c r="AE16" s="8">
        <f>W16/S16-1</f>
        <v>-6.7727163171848681E-2</v>
      </c>
      <c r="AF16" s="8">
        <f>W16/X16-1</f>
        <v>-8.1016868614873006E-2</v>
      </c>
      <c r="AG16" s="8"/>
      <c r="AH16" s="7">
        <f>Z16/AA16-1</f>
        <v>0.19384902143522842</v>
      </c>
      <c r="AI16" s="7">
        <f>AA16/AB16-1</f>
        <v>5.4027504911591251E-2</v>
      </c>
    </row>
    <row r="17" spans="1:35" x14ac:dyDescent="0.25">
      <c r="A17" s="4">
        <v>16</v>
      </c>
      <c r="B17" s="4" t="s">
        <v>44</v>
      </c>
      <c r="C17" s="4">
        <v>492.55</v>
      </c>
      <c r="D17" s="4">
        <v>18.28</v>
      </c>
      <c r="E17" s="4">
        <v>578.25</v>
      </c>
      <c r="F17" s="4">
        <v>0.18</v>
      </c>
      <c r="G17" s="4">
        <v>0.05</v>
      </c>
      <c r="H17" s="4">
        <v>0</v>
      </c>
      <c r="I17" s="4">
        <v>104.32</v>
      </c>
      <c r="J17" s="4">
        <v>90.43</v>
      </c>
      <c r="K17" s="4">
        <v>72.94</v>
      </c>
      <c r="L17" s="4">
        <v>19.59</v>
      </c>
      <c r="M17" s="4">
        <v>57.65</v>
      </c>
      <c r="N17" s="4">
        <v>1.17</v>
      </c>
      <c r="O17" s="4">
        <v>70.95</v>
      </c>
      <c r="P17" s="4">
        <v>11.74</v>
      </c>
      <c r="Q17" s="4">
        <v>10</v>
      </c>
      <c r="R17" s="4">
        <v>0</v>
      </c>
      <c r="S17" s="4">
        <v>52.27</v>
      </c>
      <c r="T17" s="4">
        <v>0</v>
      </c>
      <c r="U17" s="6">
        <v>6</v>
      </c>
      <c r="V17" s="6">
        <v>20.59</v>
      </c>
      <c r="W17" s="4">
        <v>57.64</v>
      </c>
      <c r="X17" s="4">
        <v>48.36</v>
      </c>
      <c r="Y17" s="4">
        <v>85.48</v>
      </c>
      <c r="Z17" s="4">
        <v>54.14</v>
      </c>
      <c r="AA17" s="4">
        <v>46.86</v>
      </c>
      <c r="AB17" s="4">
        <v>37.799999999999997</v>
      </c>
      <c r="AC17" s="8">
        <f>J17/I17-1</f>
        <v>-0.13314800613496924</v>
      </c>
      <c r="AD17" s="7">
        <f>W17/X17-1</f>
        <v>0.19189412737799838</v>
      </c>
      <c r="AE17" s="7">
        <f>W17/S17-1</f>
        <v>0.10273579491103879</v>
      </c>
      <c r="AF17" s="7">
        <f>W17/X17-1</f>
        <v>0.19189412737799838</v>
      </c>
      <c r="AG17" s="7">
        <f>F17/G17-1</f>
        <v>2.5999999999999996</v>
      </c>
      <c r="AH17" s="7">
        <f>Z17/AA17-1</f>
        <v>0.15535638070849345</v>
      </c>
      <c r="AI17" s="7">
        <f>AA17/AB17-1</f>
        <v>0.23968253968253972</v>
      </c>
    </row>
    <row r="18" spans="1:35" x14ac:dyDescent="0.25">
      <c r="A18" s="4">
        <v>17</v>
      </c>
      <c r="B18" s="4" t="s">
        <v>46</v>
      </c>
      <c r="C18" s="5">
        <v>2365.5500000000002</v>
      </c>
      <c r="D18" s="4">
        <v>18.39</v>
      </c>
      <c r="E18" s="4" t="s">
        <v>47</v>
      </c>
      <c r="F18" s="4">
        <v>296.87</v>
      </c>
      <c r="G18" s="4">
        <v>244.83</v>
      </c>
      <c r="H18" s="4">
        <v>0</v>
      </c>
      <c r="I18" s="4">
        <v>71.959999999999994</v>
      </c>
      <c r="J18" s="4">
        <v>80.64</v>
      </c>
      <c r="K18" s="4">
        <v>397.28</v>
      </c>
      <c r="L18" s="4">
        <v>35.29</v>
      </c>
      <c r="M18" s="5">
        <v>65163.519999999997</v>
      </c>
      <c r="N18" s="4">
        <v>197.04</v>
      </c>
      <c r="O18" s="4">
        <v>73.33</v>
      </c>
      <c r="P18" s="4">
        <v>197.04</v>
      </c>
      <c r="Q18" s="4">
        <v>1</v>
      </c>
      <c r="R18" s="4">
        <v>-0.01</v>
      </c>
      <c r="S18" s="4">
        <v>41.26</v>
      </c>
      <c r="T18" s="4">
        <v>2.9</v>
      </c>
      <c r="U18" s="6">
        <v>6</v>
      </c>
      <c r="V18" s="6">
        <v>15.46</v>
      </c>
      <c r="W18" s="4">
        <v>41.09</v>
      </c>
      <c r="X18" s="4">
        <v>40.729999999999997</v>
      </c>
      <c r="Y18" s="4">
        <v>71.48</v>
      </c>
      <c r="Z18" s="4">
        <v>38.880000000000003</v>
      </c>
      <c r="AA18" s="4">
        <v>36.29</v>
      </c>
      <c r="AB18" s="4">
        <v>35.72</v>
      </c>
      <c r="AC18" s="7">
        <f>J18/I18-1</f>
        <v>0.12062256809338523</v>
      </c>
      <c r="AD18" s="8">
        <f>W18/X18-1</f>
        <v>8.8386938374664936E-3</v>
      </c>
      <c r="AE18" s="8">
        <f>W18/S18-1</f>
        <v>-4.120213281628593E-3</v>
      </c>
      <c r="AF18" s="7">
        <f>W18/X18-1</f>
        <v>8.8386938374664936E-3</v>
      </c>
      <c r="AG18" s="7">
        <f>F18/G18-1</f>
        <v>0.21255565085978012</v>
      </c>
      <c r="AH18" s="7">
        <f>Z18/AA18-1</f>
        <v>7.1369523284651404E-2</v>
      </c>
      <c r="AI18" s="8">
        <f>AA18/AB18-1</f>
        <v>1.5957446808510634E-2</v>
      </c>
    </row>
    <row r="19" spans="1:35" x14ac:dyDescent="0.25">
      <c r="A19" s="4">
        <v>18</v>
      </c>
      <c r="B19" s="4" t="s">
        <v>50</v>
      </c>
      <c r="C19" s="4">
        <v>302.25</v>
      </c>
      <c r="D19" s="4">
        <v>18.66</v>
      </c>
      <c r="E19" s="4">
        <v>335.95</v>
      </c>
      <c r="F19" s="4">
        <v>3.25</v>
      </c>
      <c r="G19" s="4">
        <v>0.88</v>
      </c>
      <c r="H19" s="4">
        <v>0.02</v>
      </c>
      <c r="I19" s="4">
        <v>46.82</v>
      </c>
      <c r="J19" s="4">
        <v>74.62</v>
      </c>
      <c r="K19" s="4">
        <v>40.770000000000003</v>
      </c>
      <c r="L19" s="4">
        <v>20.9</v>
      </c>
      <c r="M19" s="4">
        <v>25.01</v>
      </c>
      <c r="N19" s="4">
        <v>1.1100000000000001</v>
      </c>
      <c r="O19" s="4">
        <v>48.46</v>
      </c>
      <c r="P19" s="4">
        <v>11.12</v>
      </c>
      <c r="Q19" s="4">
        <v>10</v>
      </c>
      <c r="R19" s="4">
        <v>0</v>
      </c>
      <c r="S19" s="4">
        <v>52.81</v>
      </c>
      <c r="T19" s="4">
        <v>0</v>
      </c>
      <c r="U19" s="6">
        <v>7</v>
      </c>
      <c r="V19" s="6">
        <v>17.66</v>
      </c>
      <c r="W19" s="4">
        <v>35.31</v>
      </c>
      <c r="X19" s="4">
        <v>25.86</v>
      </c>
      <c r="Y19" s="4">
        <v>34.01</v>
      </c>
      <c r="Z19" s="4">
        <v>58.49</v>
      </c>
      <c r="AA19" s="4">
        <v>32.97</v>
      </c>
      <c r="AB19" s="4">
        <v>24.39</v>
      </c>
      <c r="AC19" s="7">
        <f>J19/I19-1</f>
        <v>0.59376334899615557</v>
      </c>
      <c r="AD19" s="7">
        <f>W19/X19-1</f>
        <v>0.3654292343387473</v>
      </c>
      <c r="AE19" s="8">
        <f>W19/S19-1</f>
        <v>-0.33137663321340649</v>
      </c>
      <c r="AF19" s="7">
        <f>W19/X19-1</f>
        <v>0.3654292343387473</v>
      </c>
      <c r="AG19" s="7">
        <f>F19/G19-1</f>
        <v>2.6931818181818183</v>
      </c>
      <c r="AH19" s="7">
        <f>Z19/AA19-1</f>
        <v>0.7740370033363666</v>
      </c>
      <c r="AI19" s="7">
        <f>AA19/AB19-1</f>
        <v>0.35178351783517825</v>
      </c>
    </row>
    <row r="20" spans="1:35" x14ac:dyDescent="0.25">
      <c r="A20" s="4">
        <v>19</v>
      </c>
      <c r="B20" s="4" t="s">
        <v>51</v>
      </c>
      <c r="C20" s="4">
        <v>595.1</v>
      </c>
      <c r="D20" s="4">
        <v>19.190000000000001</v>
      </c>
      <c r="E20" s="5">
        <v>11217.64</v>
      </c>
      <c r="F20" s="4">
        <v>109.4</v>
      </c>
      <c r="G20" s="4">
        <v>132.51</v>
      </c>
      <c r="H20" s="4">
        <v>0.08</v>
      </c>
      <c r="I20" s="4">
        <v>58.45</v>
      </c>
      <c r="J20" s="4">
        <v>72.86</v>
      </c>
      <c r="K20" s="4">
        <v>96.77</v>
      </c>
      <c r="L20" s="4">
        <v>0</v>
      </c>
      <c r="M20" s="5">
        <v>1562.84</v>
      </c>
      <c r="N20" s="4">
        <v>18.850000000000001</v>
      </c>
      <c r="O20" s="4">
        <v>74.349999999999994</v>
      </c>
      <c r="P20" s="4">
        <v>37.700000000000003</v>
      </c>
      <c r="Q20" s="4">
        <v>2</v>
      </c>
      <c r="R20" s="4">
        <v>0.22</v>
      </c>
      <c r="S20" s="4">
        <v>57.9</v>
      </c>
      <c r="T20" s="4">
        <v>0</v>
      </c>
      <c r="U20" s="6">
        <v>7</v>
      </c>
      <c r="V20" s="6">
        <v>10.89</v>
      </c>
      <c r="W20" s="4">
        <v>48.01</v>
      </c>
      <c r="X20" s="4">
        <v>45.76</v>
      </c>
      <c r="Y20" s="4">
        <v>52.24</v>
      </c>
      <c r="Z20" s="4">
        <v>45.48</v>
      </c>
      <c r="AA20" s="4">
        <v>30.26</v>
      </c>
      <c r="AB20" s="4">
        <v>27.23</v>
      </c>
      <c r="AC20" s="7">
        <f>J20/I20-1</f>
        <v>0.24653550042771588</v>
      </c>
      <c r="AD20" s="7">
        <f>W20/X20-1</f>
        <v>4.9169580419580416E-2</v>
      </c>
      <c r="AE20" s="8">
        <f>W20/S20-1</f>
        <v>-0.17081174438687396</v>
      </c>
      <c r="AF20" s="7">
        <f>W20/X20-1</f>
        <v>4.9169580419580416E-2</v>
      </c>
      <c r="AG20" s="8">
        <f>F20/G20-1</f>
        <v>-0.17440193192966558</v>
      </c>
      <c r="AH20" s="7">
        <f>Z20/AA20-1</f>
        <v>0.50297422339722386</v>
      </c>
      <c r="AI20" s="7">
        <f>AA20/AB20-1</f>
        <v>0.11127432978332719</v>
      </c>
    </row>
    <row r="21" spans="1:35" x14ac:dyDescent="0.25">
      <c r="A21" s="4">
        <v>20</v>
      </c>
      <c r="B21" s="4" t="s">
        <v>73</v>
      </c>
      <c r="C21" s="4">
        <v>933.15</v>
      </c>
      <c r="D21" s="4">
        <v>19.34</v>
      </c>
      <c r="E21" s="4">
        <v>638.27</v>
      </c>
      <c r="F21" s="4">
        <v>65.42</v>
      </c>
      <c r="G21" s="4">
        <v>69.150000000000006</v>
      </c>
      <c r="H21" s="4">
        <v>0.52</v>
      </c>
      <c r="I21" s="4">
        <v>21.75</v>
      </c>
      <c r="J21" s="4">
        <v>25.29</v>
      </c>
      <c r="K21" s="4">
        <v>221.9</v>
      </c>
      <c r="L21" s="4">
        <v>36.14</v>
      </c>
      <c r="M21" s="4">
        <v>126.52</v>
      </c>
      <c r="N21" s="4">
        <v>0.68</v>
      </c>
      <c r="O21" s="4">
        <v>70.150000000000006</v>
      </c>
      <c r="P21" s="4">
        <v>6.84</v>
      </c>
      <c r="Q21" s="4">
        <v>10</v>
      </c>
      <c r="R21" s="4">
        <v>0</v>
      </c>
      <c r="S21" s="4">
        <v>22.87</v>
      </c>
      <c r="T21" s="4">
        <v>0</v>
      </c>
      <c r="U21" s="6">
        <v>8</v>
      </c>
      <c r="V21" s="4">
        <v>6.05</v>
      </c>
      <c r="W21" s="4">
        <v>19.760000000000002</v>
      </c>
      <c r="X21" s="4">
        <v>18.36</v>
      </c>
      <c r="Y21" s="4">
        <v>19.989999999999998</v>
      </c>
      <c r="Z21" s="4">
        <v>20.399999999999999</v>
      </c>
      <c r="AA21" s="4">
        <v>17</v>
      </c>
      <c r="AB21" s="4">
        <v>15.67</v>
      </c>
      <c r="AC21" s="7">
        <f>J21/I21-1</f>
        <v>0.16275862068965519</v>
      </c>
      <c r="AD21" s="7">
        <f>W21/X21-1</f>
        <v>7.6252723311546866E-2</v>
      </c>
      <c r="AE21" s="8">
        <f>W21/S21-1</f>
        <v>-0.1359860078705728</v>
      </c>
      <c r="AF21" s="7">
        <f>W21/X21-1</f>
        <v>7.6252723311546866E-2</v>
      </c>
      <c r="AG21" s="8">
        <f>F21/G21-1</f>
        <v>-5.3940708604483079E-2</v>
      </c>
      <c r="AH21" s="7">
        <f>Z21/AA21-1</f>
        <v>0.19999999999999996</v>
      </c>
      <c r="AI21" s="7">
        <f>AA21/AB21-1</f>
        <v>8.4875558391831474E-2</v>
      </c>
    </row>
    <row r="22" spans="1:35" x14ac:dyDescent="0.25">
      <c r="A22" s="4">
        <v>21</v>
      </c>
      <c r="B22" s="4" t="s">
        <v>84</v>
      </c>
      <c r="C22" s="4">
        <v>290.5</v>
      </c>
      <c r="D22" s="4">
        <v>19.52</v>
      </c>
      <c r="E22" s="5">
        <v>6103.41</v>
      </c>
      <c r="F22" s="4">
        <v>651.08000000000004</v>
      </c>
      <c r="G22" s="4">
        <v>579.69000000000005</v>
      </c>
      <c r="H22" s="4">
        <v>0.56999999999999995</v>
      </c>
      <c r="I22" s="4">
        <v>11.37</v>
      </c>
      <c r="J22" s="4">
        <v>2.73</v>
      </c>
      <c r="K22" s="4">
        <v>55.65</v>
      </c>
      <c r="L22" s="4">
        <v>21.4</v>
      </c>
      <c r="M22" s="4">
        <v>995.67</v>
      </c>
      <c r="N22" s="4">
        <v>21.01</v>
      </c>
      <c r="O22" s="4">
        <v>49.53</v>
      </c>
      <c r="P22" s="4">
        <v>21.01</v>
      </c>
      <c r="Q22" s="4">
        <v>1</v>
      </c>
      <c r="R22" s="4">
        <v>0</v>
      </c>
      <c r="S22" s="4">
        <v>26.39</v>
      </c>
      <c r="T22" s="4">
        <v>0</v>
      </c>
      <c r="U22" s="6">
        <v>5</v>
      </c>
      <c r="V22" s="4">
        <v>5.15</v>
      </c>
      <c r="W22" s="4">
        <v>20.87</v>
      </c>
      <c r="X22" s="4">
        <v>19.38</v>
      </c>
      <c r="Y22" s="4">
        <v>13.25</v>
      </c>
      <c r="Z22" s="4">
        <v>13.26</v>
      </c>
      <c r="AA22" s="4">
        <v>12.42</v>
      </c>
      <c r="AB22" s="4">
        <v>12.5</v>
      </c>
      <c r="AC22" s="8">
        <f>J22/I22-1</f>
        <v>-0.75989445910290232</v>
      </c>
      <c r="AD22" s="7">
        <f>W22/X22-1</f>
        <v>7.6883384932920684E-2</v>
      </c>
      <c r="AE22" s="8">
        <f>W22/S22-1</f>
        <v>-0.20917014020462299</v>
      </c>
      <c r="AF22" s="7">
        <f>W22/X22-1</f>
        <v>7.6883384932920684E-2</v>
      </c>
      <c r="AG22" s="7">
        <f>F22/G22-1</f>
        <v>0.12315202953302617</v>
      </c>
      <c r="AH22" s="7">
        <f>Z22/AA22-1</f>
        <v>6.7632850241545972E-2</v>
      </c>
      <c r="AI22" s="8">
        <f>AA22/AB22-1</f>
        <v>-6.3999999999999613E-3</v>
      </c>
    </row>
    <row r="23" spans="1:35" x14ac:dyDescent="0.25">
      <c r="A23" s="4">
        <v>22</v>
      </c>
      <c r="B23" s="4" t="s">
        <v>66</v>
      </c>
      <c r="C23" s="4">
        <v>435</v>
      </c>
      <c r="D23" s="4">
        <v>19.93</v>
      </c>
      <c r="E23" s="5">
        <v>5398.35</v>
      </c>
      <c r="F23" s="4">
        <v>713.42</v>
      </c>
      <c r="G23" s="4">
        <v>211.71</v>
      </c>
      <c r="H23" s="4">
        <v>0.22</v>
      </c>
      <c r="I23" s="4">
        <v>22.36</v>
      </c>
      <c r="J23" s="4">
        <v>32.549999999999997</v>
      </c>
      <c r="K23" s="4">
        <v>89.22</v>
      </c>
      <c r="L23" s="4">
        <v>53.13</v>
      </c>
      <c r="M23" s="4">
        <v>833.72</v>
      </c>
      <c r="N23" s="4">
        <v>12.41</v>
      </c>
      <c r="O23" s="4">
        <v>52.47</v>
      </c>
      <c r="P23" s="4">
        <v>124.1</v>
      </c>
      <c r="Q23" s="4">
        <v>10</v>
      </c>
      <c r="R23" s="4">
        <v>0</v>
      </c>
      <c r="S23" s="4">
        <v>23.84</v>
      </c>
      <c r="T23" s="4">
        <v>0</v>
      </c>
      <c r="U23" s="6">
        <v>7</v>
      </c>
      <c r="V23" s="4">
        <v>5.87</v>
      </c>
      <c r="W23" s="4">
        <v>19.36</v>
      </c>
      <c r="X23" s="4">
        <v>19.11</v>
      </c>
      <c r="Y23" s="4">
        <v>20.29</v>
      </c>
      <c r="Z23" s="4">
        <v>21.03</v>
      </c>
      <c r="AA23" s="4">
        <v>15.05</v>
      </c>
      <c r="AB23" s="4">
        <v>12.97</v>
      </c>
      <c r="AC23" s="7">
        <f>J23/I23-1</f>
        <v>0.45572450805008935</v>
      </c>
      <c r="AD23" s="7">
        <f>W23/X23-1</f>
        <v>1.3082155939298845E-2</v>
      </c>
      <c r="AE23" s="8">
        <f>W23/S23-1</f>
        <v>-0.18791946308724838</v>
      </c>
      <c r="AF23" s="7">
        <f>W23/X23-1</f>
        <v>1.3082155939298845E-2</v>
      </c>
      <c r="AG23" s="7">
        <f>F23/G23-1</f>
        <v>2.3697983090076042</v>
      </c>
      <c r="AH23" s="7">
        <f>Z23/AA23-1</f>
        <v>0.39734219269102988</v>
      </c>
      <c r="AI23" s="7">
        <f>AA23/AB23-1</f>
        <v>0.16037008481110249</v>
      </c>
    </row>
    <row r="24" spans="1:35" x14ac:dyDescent="0.25">
      <c r="A24" s="4">
        <v>23</v>
      </c>
      <c r="B24" s="4" t="s">
        <v>61</v>
      </c>
      <c r="C24" s="4">
        <v>492.4</v>
      </c>
      <c r="D24" s="4">
        <v>20.57</v>
      </c>
      <c r="E24" s="5">
        <v>19404.73</v>
      </c>
      <c r="F24" s="4">
        <v>0</v>
      </c>
      <c r="G24" s="4">
        <v>0</v>
      </c>
      <c r="H24" s="4">
        <v>0</v>
      </c>
      <c r="I24" s="4">
        <v>43.05</v>
      </c>
      <c r="J24" s="4">
        <v>39.299999999999997</v>
      </c>
      <c r="K24" s="4">
        <v>101.89</v>
      </c>
      <c r="L24" s="4">
        <v>70.430000000000007</v>
      </c>
      <c r="M24" s="5">
        <v>3314.73</v>
      </c>
      <c r="N24" s="4">
        <v>39.409999999999997</v>
      </c>
      <c r="O24" s="4">
        <v>75</v>
      </c>
      <c r="P24" s="4">
        <v>197.04</v>
      </c>
      <c r="Q24" s="4">
        <v>5</v>
      </c>
      <c r="R24" s="4">
        <v>0</v>
      </c>
      <c r="S24" s="4">
        <v>24.65</v>
      </c>
      <c r="T24" s="4">
        <v>5.0199999999999996</v>
      </c>
      <c r="U24" s="6">
        <v>6</v>
      </c>
      <c r="V24" s="6">
        <v>42.76</v>
      </c>
      <c r="W24" s="4">
        <v>23.6</v>
      </c>
      <c r="X24" s="4">
        <v>24.45</v>
      </c>
      <c r="Y24" s="4">
        <v>46.83</v>
      </c>
      <c r="Z24" s="4">
        <v>35.78</v>
      </c>
      <c r="AA24" s="4">
        <v>32.229999999999997</v>
      </c>
      <c r="AB24" s="4">
        <v>32.67</v>
      </c>
      <c r="AC24" s="8">
        <f>J24/I24-1</f>
        <v>-8.710801393728218E-2</v>
      </c>
      <c r="AD24" s="8">
        <f>W24/X24-1</f>
        <v>-3.4764826175869068E-2</v>
      </c>
      <c r="AE24" s="8">
        <f>W24/S24-1</f>
        <v>-4.2596348884381241E-2</v>
      </c>
      <c r="AF24" s="8">
        <f>W24/X24-1</f>
        <v>-3.4764826175869068E-2</v>
      </c>
      <c r="AG24" s="8"/>
      <c r="AH24" s="7">
        <f>Z24/AA24-1</f>
        <v>0.11014582686937646</v>
      </c>
      <c r="AI24" s="8">
        <f>AA24/AB24-1</f>
        <v>-1.3468013468013629E-2</v>
      </c>
    </row>
    <row r="25" spans="1:35" x14ac:dyDescent="0.25">
      <c r="A25" s="4">
        <v>24</v>
      </c>
      <c r="B25" s="4" t="s">
        <v>67</v>
      </c>
      <c r="C25" s="4">
        <v>168.55</v>
      </c>
      <c r="D25" s="4">
        <v>21.46</v>
      </c>
      <c r="E25" s="5">
        <v>3744.73</v>
      </c>
      <c r="F25" s="4">
        <v>491.19</v>
      </c>
      <c r="G25" s="4">
        <v>455.44</v>
      </c>
      <c r="H25" s="4">
        <v>0.86</v>
      </c>
      <c r="I25" s="4">
        <v>27.7</v>
      </c>
      <c r="J25" s="4">
        <v>32.159999999999997</v>
      </c>
      <c r="K25" s="4">
        <v>27.89</v>
      </c>
      <c r="L25" s="4">
        <v>13.22</v>
      </c>
      <c r="M25" s="4">
        <v>505.1</v>
      </c>
      <c r="N25" s="4">
        <v>22.22</v>
      </c>
      <c r="O25" s="4">
        <v>72.209999999999994</v>
      </c>
      <c r="P25" s="4">
        <v>22.25</v>
      </c>
      <c r="Q25" s="4">
        <v>1</v>
      </c>
      <c r="R25" s="4">
        <v>-1.1299999999999999</v>
      </c>
      <c r="S25" s="4">
        <v>36.81</v>
      </c>
      <c r="T25" s="9">
        <v>8.73</v>
      </c>
      <c r="U25" s="6">
        <v>6</v>
      </c>
      <c r="V25" s="4">
        <v>6.67</v>
      </c>
      <c r="W25" s="4">
        <v>36.409999999999997</v>
      </c>
      <c r="X25" s="4">
        <v>31.68</v>
      </c>
      <c r="Y25" s="4">
        <v>23.71</v>
      </c>
      <c r="Z25" s="4">
        <v>22.27</v>
      </c>
      <c r="AA25" s="4">
        <v>19.010000000000002</v>
      </c>
      <c r="AB25" s="4">
        <v>16.64</v>
      </c>
      <c r="AC25" s="7">
        <f>J25/I25-1</f>
        <v>0.16101083032490959</v>
      </c>
      <c r="AD25" s="7">
        <f>W25/X25-1</f>
        <v>0.14930555555555536</v>
      </c>
      <c r="AE25" s="8">
        <f>W25/S25-1</f>
        <v>-1.0866612333605197E-2</v>
      </c>
      <c r="AF25" s="7">
        <f>W25/X25-1</f>
        <v>0.14930555555555536</v>
      </c>
      <c r="AG25" s="7">
        <f>F25/G25-1</f>
        <v>7.8495520815035968E-2</v>
      </c>
      <c r="AH25" s="7">
        <f>Z25/AA25-1</f>
        <v>0.17148869016307189</v>
      </c>
      <c r="AI25" s="7">
        <f>AA25/AB25-1</f>
        <v>0.14242788461538458</v>
      </c>
    </row>
    <row r="26" spans="1:35" x14ac:dyDescent="0.25">
      <c r="A26" s="4">
        <v>25</v>
      </c>
      <c r="B26" s="4" t="s">
        <v>82</v>
      </c>
      <c r="C26" s="4">
        <v>367.45</v>
      </c>
      <c r="D26" s="4">
        <v>21.89</v>
      </c>
      <c r="E26" s="5">
        <v>27558.75</v>
      </c>
      <c r="F26" s="5">
        <v>3266.94</v>
      </c>
      <c r="G26" s="5">
        <v>2373.84</v>
      </c>
      <c r="H26" s="4">
        <v>0.37</v>
      </c>
      <c r="I26" s="4">
        <v>17.989999999999998</v>
      </c>
      <c r="J26" s="4">
        <v>16.16</v>
      </c>
      <c r="K26" s="4">
        <v>96.18</v>
      </c>
      <c r="L26" s="4">
        <v>20.51</v>
      </c>
      <c r="M26" s="5">
        <v>5626.44</v>
      </c>
      <c r="N26" s="4">
        <v>75</v>
      </c>
      <c r="O26" s="4">
        <v>50</v>
      </c>
      <c r="P26" s="4">
        <v>750</v>
      </c>
      <c r="Q26" s="4">
        <v>10</v>
      </c>
      <c r="R26" s="4">
        <v>0</v>
      </c>
      <c r="S26" s="4">
        <v>14.11</v>
      </c>
      <c r="T26" s="4">
        <v>0</v>
      </c>
      <c r="U26" s="6">
        <v>7</v>
      </c>
      <c r="V26" s="4">
        <v>6.26</v>
      </c>
      <c r="W26" s="4">
        <v>14.93</v>
      </c>
      <c r="X26" s="4">
        <v>20.09</v>
      </c>
      <c r="Y26" s="4">
        <v>30.01</v>
      </c>
      <c r="Z26" s="4">
        <v>12.21</v>
      </c>
      <c r="AA26" s="4">
        <v>11.25</v>
      </c>
      <c r="AB26" s="4">
        <v>13.55</v>
      </c>
      <c r="AC26" s="8">
        <f>J26/I26-1</f>
        <v>-0.10172317954419108</v>
      </c>
      <c r="AD26" s="8">
        <f>W26/X26-1</f>
        <v>-0.25684420109507222</v>
      </c>
      <c r="AE26" s="7">
        <f>W26/S26-1</f>
        <v>5.8114812189936194E-2</v>
      </c>
      <c r="AF26" s="8">
        <f>W26/X26-1</f>
        <v>-0.25684420109507222</v>
      </c>
      <c r="AG26" s="7">
        <f>F26/G26-1</f>
        <v>0.37622586189465168</v>
      </c>
      <c r="AH26" s="7">
        <f>Z26/AA26-1</f>
        <v>8.5333333333333483E-2</v>
      </c>
      <c r="AI26" s="8">
        <f>AA26/AB26-1</f>
        <v>-0.1697416974169742</v>
      </c>
    </row>
    <row r="27" spans="1:35" x14ac:dyDescent="0.25">
      <c r="A27" s="4">
        <v>26</v>
      </c>
      <c r="B27" s="4" t="s">
        <v>63</v>
      </c>
      <c r="C27" s="4">
        <v>588.5</v>
      </c>
      <c r="D27" s="4">
        <v>22.39</v>
      </c>
      <c r="E27" s="5">
        <v>3036.13</v>
      </c>
      <c r="F27" s="4">
        <v>161.58000000000001</v>
      </c>
      <c r="G27" s="4">
        <v>42.07</v>
      </c>
      <c r="H27" s="4">
        <v>0.08</v>
      </c>
      <c r="I27" s="4">
        <v>35.96</v>
      </c>
      <c r="J27" s="4">
        <v>37.53</v>
      </c>
      <c r="K27" s="4">
        <v>117.64</v>
      </c>
      <c r="L27" s="4">
        <v>15.69</v>
      </c>
      <c r="M27" s="4">
        <v>530.46</v>
      </c>
      <c r="N27" s="4">
        <v>5.16</v>
      </c>
      <c r="O27" s="4">
        <v>73.97</v>
      </c>
      <c r="P27" s="4">
        <v>10.32</v>
      </c>
      <c r="Q27" s="4">
        <v>2</v>
      </c>
      <c r="R27" s="4">
        <v>1.36</v>
      </c>
      <c r="S27" s="4">
        <v>26.98</v>
      </c>
      <c r="T27" s="4">
        <v>0</v>
      </c>
      <c r="U27" s="6">
        <v>7</v>
      </c>
      <c r="V27" s="6">
        <v>15.18</v>
      </c>
      <c r="W27" s="4">
        <v>29.26</v>
      </c>
      <c r="X27" s="4">
        <v>30.08</v>
      </c>
      <c r="Y27" s="4">
        <v>35.159999999999997</v>
      </c>
      <c r="Z27" s="4">
        <v>30.21</v>
      </c>
      <c r="AA27" s="4">
        <v>28.5</v>
      </c>
      <c r="AB27" s="4">
        <v>26.14</v>
      </c>
      <c r="AC27" s="7">
        <f>J27/I27-1</f>
        <v>4.3659621802002224E-2</v>
      </c>
      <c r="AD27" s="8">
        <f>W27/X27-1</f>
        <v>-2.7260638297872286E-2</v>
      </c>
      <c r="AE27" s="7">
        <f>W27/S27-1</f>
        <v>8.4507042253521236E-2</v>
      </c>
      <c r="AF27" s="8">
        <f>W27/X27-1</f>
        <v>-2.7260638297872286E-2</v>
      </c>
      <c r="AG27" s="7">
        <f>F27/G27-1</f>
        <v>2.8407416211076781</v>
      </c>
      <c r="AH27" s="7">
        <f>Z27/AA27-1</f>
        <v>6.0000000000000053E-2</v>
      </c>
      <c r="AI27" s="7">
        <f>AA27/AB27-1</f>
        <v>9.028309104820198E-2</v>
      </c>
    </row>
    <row r="28" spans="1:35" x14ac:dyDescent="0.25">
      <c r="A28" s="4">
        <v>27</v>
      </c>
      <c r="B28" s="4" t="s">
        <v>59</v>
      </c>
      <c r="C28" s="4">
        <v>722.25</v>
      </c>
      <c r="D28" s="4">
        <v>23.43</v>
      </c>
      <c r="E28" s="4">
        <v>770.99</v>
      </c>
      <c r="F28" s="4">
        <v>11.94</v>
      </c>
      <c r="G28" s="4">
        <v>0</v>
      </c>
      <c r="H28" s="4">
        <v>0</v>
      </c>
      <c r="I28" s="4">
        <v>35.229999999999997</v>
      </c>
      <c r="J28" s="4">
        <v>45.97</v>
      </c>
      <c r="K28" s="4">
        <v>115.94</v>
      </c>
      <c r="L28" s="4">
        <v>69.27</v>
      </c>
      <c r="M28" s="4">
        <v>98.22</v>
      </c>
      <c r="N28" s="4">
        <v>1.07</v>
      </c>
      <c r="O28" s="4">
        <v>53.9</v>
      </c>
      <c r="P28" s="4">
        <v>10.64</v>
      </c>
      <c r="Q28" s="4">
        <v>10</v>
      </c>
      <c r="R28" s="4">
        <v>-0.05</v>
      </c>
      <c r="S28" s="4">
        <v>35.03</v>
      </c>
      <c r="T28" s="4">
        <v>0</v>
      </c>
      <c r="U28" s="6">
        <v>7</v>
      </c>
      <c r="V28" s="4">
        <v>9.11</v>
      </c>
      <c r="W28" s="4">
        <v>28.9</v>
      </c>
      <c r="X28" s="4">
        <v>25.85</v>
      </c>
      <c r="Y28" s="4">
        <v>30.69</v>
      </c>
      <c r="Z28" s="4">
        <v>32.54</v>
      </c>
      <c r="AA28" s="4">
        <v>27.21</v>
      </c>
      <c r="AB28" s="4">
        <v>25</v>
      </c>
      <c r="AC28" s="7">
        <f>J28/I28-1</f>
        <v>0.30485381776894704</v>
      </c>
      <c r="AD28" s="7">
        <f>W28/X28-1</f>
        <v>0.11798839458413912</v>
      </c>
      <c r="AE28" s="8">
        <f>W28/S28-1</f>
        <v>-0.17499286326006291</v>
      </c>
      <c r="AF28" s="7">
        <f>W28/X28-1</f>
        <v>0.11798839458413912</v>
      </c>
      <c r="AG28" s="8"/>
      <c r="AH28" s="7">
        <f>Z28/AA28-1</f>
        <v>0.19588386622565235</v>
      </c>
      <c r="AI28" s="7">
        <f>AA28/AB28-1</f>
        <v>8.8400000000000034E-2</v>
      </c>
    </row>
    <row r="29" spans="1:35" x14ac:dyDescent="0.25">
      <c r="A29" s="4">
        <v>28</v>
      </c>
      <c r="B29" s="4" t="s">
        <v>39</v>
      </c>
      <c r="C29" s="5">
        <v>1440</v>
      </c>
      <c r="D29" s="4">
        <v>23.63</v>
      </c>
      <c r="E29" s="5">
        <v>2149.92</v>
      </c>
      <c r="F29" s="4">
        <v>0</v>
      </c>
      <c r="G29" s="4">
        <v>0</v>
      </c>
      <c r="H29" s="4">
        <v>0</v>
      </c>
      <c r="I29" s="4">
        <v>157.79</v>
      </c>
      <c r="J29" s="4">
        <v>149.62</v>
      </c>
      <c r="K29" s="4">
        <v>92.12</v>
      </c>
      <c r="L29" s="4">
        <v>80.91</v>
      </c>
      <c r="M29" s="4">
        <v>98.21</v>
      </c>
      <c r="N29" s="4">
        <v>1.49</v>
      </c>
      <c r="O29" s="4">
        <v>74.66</v>
      </c>
      <c r="P29" s="4">
        <v>14.93</v>
      </c>
      <c r="Q29" s="4">
        <v>10</v>
      </c>
      <c r="R29" s="4">
        <v>0</v>
      </c>
      <c r="S29" s="4">
        <v>72.77</v>
      </c>
      <c r="T29" s="4">
        <v>0</v>
      </c>
      <c r="U29" s="6">
        <v>8</v>
      </c>
      <c r="V29" s="6">
        <v>16.36</v>
      </c>
      <c r="W29" s="4">
        <v>70.540000000000006</v>
      </c>
      <c r="X29" s="4">
        <v>60.51</v>
      </c>
      <c r="Y29" s="4">
        <v>121.32</v>
      </c>
      <c r="Z29" s="4">
        <v>59.99</v>
      </c>
      <c r="AA29" s="4">
        <v>56.61</v>
      </c>
      <c r="AB29" s="4">
        <v>51.2</v>
      </c>
      <c r="AC29" s="8">
        <f>J29/I29-1</f>
        <v>-5.1777679193865223E-2</v>
      </c>
      <c r="AD29" s="7">
        <f>W29/X29-1</f>
        <v>0.16575772599570326</v>
      </c>
      <c r="AE29" s="8">
        <f>W29/S29-1</f>
        <v>-3.0644496358389284E-2</v>
      </c>
      <c r="AF29" s="7">
        <f>W29/X29-1</f>
        <v>0.16575772599570326</v>
      </c>
      <c r="AG29" s="8"/>
      <c r="AH29" s="7">
        <f>Z29/AA29-1</f>
        <v>5.9706765589118582E-2</v>
      </c>
      <c r="AI29" s="7">
        <f>AA29/AB29-1</f>
        <v>0.10566406249999982</v>
      </c>
    </row>
    <row r="30" spans="1:35" x14ac:dyDescent="0.25">
      <c r="A30" s="4">
        <v>29</v>
      </c>
      <c r="B30" s="4" t="s">
        <v>79</v>
      </c>
      <c r="C30" s="5">
        <v>1503.55</v>
      </c>
      <c r="D30" s="4">
        <v>24.66</v>
      </c>
      <c r="E30" s="5">
        <v>1524.6</v>
      </c>
      <c r="F30" s="4">
        <v>0</v>
      </c>
      <c r="G30" s="4">
        <v>0</v>
      </c>
      <c r="H30" s="4">
        <v>0</v>
      </c>
      <c r="I30" s="4">
        <v>16.62</v>
      </c>
      <c r="J30" s="4">
        <v>21.18</v>
      </c>
      <c r="K30" s="4">
        <v>393.54</v>
      </c>
      <c r="L30" s="4">
        <v>12.47</v>
      </c>
      <c r="M30" s="4">
        <v>356.43</v>
      </c>
      <c r="N30" s="4">
        <v>1.01</v>
      </c>
      <c r="O30" s="4">
        <v>67.67</v>
      </c>
      <c r="P30" s="4">
        <v>10.14</v>
      </c>
      <c r="Q30" s="4">
        <v>10</v>
      </c>
      <c r="R30" s="4">
        <v>0</v>
      </c>
      <c r="S30" s="4">
        <v>13.97</v>
      </c>
      <c r="T30" s="4">
        <v>0</v>
      </c>
      <c r="U30" s="6">
        <v>7</v>
      </c>
      <c r="V30" s="6">
        <v>11.27</v>
      </c>
      <c r="W30" s="4">
        <v>11.55</v>
      </c>
      <c r="X30" s="4">
        <v>11.46</v>
      </c>
      <c r="Y30" s="4">
        <v>15.67</v>
      </c>
      <c r="Z30" s="4">
        <v>16.45</v>
      </c>
      <c r="AA30" s="4">
        <v>12.51</v>
      </c>
      <c r="AB30" s="4">
        <v>13.14</v>
      </c>
      <c r="AC30" s="7">
        <f>J30/I30-1</f>
        <v>0.27436823104693131</v>
      </c>
      <c r="AD30" s="8">
        <f>W30/X30-1</f>
        <v>7.8534031413612926E-3</v>
      </c>
      <c r="AE30" s="8">
        <f>W30/S30-1</f>
        <v>-0.17322834645669294</v>
      </c>
      <c r="AF30" s="7">
        <f>W30/X30-1</f>
        <v>7.8534031413612926E-3</v>
      </c>
      <c r="AG30" s="8"/>
      <c r="AH30" s="7">
        <f>Z30/AA30-1</f>
        <v>0.31494804156674649</v>
      </c>
      <c r="AI30" s="8">
        <f>AA30/AB30-1</f>
        <v>-4.7945205479452135E-2</v>
      </c>
    </row>
    <row r="31" spans="1:35" x14ac:dyDescent="0.25">
      <c r="A31" s="4">
        <v>30</v>
      </c>
      <c r="B31" s="4" t="s">
        <v>48</v>
      </c>
      <c r="C31" s="5">
        <v>5319.55</v>
      </c>
      <c r="D31" s="4">
        <v>26.62</v>
      </c>
      <c r="E31" s="4" t="s">
        <v>49</v>
      </c>
      <c r="F31" s="5">
        <v>1823.9</v>
      </c>
      <c r="G31" s="4">
        <v>230.9</v>
      </c>
      <c r="H31" s="4">
        <v>0.01</v>
      </c>
      <c r="I31" s="4">
        <v>55.12</v>
      </c>
      <c r="J31" s="4">
        <v>76.75</v>
      </c>
      <c r="K31" s="5">
        <v>1022.62</v>
      </c>
      <c r="L31" s="4">
        <v>23.13</v>
      </c>
      <c r="M31" s="5">
        <v>26856.1</v>
      </c>
      <c r="N31" s="4">
        <v>30.21</v>
      </c>
      <c r="O31" s="4">
        <v>56.21</v>
      </c>
      <c r="P31" s="4">
        <v>151</v>
      </c>
      <c r="Q31" s="4">
        <v>5</v>
      </c>
      <c r="R31" s="4">
        <v>0</v>
      </c>
      <c r="S31" s="4">
        <v>17.579999999999998</v>
      </c>
      <c r="T31" s="4">
        <v>0</v>
      </c>
      <c r="U31" s="6">
        <v>7</v>
      </c>
      <c r="V31" s="6">
        <v>10.49</v>
      </c>
      <c r="W31" s="4">
        <v>15.05</v>
      </c>
      <c r="X31" s="4">
        <v>13.88</v>
      </c>
      <c r="Y31" s="4">
        <v>44.86</v>
      </c>
      <c r="Z31" s="4">
        <v>18.13</v>
      </c>
      <c r="AA31" s="4">
        <v>14.97</v>
      </c>
      <c r="AB31" s="4">
        <v>13.67</v>
      </c>
      <c r="AC31" s="7">
        <f>J31/I31-1</f>
        <v>0.39241654571843254</v>
      </c>
      <c r="AD31" s="7">
        <f>W31/X31-1</f>
        <v>8.4293948126801244E-2</v>
      </c>
      <c r="AE31" s="8">
        <f>W31/S31-1</f>
        <v>-0.14391353811149021</v>
      </c>
      <c r="AF31" s="7">
        <f>W31/X31-1</f>
        <v>8.4293948126801244E-2</v>
      </c>
      <c r="AG31" s="7">
        <f>F31/G31-1</f>
        <v>6.8990905153746214</v>
      </c>
      <c r="AH31" s="7">
        <f>Z31/AA31-1</f>
        <v>0.21108884435537734</v>
      </c>
      <c r="AI31" s="7">
        <f>AA31/AB31-1</f>
        <v>9.5098756400877837E-2</v>
      </c>
    </row>
    <row r="32" spans="1:35" x14ac:dyDescent="0.25">
      <c r="A32" s="4">
        <v>31</v>
      </c>
      <c r="B32" s="4" t="s">
        <v>78</v>
      </c>
      <c r="C32" s="4">
        <v>249.5</v>
      </c>
      <c r="D32" s="4">
        <v>28.19</v>
      </c>
      <c r="E32" s="5">
        <v>1983.53</v>
      </c>
      <c r="F32" s="4">
        <v>192.54</v>
      </c>
      <c r="G32" s="4">
        <v>148.26</v>
      </c>
      <c r="H32" s="4">
        <v>0.41</v>
      </c>
      <c r="I32" s="4">
        <v>23.91</v>
      </c>
      <c r="J32" s="4">
        <v>22.74</v>
      </c>
      <c r="K32" s="4">
        <v>50.63</v>
      </c>
      <c r="L32" s="4">
        <v>28.06</v>
      </c>
      <c r="M32" s="4">
        <v>357.95</v>
      </c>
      <c r="N32" s="4">
        <v>7.95</v>
      </c>
      <c r="O32" s="4">
        <v>74.930000000000007</v>
      </c>
      <c r="P32" s="4">
        <v>7.96</v>
      </c>
      <c r="Q32" s="4">
        <v>1</v>
      </c>
      <c r="R32" s="4">
        <v>0</v>
      </c>
      <c r="S32" s="4">
        <v>20.48</v>
      </c>
      <c r="T32" s="4">
        <v>0</v>
      </c>
      <c r="U32" s="6">
        <v>7</v>
      </c>
      <c r="V32" s="4">
        <v>7.09</v>
      </c>
      <c r="W32" s="4">
        <v>22.25</v>
      </c>
      <c r="X32" s="4">
        <v>23.59</v>
      </c>
      <c r="Y32" s="4">
        <v>24.5</v>
      </c>
      <c r="Z32" s="4">
        <v>18.670000000000002</v>
      </c>
      <c r="AA32" s="4">
        <v>18.32</v>
      </c>
      <c r="AB32" s="4">
        <v>18.13</v>
      </c>
      <c r="AC32" s="8">
        <f>J32/I32-1</f>
        <v>-4.8933500627352688E-2</v>
      </c>
      <c r="AD32" s="8">
        <f>W32/X32-1</f>
        <v>-5.6803730394234808E-2</v>
      </c>
      <c r="AE32" s="7">
        <f>W32/S32-1</f>
        <v>8.642578125E-2</v>
      </c>
      <c r="AF32" s="8">
        <f>W32/X32-1</f>
        <v>-5.6803730394234808E-2</v>
      </c>
      <c r="AG32" s="7">
        <f>F32/G32-1</f>
        <v>0.29866450829623648</v>
      </c>
      <c r="AH32" s="7">
        <f>Z32/AA32-1</f>
        <v>1.9104803493449785E-2</v>
      </c>
      <c r="AI32" s="8">
        <f>AA32/AB32-1</f>
        <v>1.0479867622724903E-2</v>
      </c>
    </row>
    <row r="33" spans="1:35" x14ac:dyDescent="0.25">
      <c r="A33" s="4">
        <v>32</v>
      </c>
      <c r="B33" s="4" t="s">
        <v>37</v>
      </c>
      <c r="C33" s="4">
        <v>380.65</v>
      </c>
      <c r="D33" s="4">
        <v>28.53</v>
      </c>
      <c r="E33" s="5">
        <v>18825.47</v>
      </c>
      <c r="F33" s="4">
        <v>0</v>
      </c>
      <c r="G33" s="4">
        <v>0</v>
      </c>
      <c r="H33" s="4">
        <v>0</v>
      </c>
      <c r="I33" s="4">
        <v>141.49</v>
      </c>
      <c r="J33" s="4">
        <v>196.61</v>
      </c>
      <c r="K33" s="4">
        <v>22.14</v>
      </c>
      <c r="L33" s="4">
        <v>72.34</v>
      </c>
      <c r="M33" s="4">
        <v>328.33</v>
      </c>
      <c r="N33" s="4">
        <v>49.46</v>
      </c>
      <c r="O33" s="4">
        <v>51</v>
      </c>
      <c r="P33" s="4">
        <v>247.28</v>
      </c>
      <c r="Q33" s="4">
        <v>5</v>
      </c>
      <c r="R33" s="4">
        <v>-8.5299999999999994</v>
      </c>
      <c r="S33" s="4">
        <v>115.45</v>
      </c>
      <c r="T33" s="4">
        <v>0</v>
      </c>
      <c r="U33" s="6">
        <v>7</v>
      </c>
      <c r="V33" s="6">
        <v>13.46</v>
      </c>
      <c r="W33" s="4">
        <v>86.21</v>
      </c>
      <c r="X33" s="4">
        <v>82.73</v>
      </c>
      <c r="Y33" s="4">
        <v>131.66999999999999</v>
      </c>
      <c r="Z33" s="4">
        <v>60.36</v>
      </c>
      <c r="AA33" s="4">
        <v>51.23</v>
      </c>
      <c r="AB33" s="4">
        <v>50.08</v>
      </c>
      <c r="AC33" s="7">
        <f>J33/I33-1</f>
        <v>0.3895681673616509</v>
      </c>
      <c r="AD33" s="7">
        <f>W33/X33-1</f>
        <v>4.2064547322615553E-2</v>
      </c>
      <c r="AE33" s="8">
        <f>W33/S33-1</f>
        <v>-0.25326981377219582</v>
      </c>
      <c r="AF33" s="7">
        <f>W33/X33-1</f>
        <v>4.2064547322615553E-2</v>
      </c>
      <c r="AG33" s="8"/>
      <c r="AH33" s="7">
        <f>Z33/AA33-1</f>
        <v>0.17821588912746433</v>
      </c>
      <c r="AI33" s="7">
        <f>AA33/AB33-1</f>
        <v>2.296325878594252E-2</v>
      </c>
    </row>
    <row r="34" spans="1:35" x14ac:dyDescent="0.25">
      <c r="A34" s="4">
        <v>33</v>
      </c>
      <c r="B34" s="4" t="s">
        <v>35</v>
      </c>
      <c r="C34" s="5">
        <v>1305.3499999999999</v>
      </c>
      <c r="D34" s="4">
        <v>29.51</v>
      </c>
      <c r="E34" s="5">
        <v>3843</v>
      </c>
      <c r="F34" s="4">
        <v>0</v>
      </c>
      <c r="G34" s="4">
        <v>0</v>
      </c>
      <c r="H34" s="4">
        <v>0</v>
      </c>
      <c r="I34" s="5">
        <v>1334.35</v>
      </c>
      <c r="J34" s="5">
        <v>1471.74</v>
      </c>
      <c r="K34" s="4">
        <v>161.72999999999999</v>
      </c>
      <c r="L34" s="4">
        <v>69.540000000000006</v>
      </c>
      <c r="M34" s="4">
        <v>378.85</v>
      </c>
      <c r="N34" s="4">
        <v>2.94</v>
      </c>
      <c r="O34" s="4">
        <v>0</v>
      </c>
      <c r="P34" s="4">
        <v>29.4</v>
      </c>
      <c r="Q34" s="4">
        <v>10</v>
      </c>
      <c r="R34" s="4">
        <v>0</v>
      </c>
      <c r="S34" s="4">
        <v>30.35</v>
      </c>
      <c r="T34" s="4">
        <v>0</v>
      </c>
      <c r="U34" s="6">
        <v>5</v>
      </c>
      <c r="V34" s="6">
        <v>28.29</v>
      </c>
      <c r="W34" s="4">
        <v>27.69</v>
      </c>
      <c r="X34" s="4">
        <v>27.28</v>
      </c>
      <c r="Y34" s="4">
        <v>916.47</v>
      </c>
      <c r="Z34" s="4">
        <v>37.19</v>
      </c>
      <c r="AA34" s="4">
        <v>36.36</v>
      </c>
      <c r="AB34" s="4">
        <v>35.1</v>
      </c>
      <c r="AC34" s="7">
        <f>J34/I34-1</f>
        <v>0.10296398995765732</v>
      </c>
      <c r="AD34" s="7">
        <f>W34/X34-1</f>
        <v>1.5029325513196579E-2</v>
      </c>
      <c r="AE34" s="8">
        <f>W34/S34-1</f>
        <v>-8.7644151565074102E-2</v>
      </c>
      <c r="AF34" s="7">
        <f>W34/X34-1</f>
        <v>1.5029325513196579E-2</v>
      </c>
      <c r="AG34" s="8"/>
      <c r="AH34" s="7">
        <f>Z34/AA34-1</f>
        <v>2.2827282728272724E-2</v>
      </c>
      <c r="AI34" s="7">
        <f>AA34/AB34-1</f>
        <v>3.589743589743577E-2</v>
      </c>
    </row>
    <row r="35" spans="1:35" x14ac:dyDescent="0.25">
      <c r="A35" s="4">
        <v>34</v>
      </c>
      <c r="B35" s="4" t="s">
        <v>71</v>
      </c>
      <c r="C35" s="4">
        <v>265.45</v>
      </c>
      <c r="D35" s="4">
        <v>30.48</v>
      </c>
      <c r="E35" s="5">
        <v>3531.23</v>
      </c>
      <c r="F35" s="4">
        <v>292.07</v>
      </c>
      <c r="G35" s="4">
        <v>210.31</v>
      </c>
      <c r="H35" s="4">
        <v>0.41</v>
      </c>
      <c r="I35" s="4">
        <v>24.48</v>
      </c>
      <c r="J35" s="4">
        <v>27.79</v>
      </c>
      <c r="K35" s="4">
        <v>42.32</v>
      </c>
      <c r="L35" s="4">
        <v>27.24</v>
      </c>
      <c r="M35" s="4">
        <v>483.19</v>
      </c>
      <c r="N35" s="4">
        <v>13.3</v>
      </c>
      <c r="O35" s="4">
        <v>44.73</v>
      </c>
      <c r="P35" s="4">
        <v>26.61</v>
      </c>
      <c r="Q35" s="4">
        <v>2</v>
      </c>
      <c r="R35" s="4">
        <v>0</v>
      </c>
      <c r="S35" s="4">
        <v>26.22</v>
      </c>
      <c r="T35" s="4">
        <v>0</v>
      </c>
      <c r="U35" s="6">
        <v>8</v>
      </c>
      <c r="V35" s="6">
        <v>10.06</v>
      </c>
      <c r="W35" s="4">
        <v>23.99</v>
      </c>
      <c r="X35" s="4">
        <v>22.03</v>
      </c>
      <c r="Y35" s="4">
        <v>22.61</v>
      </c>
      <c r="Z35" s="4">
        <v>22.72</v>
      </c>
      <c r="AA35" s="4">
        <v>19.3</v>
      </c>
      <c r="AB35" s="4">
        <v>17.170000000000002</v>
      </c>
      <c r="AC35" s="7">
        <f>J35/I35-1</f>
        <v>0.13521241830065356</v>
      </c>
      <c r="AD35" s="7">
        <f>W35/X35-1</f>
        <v>8.896958692691781E-2</v>
      </c>
      <c r="AE35" s="8">
        <f>W35/S35-1</f>
        <v>-8.5049580472921438E-2</v>
      </c>
      <c r="AF35" s="7">
        <f>W35/X35-1</f>
        <v>8.896958692691781E-2</v>
      </c>
      <c r="AG35" s="7">
        <f>F35/G35-1</f>
        <v>0.38875945033521941</v>
      </c>
      <c r="AH35" s="7">
        <f>Z35/AA35-1</f>
        <v>0.17720207253886011</v>
      </c>
      <c r="AI35" s="7">
        <f>AA35/AB35-1</f>
        <v>0.12405358182877113</v>
      </c>
    </row>
    <row r="36" spans="1:35" x14ac:dyDescent="0.25">
      <c r="A36" s="4">
        <v>35</v>
      </c>
      <c r="B36" s="4" t="s">
        <v>64</v>
      </c>
      <c r="C36" s="4">
        <v>734.6</v>
      </c>
      <c r="D36" s="4">
        <v>30.71</v>
      </c>
      <c r="E36" s="5">
        <v>3673</v>
      </c>
      <c r="F36" s="4">
        <v>39.409999999999997</v>
      </c>
      <c r="G36" s="4">
        <v>7.69</v>
      </c>
      <c r="H36" s="4">
        <v>0.02</v>
      </c>
      <c r="I36" s="4">
        <v>37.21</v>
      </c>
      <c r="J36" s="4">
        <v>37.21</v>
      </c>
      <c r="K36" s="4">
        <v>109.8</v>
      </c>
      <c r="L36" s="4">
        <v>30.3</v>
      </c>
      <c r="M36" s="4">
        <v>470.44</v>
      </c>
      <c r="N36" s="4">
        <v>5</v>
      </c>
      <c r="O36" s="4">
        <v>74.989999999999995</v>
      </c>
      <c r="P36" s="4">
        <v>10</v>
      </c>
      <c r="Q36" s="4">
        <v>2</v>
      </c>
      <c r="R36" s="4">
        <v>0</v>
      </c>
      <c r="S36" s="4">
        <v>23.57</v>
      </c>
      <c r="T36" s="4">
        <v>0</v>
      </c>
      <c r="U36" s="6">
        <v>6</v>
      </c>
      <c r="V36" s="6">
        <v>17.48</v>
      </c>
      <c r="W36" s="4">
        <v>27.29</v>
      </c>
      <c r="X36" s="4">
        <v>27.49</v>
      </c>
      <c r="Y36" s="4">
        <v>35.380000000000003</v>
      </c>
      <c r="Z36" s="4">
        <v>23.41</v>
      </c>
      <c r="AA36" s="4">
        <v>22.56</v>
      </c>
      <c r="AB36" s="4">
        <v>21.62</v>
      </c>
      <c r="AC36" s="8">
        <f>J36/I36-1</f>
        <v>0</v>
      </c>
      <c r="AD36" s="8">
        <f>W36/X36-1</f>
        <v>-7.2753728628591752E-3</v>
      </c>
      <c r="AE36" s="7">
        <f>W36/S36-1</f>
        <v>0.15782774713618997</v>
      </c>
      <c r="AF36" s="8">
        <f>W36/X36-1</f>
        <v>-7.2753728628591752E-3</v>
      </c>
      <c r="AG36" s="7">
        <f>F36/G36-1</f>
        <v>4.1248374512353703</v>
      </c>
      <c r="AH36" s="7">
        <f>Z36/AA36-1</f>
        <v>3.7677304964539138E-2</v>
      </c>
      <c r="AI36" s="7">
        <f>AA36/AB36-1</f>
        <v>4.3478260869565188E-2</v>
      </c>
    </row>
    <row r="37" spans="1:35" x14ac:dyDescent="0.25">
      <c r="A37" s="4">
        <v>36</v>
      </c>
      <c r="B37" s="4" t="s">
        <v>70</v>
      </c>
      <c r="C37" s="4">
        <v>885</v>
      </c>
      <c r="D37" s="4">
        <v>32.85</v>
      </c>
      <c r="E37" s="5">
        <v>2053.1999999999998</v>
      </c>
      <c r="F37" s="4">
        <v>141.54</v>
      </c>
      <c r="G37" s="4">
        <v>126.03</v>
      </c>
      <c r="H37" s="4">
        <v>0.53</v>
      </c>
      <c r="I37" s="4">
        <v>23.64</v>
      </c>
      <c r="J37" s="4">
        <v>28.48</v>
      </c>
      <c r="K37" s="4">
        <v>117.33</v>
      </c>
      <c r="L37" s="4">
        <v>12.56</v>
      </c>
      <c r="M37" s="4">
        <v>216.79</v>
      </c>
      <c r="N37" s="4">
        <v>2.3199999999999998</v>
      </c>
      <c r="O37" s="4">
        <v>39.9</v>
      </c>
      <c r="P37" s="4">
        <v>23.2</v>
      </c>
      <c r="Q37" s="4">
        <v>10</v>
      </c>
      <c r="R37" s="4">
        <v>0</v>
      </c>
      <c r="S37" s="4">
        <v>25.94</v>
      </c>
      <c r="T37" s="4">
        <v>0</v>
      </c>
      <c r="U37" s="6">
        <v>7</v>
      </c>
      <c r="V37" s="4">
        <v>7.93</v>
      </c>
      <c r="W37" s="4">
        <v>23.2</v>
      </c>
      <c r="X37" s="4">
        <v>25.59</v>
      </c>
      <c r="Y37" s="4">
        <v>23.68</v>
      </c>
      <c r="Z37" s="4">
        <v>18.59</v>
      </c>
      <c r="AA37" s="4">
        <v>14.74</v>
      </c>
      <c r="AB37" s="4">
        <v>14.63</v>
      </c>
      <c r="AC37" s="7">
        <f>J37/I37-1</f>
        <v>0.20473773265651429</v>
      </c>
      <c r="AD37" s="8">
        <f>W37/X37-1</f>
        <v>-9.3395857756936373E-2</v>
      </c>
      <c r="AE37" s="8">
        <f>W37/S37-1</f>
        <v>-0.10562837316885132</v>
      </c>
      <c r="AF37" s="8">
        <f>W37/X37-1</f>
        <v>-9.3395857756936373E-2</v>
      </c>
      <c r="AG37" s="7">
        <f>F37/G37-1</f>
        <v>0.12306593668174237</v>
      </c>
      <c r="AH37" s="7">
        <f>Z37/AA37-1</f>
        <v>0.26119402985074625</v>
      </c>
      <c r="AI37" s="8">
        <f>AA37/AB37-1</f>
        <v>7.5187969924812581E-3</v>
      </c>
    </row>
    <row r="38" spans="1:35" x14ac:dyDescent="0.25">
      <c r="A38" s="4">
        <v>37</v>
      </c>
      <c r="B38" s="4" t="s">
        <v>52</v>
      </c>
      <c r="C38" s="4">
        <v>118.85</v>
      </c>
      <c r="D38" s="4">
        <v>33.880000000000003</v>
      </c>
      <c r="E38" s="5">
        <v>3921.72</v>
      </c>
      <c r="F38" s="4">
        <v>7.78</v>
      </c>
      <c r="G38" s="4">
        <v>0.75</v>
      </c>
      <c r="H38" s="4">
        <v>0</v>
      </c>
      <c r="I38" s="4">
        <v>72.48</v>
      </c>
      <c r="J38" s="4">
        <v>70.680000000000007</v>
      </c>
      <c r="K38" s="4">
        <v>10.6</v>
      </c>
      <c r="L38" s="4">
        <v>34.96</v>
      </c>
      <c r="M38" s="4">
        <v>262.74</v>
      </c>
      <c r="N38" s="4">
        <v>33</v>
      </c>
      <c r="O38" s="4">
        <v>67.739999999999995</v>
      </c>
      <c r="P38" s="4">
        <v>33</v>
      </c>
      <c r="Q38" s="4">
        <v>1</v>
      </c>
      <c r="R38" s="4">
        <v>-2.27</v>
      </c>
      <c r="S38" s="4">
        <v>38.53</v>
      </c>
      <c r="T38" s="4">
        <v>2.68</v>
      </c>
      <c r="U38" s="6">
        <v>8</v>
      </c>
      <c r="V38" s="6">
        <v>10.75</v>
      </c>
      <c r="W38" s="4">
        <v>41.4</v>
      </c>
      <c r="X38" s="4">
        <v>78.36</v>
      </c>
      <c r="Y38" s="4">
        <v>85.24</v>
      </c>
      <c r="Z38" s="4">
        <v>28.89</v>
      </c>
      <c r="AA38" s="4">
        <v>25.58</v>
      </c>
      <c r="AB38" s="4">
        <v>30.88</v>
      </c>
      <c r="AC38" s="8">
        <f>J38/I38-1</f>
        <v>-2.4834437086092676E-2</v>
      </c>
      <c r="AD38" s="8">
        <f>W38/X38-1</f>
        <v>-0.47166921898928027</v>
      </c>
      <c r="AE38" s="7">
        <f>W38/S38-1</f>
        <v>7.4487412405917386E-2</v>
      </c>
      <c r="AF38" s="8">
        <f>W38/X38-1</f>
        <v>-0.47166921898928027</v>
      </c>
      <c r="AG38" s="7">
        <f>F38/G38-1</f>
        <v>9.3733333333333331</v>
      </c>
      <c r="AH38" s="7">
        <f>Z38/AA38-1</f>
        <v>0.12939796716184526</v>
      </c>
      <c r="AI38" s="8">
        <f>AA38/AB38-1</f>
        <v>-0.17163212435233166</v>
      </c>
    </row>
    <row r="39" spans="1:35" x14ac:dyDescent="0.25">
      <c r="A39" s="4">
        <v>38</v>
      </c>
      <c r="B39" s="4" t="s">
        <v>77</v>
      </c>
      <c r="C39" s="4">
        <v>440.85</v>
      </c>
      <c r="D39" s="4">
        <v>36.9</v>
      </c>
      <c r="E39" s="4">
        <v>343.88</v>
      </c>
      <c r="F39" s="4">
        <v>42.85</v>
      </c>
      <c r="G39" s="4">
        <v>23.64</v>
      </c>
      <c r="H39" s="4">
        <v>0.47</v>
      </c>
      <c r="I39" s="4">
        <v>20.25</v>
      </c>
      <c r="J39" s="4">
        <v>23.26</v>
      </c>
      <c r="K39" s="4">
        <v>71.2</v>
      </c>
      <c r="L39" s="4">
        <v>22.67</v>
      </c>
      <c r="M39" s="4">
        <v>42.3</v>
      </c>
      <c r="N39" s="4">
        <v>0.78</v>
      </c>
      <c r="O39" s="4">
        <v>75</v>
      </c>
      <c r="P39" s="4">
        <v>7.8</v>
      </c>
      <c r="Q39" s="4">
        <v>10</v>
      </c>
      <c r="R39" s="4">
        <v>0</v>
      </c>
      <c r="S39" s="4">
        <v>18.3</v>
      </c>
      <c r="T39" s="4">
        <v>0</v>
      </c>
      <c r="U39" s="6">
        <v>6</v>
      </c>
      <c r="V39" s="4">
        <v>4.6100000000000003</v>
      </c>
      <c r="W39" s="4">
        <v>18.940000000000001</v>
      </c>
      <c r="X39" s="4">
        <v>19.670000000000002</v>
      </c>
      <c r="Y39" s="4">
        <v>19.55</v>
      </c>
      <c r="Z39" s="4">
        <v>14.55</v>
      </c>
      <c r="AA39" s="4">
        <v>12.79</v>
      </c>
      <c r="AB39" s="4">
        <v>12.08</v>
      </c>
      <c r="AC39" s="7">
        <f>J39/I39-1</f>
        <v>0.14864197530864209</v>
      </c>
      <c r="AD39" s="8">
        <f>W39/X39-1</f>
        <v>-3.7112353838332557E-2</v>
      </c>
      <c r="AE39" s="7">
        <f>W39/S39-1</f>
        <v>3.4972677595628499E-2</v>
      </c>
      <c r="AF39" s="8">
        <f>W39/X39-1</f>
        <v>-3.7112353838332557E-2</v>
      </c>
      <c r="AG39" s="7">
        <f>F39/G39-1</f>
        <v>0.81260575296108284</v>
      </c>
      <c r="AH39" s="7">
        <f>Z39/AA39-1</f>
        <v>0.13760750586395631</v>
      </c>
      <c r="AI39" s="7">
        <f>AA39/AB39-1</f>
        <v>5.8774834437085977E-2</v>
      </c>
    </row>
    <row r="40" spans="1:35" x14ac:dyDescent="0.25">
      <c r="A40" s="4">
        <v>39</v>
      </c>
      <c r="B40" s="4" t="s">
        <v>53</v>
      </c>
      <c r="C40" s="4">
        <v>447.3</v>
      </c>
      <c r="D40" s="4">
        <v>39.729999999999997</v>
      </c>
      <c r="E40" s="5">
        <v>2482.52</v>
      </c>
      <c r="F40" s="4">
        <v>14.18</v>
      </c>
      <c r="G40" s="4">
        <v>6.09</v>
      </c>
      <c r="H40" s="4">
        <v>0.03</v>
      </c>
      <c r="I40" s="4">
        <v>60.16</v>
      </c>
      <c r="J40" s="4">
        <v>69.05</v>
      </c>
      <c r="K40" s="4">
        <v>46.86</v>
      </c>
      <c r="L40" s="4">
        <v>17.02</v>
      </c>
      <c r="M40" s="4">
        <v>220.94</v>
      </c>
      <c r="N40" s="4">
        <v>5.55</v>
      </c>
      <c r="O40" s="4">
        <v>65.02</v>
      </c>
      <c r="P40" s="4">
        <v>11.1</v>
      </c>
      <c r="Q40" s="4">
        <v>2</v>
      </c>
      <c r="R40" s="4">
        <v>0</v>
      </c>
      <c r="S40" s="4">
        <v>28.15</v>
      </c>
      <c r="T40" s="4">
        <v>0</v>
      </c>
      <c r="U40" s="6">
        <v>6</v>
      </c>
      <c r="V40" s="6">
        <v>32.799999999999997</v>
      </c>
      <c r="W40" s="4">
        <v>29.82</v>
      </c>
      <c r="X40" s="4">
        <v>30.38</v>
      </c>
      <c r="Y40" s="4">
        <v>55.34</v>
      </c>
      <c r="Z40" s="4">
        <v>30.78</v>
      </c>
      <c r="AA40" s="4">
        <v>27.27</v>
      </c>
      <c r="AB40" s="4">
        <v>26.71</v>
      </c>
      <c r="AC40" s="7">
        <f>J40/I40-1</f>
        <v>0.14777260638297873</v>
      </c>
      <c r="AD40" s="8">
        <f>W40/X40-1</f>
        <v>-1.8433179723502224E-2</v>
      </c>
      <c r="AE40" s="7">
        <f>W40/S40-1</f>
        <v>5.9325044404973326E-2</v>
      </c>
      <c r="AF40" s="8">
        <f>W40/X40-1</f>
        <v>-1.8433179723502224E-2</v>
      </c>
      <c r="AG40" s="7">
        <f>F40/G40-1</f>
        <v>1.3284072249589491</v>
      </c>
      <c r="AH40" s="7">
        <f>Z40/AA40-1</f>
        <v>0.12871287128712883</v>
      </c>
      <c r="AI40" s="7">
        <f>AA40/AB40-1</f>
        <v>2.0965930363159746E-2</v>
      </c>
    </row>
    <row r="41" spans="1:35" x14ac:dyDescent="0.25">
      <c r="A41" s="4">
        <v>40</v>
      </c>
      <c r="B41" s="4" t="s">
        <v>42</v>
      </c>
      <c r="C41" s="5">
        <v>21803.05</v>
      </c>
      <c r="D41" s="4">
        <v>41.77</v>
      </c>
      <c r="E41" s="5">
        <v>59312.11</v>
      </c>
      <c r="F41" s="4">
        <v>83.9</v>
      </c>
      <c r="G41" s="4">
        <v>85.87</v>
      </c>
      <c r="H41" s="4">
        <v>0.02</v>
      </c>
      <c r="I41" s="4">
        <v>70.86</v>
      </c>
      <c r="J41" s="4">
        <v>103.72</v>
      </c>
      <c r="K41" s="5">
        <v>1563.67</v>
      </c>
      <c r="L41" s="4">
        <v>21.25</v>
      </c>
      <c r="M41" s="5">
        <v>3437.13</v>
      </c>
      <c r="N41" s="4">
        <v>2.72</v>
      </c>
      <c r="O41" s="4">
        <v>50.6</v>
      </c>
      <c r="P41" s="4">
        <v>27.16</v>
      </c>
      <c r="Q41" s="4">
        <v>10</v>
      </c>
      <c r="R41" s="4">
        <v>-7.0000000000000007E-2</v>
      </c>
      <c r="S41" s="4">
        <v>41.53</v>
      </c>
      <c r="T41" s="4">
        <v>0</v>
      </c>
      <c r="U41" s="6">
        <v>8</v>
      </c>
      <c r="V41" s="6">
        <v>11.01</v>
      </c>
      <c r="W41" s="4">
        <v>30.84</v>
      </c>
      <c r="X41" s="4">
        <v>27.67</v>
      </c>
      <c r="Y41" s="4">
        <v>60.71</v>
      </c>
      <c r="Z41" s="4">
        <v>28.07</v>
      </c>
      <c r="AA41" s="4">
        <v>18.55</v>
      </c>
      <c r="AB41" s="4">
        <v>17.600000000000001</v>
      </c>
      <c r="AC41" s="7">
        <f>J41/I41-1</f>
        <v>0.46373130115721151</v>
      </c>
      <c r="AD41" s="7">
        <f>W41/X41-1</f>
        <v>0.11456451029996373</v>
      </c>
      <c r="AE41" s="8">
        <f>W41/S41-1</f>
        <v>-0.25740428605827115</v>
      </c>
      <c r="AF41" s="7">
        <f>W41/X41-1</f>
        <v>0.11456451029996373</v>
      </c>
      <c r="AG41" s="8">
        <f>F41/G41-1</f>
        <v>-2.294165599161524E-2</v>
      </c>
      <c r="AH41" s="7">
        <f>Z41/AA41-1</f>
        <v>0.51320754716981121</v>
      </c>
      <c r="AI41" s="7">
        <f>AA41/AB41-1</f>
        <v>5.3977272727272707E-2</v>
      </c>
    </row>
    <row r="42" spans="1:35" x14ac:dyDescent="0.25">
      <c r="A42" s="4">
        <v>41</v>
      </c>
      <c r="B42" s="4" t="s">
        <v>57</v>
      </c>
      <c r="C42" s="4">
        <v>260.45</v>
      </c>
      <c r="D42" s="4">
        <v>42.95</v>
      </c>
      <c r="E42" s="5">
        <v>33607.72</v>
      </c>
      <c r="F42" s="4">
        <v>679.79</v>
      </c>
      <c r="G42" s="4">
        <v>332.07</v>
      </c>
      <c r="H42" s="4">
        <v>0.16</v>
      </c>
      <c r="I42" s="4">
        <v>44.98</v>
      </c>
      <c r="J42" s="4">
        <v>52.5</v>
      </c>
      <c r="K42" s="4">
        <v>19.73</v>
      </c>
      <c r="L42" s="4">
        <v>60.08</v>
      </c>
      <c r="M42" s="5">
        <v>1967.82</v>
      </c>
      <c r="N42" s="4">
        <v>129.04</v>
      </c>
      <c r="O42" s="4">
        <v>59.67</v>
      </c>
      <c r="P42" s="4">
        <v>129.02000000000001</v>
      </c>
      <c r="Q42" s="4">
        <v>1</v>
      </c>
      <c r="R42" s="4">
        <v>0</v>
      </c>
      <c r="S42" s="4">
        <v>36.14</v>
      </c>
      <c r="T42" s="4">
        <v>0</v>
      </c>
      <c r="U42" s="6">
        <v>5</v>
      </c>
      <c r="V42" s="6">
        <v>18.09</v>
      </c>
      <c r="W42" s="4">
        <v>33.909999999999997</v>
      </c>
      <c r="X42" s="4">
        <v>31.08</v>
      </c>
      <c r="Y42" s="4">
        <v>39.369999999999997</v>
      </c>
      <c r="Z42" s="4">
        <v>31.81</v>
      </c>
      <c r="AA42" s="4">
        <v>27.3</v>
      </c>
      <c r="AB42" s="4">
        <v>22.99</v>
      </c>
      <c r="AC42" s="7">
        <f>J42/I42-1</f>
        <v>0.16718541574032919</v>
      </c>
      <c r="AD42" s="7">
        <f>W42/X42-1</f>
        <v>9.1055341055340966E-2</v>
      </c>
      <c r="AE42" s="8">
        <f>W42/S42-1</f>
        <v>-6.1704482567792041E-2</v>
      </c>
      <c r="AF42" s="7">
        <f>W42/X42-1</f>
        <v>9.1055341055340966E-2</v>
      </c>
      <c r="AG42" s="7">
        <f>F42/G42-1</f>
        <v>1.0471286174601739</v>
      </c>
      <c r="AH42" s="7">
        <f>Z42/AA42-1</f>
        <v>0.16520146520146506</v>
      </c>
      <c r="AI42" s="7">
        <f>AA42/AB42-1</f>
        <v>0.18747281426707274</v>
      </c>
    </row>
    <row r="43" spans="1:35" x14ac:dyDescent="0.25">
      <c r="A43" s="4">
        <v>42</v>
      </c>
      <c r="B43" s="4" t="s">
        <v>65</v>
      </c>
      <c r="C43" s="4">
        <v>210.55</v>
      </c>
      <c r="D43" s="4">
        <v>47.09</v>
      </c>
      <c r="E43" s="5">
        <v>20443.419999999998</v>
      </c>
      <c r="F43" s="4">
        <v>623.52</v>
      </c>
      <c r="G43" s="4">
        <v>370.98</v>
      </c>
      <c r="H43" s="4">
        <v>0.25</v>
      </c>
      <c r="I43" s="4">
        <v>30.46</v>
      </c>
      <c r="J43" s="4">
        <v>36.799999999999997</v>
      </c>
      <c r="K43" s="4">
        <v>17.89</v>
      </c>
      <c r="L43" s="4">
        <v>30.95</v>
      </c>
      <c r="M43" s="5">
        <v>1409</v>
      </c>
      <c r="N43" s="4">
        <v>97.1</v>
      </c>
      <c r="O43" s="4">
        <v>74.989999999999995</v>
      </c>
      <c r="P43" s="4">
        <v>69.349999999999994</v>
      </c>
      <c r="Q43" s="4">
        <v>1</v>
      </c>
      <c r="R43" s="4">
        <v>0.01</v>
      </c>
      <c r="S43" s="4">
        <v>26.19</v>
      </c>
      <c r="T43" s="4">
        <v>0</v>
      </c>
      <c r="U43" s="6">
        <v>6</v>
      </c>
      <c r="V43" s="6">
        <v>10.94</v>
      </c>
      <c r="W43" s="4">
        <v>24.17</v>
      </c>
      <c r="X43" s="4">
        <v>24.33</v>
      </c>
      <c r="Y43" s="4">
        <v>29.14</v>
      </c>
      <c r="Z43" s="4">
        <v>20.89</v>
      </c>
      <c r="AA43" s="4">
        <v>17.47</v>
      </c>
      <c r="AB43" s="4">
        <v>16.95</v>
      </c>
      <c r="AC43" s="7">
        <f>J43/I43-1</f>
        <v>0.20814182534471426</v>
      </c>
      <c r="AD43" s="8">
        <f>W43/X43-1</f>
        <v>-6.576243321002706E-3</v>
      </c>
      <c r="AE43" s="8">
        <f>W43/S43-1</f>
        <v>-7.7128675066819419E-2</v>
      </c>
      <c r="AF43" s="8">
        <f>W43/X43-1</f>
        <v>-6.576243321002706E-3</v>
      </c>
      <c r="AG43" s="7">
        <f>F43/G43-1</f>
        <v>0.68073750606501693</v>
      </c>
      <c r="AH43" s="7">
        <f>Z43/AA43-1</f>
        <v>0.19576416714367495</v>
      </c>
      <c r="AI43" s="7">
        <f>AA43/AB43-1</f>
        <v>3.0678466076696109E-2</v>
      </c>
    </row>
    <row r="44" spans="1:35" x14ac:dyDescent="0.25">
      <c r="A44" s="4">
        <v>43</v>
      </c>
      <c r="B44" s="4" t="s">
        <v>62</v>
      </c>
      <c r="C44" s="5">
        <v>1983.05</v>
      </c>
      <c r="D44" s="4">
        <v>48.08</v>
      </c>
      <c r="E44" s="5">
        <v>4427.3599999999997</v>
      </c>
      <c r="F44" s="4">
        <v>166.87</v>
      </c>
      <c r="G44" s="4">
        <v>101.35</v>
      </c>
      <c r="H44" s="4">
        <v>0.36</v>
      </c>
      <c r="I44" s="4" t="s">
        <v>41</v>
      </c>
      <c r="J44" s="4">
        <v>38.450000000000003</v>
      </c>
      <c r="K44" s="4">
        <v>150.13999999999999</v>
      </c>
      <c r="L44" s="4">
        <v>5.33</v>
      </c>
      <c r="M44" s="4">
        <v>256.95999999999998</v>
      </c>
      <c r="N44" s="4">
        <v>2.23</v>
      </c>
      <c r="O44" s="4">
        <v>66.5</v>
      </c>
      <c r="P44" s="4">
        <v>21.77</v>
      </c>
      <c r="Q44" s="4">
        <v>10</v>
      </c>
      <c r="R44" s="4" t="s">
        <v>41</v>
      </c>
      <c r="S44" s="4">
        <v>32.1</v>
      </c>
      <c r="T44" s="4">
        <v>0</v>
      </c>
      <c r="U44" s="6">
        <v>7</v>
      </c>
      <c r="V44" s="6">
        <v>18.350000000000001</v>
      </c>
      <c r="W44" s="4" t="s">
        <v>41</v>
      </c>
      <c r="X44" s="4" t="s">
        <v>41</v>
      </c>
      <c r="Y44" s="4" t="s">
        <v>41</v>
      </c>
      <c r="Z44" s="4">
        <v>29.98</v>
      </c>
      <c r="AA44" s="4">
        <v>19.899999999999999</v>
      </c>
      <c r="AB44" s="4" t="s">
        <v>41</v>
      </c>
      <c r="AC44" s="8"/>
      <c r="AD44" s="8"/>
      <c r="AE44" s="8"/>
      <c r="AF44" s="8"/>
      <c r="AG44" s="7">
        <f>F44/G44-1</f>
        <v>0.64647261963492864</v>
      </c>
      <c r="AH44" s="7">
        <f>Z44/AA44-1</f>
        <v>0.50653266331658298</v>
      </c>
      <c r="AI44" s="8"/>
    </row>
    <row r="45" spans="1:35" x14ac:dyDescent="0.25">
      <c r="A45" s="4">
        <v>44</v>
      </c>
      <c r="B45" s="4" t="s">
        <v>36</v>
      </c>
      <c r="C45" s="5">
        <v>1151.8</v>
      </c>
      <c r="D45" s="4">
        <v>48.93</v>
      </c>
      <c r="E45" s="5">
        <v>8057.65</v>
      </c>
      <c r="F45" s="4">
        <v>0</v>
      </c>
      <c r="G45" s="4">
        <v>0</v>
      </c>
      <c r="H45" s="4">
        <v>0</v>
      </c>
      <c r="I45" s="4">
        <v>518.6</v>
      </c>
      <c r="J45" s="4">
        <v>212.22</v>
      </c>
      <c r="K45" s="4">
        <v>54.09</v>
      </c>
      <c r="L45" s="4">
        <v>71.09</v>
      </c>
      <c r="M45" s="4">
        <v>300.95</v>
      </c>
      <c r="N45" s="4">
        <v>7</v>
      </c>
      <c r="O45" s="4">
        <v>75</v>
      </c>
      <c r="P45" s="4">
        <v>7</v>
      </c>
      <c r="Q45" s="4">
        <v>2</v>
      </c>
      <c r="R45" s="4">
        <v>0</v>
      </c>
      <c r="S45" s="4">
        <v>41.12</v>
      </c>
      <c r="T45" s="4">
        <v>0</v>
      </c>
      <c r="U45" s="6">
        <v>5</v>
      </c>
      <c r="V45" s="6">
        <v>89.93</v>
      </c>
      <c r="W45" s="4">
        <v>42.39</v>
      </c>
      <c r="X45" s="4">
        <v>40.770000000000003</v>
      </c>
      <c r="Y45" s="4">
        <v>401.86</v>
      </c>
      <c r="Z45" s="4">
        <v>45.3</v>
      </c>
      <c r="AA45" s="4">
        <v>43.62</v>
      </c>
      <c r="AB45" s="4">
        <v>41.32</v>
      </c>
      <c r="AC45" s="8">
        <f>J45/I45-1</f>
        <v>-0.59078287697647514</v>
      </c>
      <c r="AD45" s="7">
        <f>W45/X45-1</f>
        <v>3.9735099337748325E-2</v>
      </c>
      <c r="AE45" s="7">
        <f>W45/S45-1</f>
        <v>3.0885214007782213E-2</v>
      </c>
      <c r="AF45" s="7">
        <f>W45/X45-1</f>
        <v>3.9735099337748325E-2</v>
      </c>
      <c r="AG45" s="8"/>
      <c r="AH45" s="7">
        <f>Z45/AA45-1</f>
        <v>3.8514442916093516E-2</v>
      </c>
      <c r="AI45" s="7">
        <f>AA45/AB45-1</f>
        <v>5.5663117134559403E-2</v>
      </c>
    </row>
    <row r="46" spans="1:35" x14ac:dyDescent="0.25">
      <c r="A46" s="4">
        <v>45</v>
      </c>
      <c r="B46" s="4" t="s">
        <v>58</v>
      </c>
      <c r="C46" s="5">
        <v>1070.95</v>
      </c>
      <c r="D46" s="4">
        <v>50.53</v>
      </c>
      <c r="E46" s="5">
        <v>8865.4500000000007</v>
      </c>
      <c r="F46" s="4">
        <v>0.87</v>
      </c>
      <c r="G46" s="4">
        <v>0</v>
      </c>
      <c r="H46" s="4">
        <v>0</v>
      </c>
      <c r="I46" s="4">
        <v>51.93</v>
      </c>
      <c r="J46" s="4">
        <v>48.14</v>
      </c>
      <c r="K46" s="4">
        <v>72.349999999999994</v>
      </c>
      <c r="L46" s="4">
        <v>15.33</v>
      </c>
      <c r="M46" s="4">
        <v>423.94</v>
      </c>
      <c r="N46" s="4">
        <v>8.2799999999999994</v>
      </c>
      <c r="O46" s="4">
        <v>58.61</v>
      </c>
      <c r="P46" s="4">
        <v>82.68</v>
      </c>
      <c r="Q46" s="4">
        <v>10</v>
      </c>
      <c r="R46" s="4">
        <v>-0.02</v>
      </c>
      <c r="S46" s="4">
        <v>32.18</v>
      </c>
      <c r="T46" s="4">
        <v>0</v>
      </c>
      <c r="U46" s="6">
        <v>7</v>
      </c>
      <c r="V46" s="6">
        <v>61.84</v>
      </c>
      <c r="W46" s="4">
        <v>35.94</v>
      </c>
      <c r="X46" s="4" t="s">
        <v>41</v>
      </c>
      <c r="Y46" s="4" t="s">
        <v>41</v>
      </c>
      <c r="Z46" s="4">
        <v>36.5</v>
      </c>
      <c r="AA46" s="4">
        <v>31.67</v>
      </c>
      <c r="AB46" s="4" t="s">
        <v>41</v>
      </c>
      <c r="AC46" s="8">
        <f>J46/I46-1</f>
        <v>-7.2982861544386712E-2</v>
      </c>
      <c r="AD46" s="8"/>
      <c r="AE46" s="7">
        <f>W46/S46-1</f>
        <v>0.11684275947793665</v>
      </c>
      <c r="AF46" s="8"/>
      <c r="AG46" s="8"/>
      <c r="AH46" s="7">
        <f>Z46/AA46-1</f>
        <v>0.15251026207767593</v>
      </c>
      <c r="AI46" s="8"/>
    </row>
    <row r="47" spans="1:35" x14ac:dyDescent="0.25">
      <c r="A47" s="4">
        <v>46</v>
      </c>
      <c r="B47" s="4" t="s">
        <v>56</v>
      </c>
      <c r="C47" s="5">
        <v>1777.25</v>
      </c>
      <c r="D47" s="4">
        <v>70.040000000000006</v>
      </c>
      <c r="E47" s="5">
        <v>1777.55</v>
      </c>
      <c r="F47" s="4">
        <v>50.72</v>
      </c>
      <c r="G47" s="4">
        <v>56.77</v>
      </c>
      <c r="H47" s="4">
        <v>0.88</v>
      </c>
      <c r="I47" s="4">
        <v>35.11</v>
      </c>
      <c r="J47" s="4">
        <v>53.15</v>
      </c>
      <c r="K47" s="4">
        <v>72</v>
      </c>
      <c r="L47" s="4">
        <v>19.97</v>
      </c>
      <c r="M47" s="4">
        <v>54.84</v>
      </c>
      <c r="N47" s="4">
        <v>1</v>
      </c>
      <c r="O47" s="4">
        <v>38.340000000000003</v>
      </c>
      <c r="P47" s="4">
        <v>10</v>
      </c>
      <c r="Q47" s="4">
        <v>10</v>
      </c>
      <c r="R47" s="4">
        <v>0</v>
      </c>
      <c r="S47" s="4">
        <v>44.35</v>
      </c>
      <c r="T47" s="4">
        <v>0</v>
      </c>
      <c r="U47" s="6">
        <v>6</v>
      </c>
      <c r="V47" s="6">
        <v>11.38</v>
      </c>
      <c r="W47" s="4">
        <v>35.049999999999997</v>
      </c>
      <c r="X47" s="4">
        <v>33.31</v>
      </c>
      <c r="Y47" s="4">
        <v>31.42</v>
      </c>
      <c r="Z47" s="4">
        <v>25.27</v>
      </c>
      <c r="AA47" s="4">
        <v>18.100000000000001</v>
      </c>
      <c r="AB47" s="4">
        <v>17.059999999999999</v>
      </c>
      <c r="AC47" s="7">
        <f>J47/I47-1</f>
        <v>0.51381372828254057</v>
      </c>
      <c r="AD47" s="7">
        <f>W47/X47-1</f>
        <v>5.2236565595916939E-2</v>
      </c>
      <c r="AE47" s="8">
        <f>W47/S47-1</f>
        <v>-0.2096956031567081</v>
      </c>
      <c r="AF47" s="7">
        <f>W47/X47-1</f>
        <v>5.2236565595916939E-2</v>
      </c>
      <c r="AG47" s="8">
        <f>F47/G47-1</f>
        <v>-0.10657037167518058</v>
      </c>
      <c r="AH47" s="7">
        <f>Z47/AA47-1</f>
        <v>0.39613259668508283</v>
      </c>
      <c r="AI47" s="7">
        <f>AA47/AB47-1</f>
        <v>6.0961313012895868E-2</v>
      </c>
    </row>
    <row r="48" spans="1:35" x14ac:dyDescent="0.25">
      <c r="A48" s="4">
        <v>47</v>
      </c>
      <c r="B48" s="4" t="s">
        <v>83</v>
      </c>
      <c r="C48" s="4">
        <v>31.75</v>
      </c>
      <c r="D48" s="4">
        <v>74.53</v>
      </c>
      <c r="E48" s="4">
        <v>453.89</v>
      </c>
      <c r="F48" s="4">
        <v>0</v>
      </c>
      <c r="G48" s="4">
        <v>0</v>
      </c>
      <c r="H48" s="4">
        <v>0</v>
      </c>
      <c r="I48" s="4">
        <v>11.02</v>
      </c>
      <c r="J48" s="4">
        <v>15.49</v>
      </c>
      <c r="K48" s="4">
        <v>2.58</v>
      </c>
      <c r="L48" s="4">
        <v>40.630000000000003</v>
      </c>
      <c r="M48" s="4">
        <v>26.27</v>
      </c>
      <c r="N48" s="4">
        <v>14.3</v>
      </c>
      <c r="O48" s="4">
        <v>24.34</v>
      </c>
      <c r="P48" s="4">
        <v>7.15</v>
      </c>
      <c r="Q48" s="4">
        <v>1</v>
      </c>
      <c r="R48" s="4">
        <v>0.72</v>
      </c>
      <c r="S48" s="4">
        <v>10.82</v>
      </c>
      <c r="T48" s="4">
        <v>0</v>
      </c>
      <c r="U48" s="6">
        <v>7</v>
      </c>
      <c r="V48" s="6">
        <v>59.6</v>
      </c>
      <c r="W48" s="4">
        <v>6.08</v>
      </c>
      <c r="X48" s="4">
        <v>6.2</v>
      </c>
      <c r="Y48" s="4">
        <v>7.13</v>
      </c>
      <c r="Z48" s="4">
        <v>12.03</v>
      </c>
      <c r="AA48" s="4">
        <v>6.9</v>
      </c>
      <c r="AB48" s="4">
        <v>5.56</v>
      </c>
      <c r="AC48" s="7">
        <f>J48/I48-1</f>
        <v>0.40562613430127059</v>
      </c>
      <c r="AD48" s="8">
        <f>W48/X48-1</f>
        <v>-1.9354838709677469E-2</v>
      </c>
      <c r="AE48" s="8">
        <f>W48/S48-1</f>
        <v>-0.43807763401109057</v>
      </c>
      <c r="AF48" s="8">
        <f>W48/X48-1</f>
        <v>-1.9354838709677469E-2</v>
      </c>
      <c r="AG48" s="8"/>
      <c r="AH48" s="7">
        <f>Z48/AA48-1</f>
        <v>0.74347826086956514</v>
      </c>
      <c r="AI48" s="7">
        <f>AA48/AB48-1</f>
        <v>0.24100719424460437</v>
      </c>
    </row>
  </sheetData>
  <autoFilter ref="A1:AI1">
    <sortState ref="A2:AI48">
      <sortCondition ref="D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Basheer (Planning)</dc:creator>
  <cp:lastModifiedBy>Mohammed Basheer (Planning)</cp:lastModifiedBy>
  <dcterms:created xsi:type="dcterms:W3CDTF">2017-01-02T12:49:26Z</dcterms:created>
  <dcterms:modified xsi:type="dcterms:W3CDTF">2017-01-02T12:55:43Z</dcterms:modified>
</cp:coreProperties>
</file>