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Stock Research\"/>
    </mc:Choice>
  </mc:AlternateContent>
  <bookViews>
    <workbookView xWindow="0" yWindow="0" windowWidth="17256" windowHeight="59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  <c r="O38" i="1"/>
  <c r="O24" i="1"/>
  <c r="M24" i="1"/>
  <c r="O22" i="1"/>
  <c r="O16" i="1"/>
  <c r="M16" i="1"/>
  <c r="O32" i="1"/>
  <c r="O30" i="1"/>
  <c r="O14" i="1"/>
  <c r="O8" i="1"/>
  <c r="O6" i="1"/>
  <c r="G24" i="1"/>
  <c r="F24" i="1"/>
  <c r="E24" i="1"/>
  <c r="G22" i="1"/>
  <c r="F22" i="1"/>
  <c r="E22" i="1"/>
  <c r="D14" i="1"/>
  <c r="E6" i="1"/>
  <c r="G16" i="1"/>
  <c r="F16" i="1"/>
  <c r="E16" i="1"/>
  <c r="D16" i="1"/>
  <c r="G14" i="1"/>
  <c r="F14" i="1"/>
  <c r="E14" i="1"/>
  <c r="G8" i="1"/>
  <c r="F8" i="1"/>
  <c r="E8" i="1"/>
  <c r="D8" i="1"/>
  <c r="G6" i="1"/>
  <c r="F6" i="1"/>
  <c r="D6" i="1"/>
  <c r="G30" i="1"/>
  <c r="F30" i="1"/>
  <c r="E30" i="1"/>
  <c r="D30" i="1"/>
  <c r="C30" i="1"/>
  <c r="G32" i="1"/>
  <c r="F32" i="1"/>
  <c r="E32" i="1"/>
  <c r="D32" i="1"/>
  <c r="C32" i="1"/>
  <c r="C16" i="1"/>
  <c r="C14" i="1"/>
  <c r="C8" i="1"/>
  <c r="C6" i="1"/>
  <c r="M40" i="1" l="1"/>
  <c r="L40" i="1"/>
  <c r="K40" i="1"/>
  <c r="M38" i="1"/>
  <c r="L38" i="1"/>
  <c r="K38" i="1"/>
  <c r="M32" i="1"/>
  <c r="L32" i="1"/>
  <c r="K32" i="1"/>
  <c r="J32" i="1"/>
  <c r="I32" i="1"/>
  <c r="H32" i="1"/>
  <c r="M30" i="1"/>
  <c r="L30" i="1"/>
  <c r="K30" i="1"/>
  <c r="J30" i="1"/>
  <c r="I30" i="1"/>
  <c r="H30" i="1"/>
  <c r="L24" i="1"/>
  <c r="K24" i="1"/>
  <c r="J24" i="1"/>
  <c r="I24" i="1"/>
  <c r="H24" i="1"/>
  <c r="M22" i="1"/>
  <c r="L22" i="1"/>
  <c r="K22" i="1"/>
  <c r="J22" i="1"/>
  <c r="I22" i="1"/>
  <c r="H22" i="1"/>
  <c r="L16" i="1"/>
  <c r="K16" i="1"/>
  <c r="J16" i="1"/>
  <c r="I16" i="1"/>
  <c r="H16" i="1"/>
  <c r="M14" i="1"/>
  <c r="L14" i="1"/>
  <c r="K14" i="1"/>
  <c r="J14" i="1"/>
  <c r="I14" i="1"/>
  <c r="H14" i="1"/>
  <c r="M8" i="1"/>
  <c r="L8" i="1"/>
  <c r="K8" i="1"/>
  <c r="J8" i="1"/>
  <c r="I8" i="1"/>
  <c r="H8" i="1"/>
  <c r="M6" i="1"/>
  <c r="L6" i="1"/>
  <c r="K6" i="1"/>
  <c r="J6" i="1"/>
  <c r="I6" i="1"/>
  <c r="H6" i="1"/>
</calcChain>
</file>

<file path=xl/sharedStrings.xml><?xml version="1.0" encoding="utf-8"?>
<sst xmlns="http://schemas.openxmlformats.org/spreadsheetml/2006/main" count="52" uniqueCount="28">
  <si>
    <t>2011-12</t>
  </si>
  <si>
    <t>2012-13</t>
  </si>
  <si>
    <t>2013-14</t>
  </si>
  <si>
    <t>2014-15</t>
  </si>
  <si>
    <t>2015-16</t>
  </si>
  <si>
    <t>2016-17</t>
  </si>
  <si>
    <t>Chemicals</t>
  </si>
  <si>
    <t>Rev</t>
  </si>
  <si>
    <t>PBIT</t>
  </si>
  <si>
    <t>PBIT margin</t>
  </si>
  <si>
    <t>Cap.emp</t>
  </si>
  <si>
    <t>ROCE</t>
  </si>
  <si>
    <t>Capex</t>
  </si>
  <si>
    <t>Engineering</t>
  </si>
  <si>
    <t>Paints</t>
  </si>
  <si>
    <t>Lubricants</t>
  </si>
  <si>
    <t>-</t>
  </si>
  <si>
    <t>2006-07</t>
  </si>
  <si>
    <t>2007-08</t>
  </si>
  <si>
    <t>2008-09</t>
  </si>
  <si>
    <t>2009-10</t>
  </si>
  <si>
    <t>2010-11</t>
  </si>
  <si>
    <t>(Rs in crores)</t>
  </si>
  <si>
    <t>Shoppertainment</t>
  </si>
  <si>
    <t>%</t>
  </si>
  <si>
    <t>H1 2017-18</t>
  </si>
  <si>
    <t>(annualised)</t>
  </si>
  <si>
    <t>Grauer and Weil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</si>
</sst>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0" xfId="0" applyFont="1"/>
    <xf numFmtId="9" fontId="2" fillId="0" borderId="0" xfId="1" applyFont="1"/>
    <xf numFmtId="0" fontId="0" fillId="0" borderId="0" xfId="0" applyAlignment="1">
      <alignment horizontal="right"/>
    </xf>
    <xf numFmtId="0" fontId="0" fillId="0" borderId="0" xfId="0" applyFill="1"/>
    <xf numFmtId="0" fontId="3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workbookViewId="0">
      <selection activeCell="A4" sqref="A4"/>
    </sheetView>
  </sheetViews>
  <sheetFormatPr defaultRowHeight="14.4" x14ac:dyDescent="0.3"/>
  <cols>
    <col min="2" max="2" width="11.5546875" bestFit="1" customWidth="1"/>
  </cols>
  <sheetData>
    <row r="1" spans="1:17" x14ac:dyDescent="0.3">
      <c r="A1" s="1" t="s">
        <v>27</v>
      </c>
      <c r="M1" s="3" t="s">
        <v>22</v>
      </c>
    </row>
    <row r="2" spans="1:17" x14ac:dyDescent="0.3">
      <c r="B2" s="1"/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0</v>
      </c>
      <c r="I2" s="1" t="s">
        <v>1</v>
      </c>
      <c r="J2" s="1" t="s">
        <v>2</v>
      </c>
      <c r="K2" s="1" t="s">
        <v>3</v>
      </c>
      <c r="L2" s="1" t="s">
        <v>4</v>
      </c>
      <c r="M2" s="1" t="s">
        <v>5</v>
      </c>
      <c r="O2" s="7" t="s">
        <v>25</v>
      </c>
    </row>
    <row r="3" spans="1:17" x14ac:dyDescent="0.3">
      <c r="B3" s="1" t="s">
        <v>6</v>
      </c>
    </row>
    <row r="4" spans="1:17" x14ac:dyDescent="0.3">
      <c r="B4" s="2" t="s">
        <v>7</v>
      </c>
      <c r="C4">
        <v>114</v>
      </c>
      <c r="D4">
        <v>133</v>
      </c>
      <c r="E4">
        <v>137</v>
      </c>
      <c r="F4">
        <v>160</v>
      </c>
      <c r="G4">
        <v>190</v>
      </c>
      <c r="H4">
        <v>223</v>
      </c>
      <c r="I4">
        <v>230</v>
      </c>
      <c r="J4">
        <v>262</v>
      </c>
      <c r="K4">
        <v>277</v>
      </c>
      <c r="L4">
        <v>287</v>
      </c>
      <c r="M4">
        <v>308</v>
      </c>
      <c r="O4">
        <v>154</v>
      </c>
    </row>
    <row r="5" spans="1:17" x14ac:dyDescent="0.3">
      <c r="B5" s="2" t="s">
        <v>8</v>
      </c>
      <c r="C5">
        <v>23</v>
      </c>
      <c r="D5">
        <v>29</v>
      </c>
      <c r="E5">
        <v>28</v>
      </c>
      <c r="F5">
        <v>36</v>
      </c>
      <c r="G5">
        <v>28</v>
      </c>
      <c r="H5">
        <v>51</v>
      </c>
      <c r="I5">
        <v>50</v>
      </c>
      <c r="J5">
        <v>66</v>
      </c>
      <c r="K5">
        <v>75</v>
      </c>
      <c r="L5" s="6">
        <v>82</v>
      </c>
      <c r="M5" s="6">
        <v>76</v>
      </c>
      <c r="O5" s="6">
        <v>44.5</v>
      </c>
    </row>
    <row r="6" spans="1:17" x14ac:dyDescent="0.3">
      <c r="B6" s="3" t="s">
        <v>9</v>
      </c>
      <c r="C6" s="4">
        <f>C5/C4</f>
        <v>0.20175438596491227</v>
      </c>
      <c r="D6" s="4">
        <f t="shared" ref="D6:G6" si="0">D5/D4</f>
        <v>0.21804511278195488</v>
      </c>
      <c r="E6" s="4">
        <f t="shared" si="0"/>
        <v>0.20437956204379562</v>
      </c>
      <c r="F6" s="4">
        <f t="shared" si="0"/>
        <v>0.22500000000000001</v>
      </c>
      <c r="G6" s="4">
        <f t="shared" si="0"/>
        <v>0.14736842105263157</v>
      </c>
      <c r="H6" s="4">
        <f>H5/H4</f>
        <v>0.22869955156950672</v>
      </c>
      <c r="I6" s="4">
        <f t="shared" ref="I6:N6" si="1">I5/I4</f>
        <v>0.21739130434782608</v>
      </c>
      <c r="J6" s="4">
        <f t="shared" si="1"/>
        <v>0.25190839694656486</v>
      </c>
      <c r="K6" s="4">
        <f t="shared" si="1"/>
        <v>0.27075812274368233</v>
      </c>
      <c r="L6" s="4">
        <f t="shared" si="1"/>
        <v>0.2857142857142857</v>
      </c>
      <c r="M6" s="4">
        <f t="shared" si="1"/>
        <v>0.24675324675324675</v>
      </c>
      <c r="O6" s="4">
        <f>O5/O4</f>
        <v>0.28896103896103897</v>
      </c>
    </row>
    <row r="7" spans="1:17" x14ac:dyDescent="0.3">
      <c r="B7" s="2" t="s">
        <v>10</v>
      </c>
      <c r="C7">
        <v>49</v>
      </c>
      <c r="D7">
        <v>57</v>
      </c>
      <c r="E7">
        <v>73</v>
      </c>
      <c r="F7">
        <v>77</v>
      </c>
      <c r="G7">
        <v>95</v>
      </c>
      <c r="H7">
        <v>93</v>
      </c>
      <c r="I7">
        <v>96</v>
      </c>
      <c r="J7">
        <v>110</v>
      </c>
      <c r="K7">
        <v>110</v>
      </c>
      <c r="L7">
        <v>103</v>
      </c>
      <c r="M7">
        <v>100</v>
      </c>
      <c r="O7">
        <v>83</v>
      </c>
    </row>
    <row r="8" spans="1:17" x14ac:dyDescent="0.3">
      <c r="B8" s="3" t="s">
        <v>11</v>
      </c>
      <c r="C8" s="4">
        <f>C5/C7</f>
        <v>0.46938775510204084</v>
      </c>
      <c r="D8" s="4">
        <f t="shared" ref="D8:G8" si="2">D5/D7</f>
        <v>0.50877192982456143</v>
      </c>
      <c r="E8" s="4">
        <f>D13/D15</f>
        <v>0.12583333333333332</v>
      </c>
      <c r="F8" s="4">
        <f t="shared" si="2"/>
        <v>0.46753246753246752</v>
      </c>
      <c r="G8" s="4">
        <f t="shared" si="2"/>
        <v>0.29473684210526313</v>
      </c>
      <c r="H8" s="4">
        <f>H5/H7</f>
        <v>0.54838709677419351</v>
      </c>
      <c r="I8" s="4">
        <f t="shared" ref="I8:N8" si="3">I5/I7</f>
        <v>0.52083333333333337</v>
      </c>
      <c r="J8" s="4">
        <f t="shared" si="3"/>
        <v>0.6</v>
      </c>
      <c r="K8" s="4">
        <f t="shared" si="3"/>
        <v>0.68181818181818177</v>
      </c>
      <c r="L8" s="4">
        <f t="shared" si="3"/>
        <v>0.79611650485436891</v>
      </c>
      <c r="M8" s="4">
        <f t="shared" si="3"/>
        <v>0.76</v>
      </c>
      <c r="O8" s="4">
        <f>(O5/O7)*2</f>
        <v>1.072289156626506</v>
      </c>
      <c r="P8" t="s">
        <v>26</v>
      </c>
    </row>
    <row r="9" spans="1:17" x14ac:dyDescent="0.3">
      <c r="B9" s="2" t="s">
        <v>12</v>
      </c>
      <c r="C9">
        <v>2</v>
      </c>
      <c r="D9">
        <v>4</v>
      </c>
      <c r="E9">
        <v>10</v>
      </c>
      <c r="F9">
        <v>11</v>
      </c>
      <c r="G9">
        <v>7</v>
      </c>
      <c r="H9">
        <v>5</v>
      </c>
      <c r="I9">
        <v>16</v>
      </c>
      <c r="J9">
        <v>5</v>
      </c>
      <c r="K9">
        <v>5</v>
      </c>
      <c r="L9">
        <v>2</v>
      </c>
      <c r="M9">
        <v>2.8</v>
      </c>
    </row>
    <row r="10" spans="1:17" x14ac:dyDescent="0.3">
      <c r="B10" s="2"/>
    </row>
    <row r="11" spans="1:17" x14ac:dyDescent="0.3">
      <c r="B11" s="1" t="s">
        <v>13</v>
      </c>
    </row>
    <row r="12" spans="1:17" x14ac:dyDescent="0.3">
      <c r="B12" t="s">
        <v>7</v>
      </c>
      <c r="C12">
        <v>23</v>
      </c>
      <c r="D12">
        <v>38</v>
      </c>
      <c r="E12">
        <v>22</v>
      </c>
      <c r="F12">
        <v>13</v>
      </c>
      <c r="G12">
        <v>34</v>
      </c>
      <c r="H12">
        <v>39</v>
      </c>
      <c r="I12">
        <v>40</v>
      </c>
      <c r="J12">
        <v>45</v>
      </c>
      <c r="K12">
        <v>44</v>
      </c>
      <c r="L12">
        <v>36</v>
      </c>
      <c r="M12">
        <v>35</v>
      </c>
      <c r="O12">
        <v>20</v>
      </c>
    </row>
    <row r="13" spans="1:17" x14ac:dyDescent="0.3">
      <c r="B13" t="s">
        <v>8</v>
      </c>
      <c r="C13">
        <v>-0.18</v>
      </c>
      <c r="D13">
        <v>1.51</v>
      </c>
      <c r="E13">
        <v>-2.72</v>
      </c>
      <c r="F13">
        <v>-1.42</v>
      </c>
      <c r="G13">
        <v>1</v>
      </c>
      <c r="H13">
        <v>3</v>
      </c>
      <c r="I13">
        <v>2.14</v>
      </c>
      <c r="J13">
        <v>0.36</v>
      </c>
      <c r="K13">
        <v>-0.63</v>
      </c>
      <c r="L13">
        <v>-4.5</v>
      </c>
      <c r="M13">
        <v>3</v>
      </c>
      <c r="O13">
        <v>0.02</v>
      </c>
    </row>
    <row r="14" spans="1:17" x14ac:dyDescent="0.3">
      <c r="B14" s="3" t="s">
        <v>9</v>
      </c>
      <c r="C14" s="4">
        <f>C13/C12</f>
        <v>-7.826086956521738E-3</v>
      </c>
      <c r="D14" s="4">
        <f>D13/D12</f>
        <v>3.9736842105263161E-2</v>
      </c>
      <c r="E14" s="4">
        <f t="shared" ref="D14:G14" si="4">E13/E12</f>
        <v>-0.12363636363636364</v>
      </c>
      <c r="F14" s="4">
        <f t="shared" si="4"/>
        <v>-0.10923076923076923</v>
      </c>
      <c r="G14" s="4">
        <f t="shared" si="4"/>
        <v>2.9411764705882353E-2</v>
      </c>
      <c r="H14" s="4">
        <f>H13/H12</f>
        <v>7.6923076923076927E-2</v>
      </c>
      <c r="I14" s="4">
        <f t="shared" ref="I14:O14" si="5">I13/I12</f>
        <v>5.3500000000000006E-2</v>
      </c>
      <c r="J14" s="4">
        <f>J13/J12</f>
        <v>8.0000000000000002E-3</v>
      </c>
      <c r="K14" s="4">
        <f t="shared" si="5"/>
        <v>-1.4318181818181818E-2</v>
      </c>
      <c r="L14" s="4">
        <f t="shared" si="5"/>
        <v>-0.125</v>
      </c>
      <c r="M14" s="4">
        <f t="shared" si="5"/>
        <v>8.5714285714285715E-2</v>
      </c>
      <c r="O14" s="4">
        <f t="shared" si="5"/>
        <v>1E-3</v>
      </c>
    </row>
    <row r="15" spans="1:17" x14ac:dyDescent="0.3">
      <c r="B15" t="s">
        <v>10</v>
      </c>
      <c r="C15">
        <v>9</v>
      </c>
      <c r="D15">
        <v>12</v>
      </c>
      <c r="E15">
        <v>9</v>
      </c>
      <c r="F15">
        <v>9</v>
      </c>
      <c r="G15">
        <v>8</v>
      </c>
      <c r="H15">
        <v>10</v>
      </c>
      <c r="I15">
        <v>13.5</v>
      </c>
      <c r="J15">
        <v>13</v>
      </c>
      <c r="K15">
        <v>12</v>
      </c>
      <c r="L15">
        <v>8</v>
      </c>
      <c r="M15">
        <v>6</v>
      </c>
      <c r="O15">
        <v>9.1</v>
      </c>
      <c r="Q15" s="3"/>
    </row>
    <row r="16" spans="1:17" x14ac:dyDescent="0.3">
      <c r="B16" s="3" t="s">
        <v>11</v>
      </c>
      <c r="C16" s="4">
        <f>C13/C15</f>
        <v>-0.02</v>
      </c>
      <c r="D16" s="4">
        <f t="shared" ref="D16:G16" si="6">D13/D15</f>
        <v>0.12583333333333332</v>
      </c>
      <c r="E16" s="4">
        <f t="shared" si="6"/>
        <v>-0.30222222222222223</v>
      </c>
      <c r="F16" s="4">
        <f t="shared" si="6"/>
        <v>-0.15777777777777777</v>
      </c>
      <c r="G16" s="4">
        <f t="shared" si="6"/>
        <v>0.125</v>
      </c>
      <c r="H16" s="4">
        <f>H13/H15</f>
        <v>0.3</v>
      </c>
      <c r="I16" s="4">
        <f t="shared" ref="I16:L16" si="7">I13/I15</f>
        <v>0.15851851851851853</v>
      </c>
      <c r="J16" s="4">
        <f t="shared" si="7"/>
        <v>2.769230769230769E-2</v>
      </c>
      <c r="K16" s="4">
        <f t="shared" si="7"/>
        <v>-5.2499999999999998E-2</v>
      </c>
      <c r="L16" s="4">
        <f t="shared" si="7"/>
        <v>-0.5625</v>
      </c>
      <c r="M16" s="4">
        <f>M13/M15</f>
        <v>0.5</v>
      </c>
      <c r="O16" s="4">
        <f>(O13/O15)*2</f>
        <v>4.3956043956043956E-3</v>
      </c>
      <c r="P16" s="4"/>
    </row>
    <row r="17" spans="2:15" x14ac:dyDescent="0.3">
      <c r="B17" t="s">
        <v>12</v>
      </c>
      <c r="C17">
        <v>1.08</v>
      </c>
      <c r="D17">
        <v>0.6</v>
      </c>
      <c r="E17">
        <v>0.14000000000000001</v>
      </c>
      <c r="F17">
        <v>0.14000000000000001</v>
      </c>
      <c r="G17">
        <v>0.28000000000000003</v>
      </c>
      <c r="H17">
        <v>0.52</v>
      </c>
      <c r="I17">
        <v>0.83</v>
      </c>
      <c r="J17">
        <v>0.43</v>
      </c>
      <c r="K17">
        <v>0.5</v>
      </c>
      <c r="L17">
        <v>7.0000000000000007E-2</v>
      </c>
      <c r="M17">
        <v>0.05</v>
      </c>
    </row>
    <row r="19" spans="2:15" x14ac:dyDescent="0.3">
      <c r="B19" s="1" t="s">
        <v>14</v>
      </c>
    </row>
    <row r="20" spans="2:15" x14ac:dyDescent="0.3">
      <c r="B20" t="s">
        <v>7</v>
      </c>
      <c r="E20">
        <v>40</v>
      </c>
      <c r="F20">
        <v>46</v>
      </c>
      <c r="G20">
        <v>48</v>
      </c>
      <c r="H20">
        <v>55</v>
      </c>
      <c r="I20">
        <v>43</v>
      </c>
      <c r="J20">
        <v>50</v>
      </c>
      <c r="K20">
        <v>56</v>
      </c>
      <c r="L20">
        <v>57</v>
      </c>
      <c r="M20">
        <v>67</v>
      </c>
      <c r="O20">
        <v>37</v>
      </c>
    </row>
    <row r="21" spans="2:15" x14ac:dyDescent="0.3">
      <c r="B21" t="s">
        <v>8</v>
      </c>
      <c r="E21">
        <v>2.35</v>
      </c>
      <c r="F21">
        <v>3.46</v>
      </c>
      <c r="G21">
        <v>1.8</v>
      </c>
      <c r="H21">
        <v>2.6</v>
      </c>
      <c r="I21">
        <v>-3.65</v>
      </c>
      <c r="J21">
        <v>-6</v>
      </c>
      <c r="K21">
        <v>-3.76</v>
      </c>
      <c r="L21">
        <v>-2.27</v>
      </c>
      <c r="M21">
        <v>5.05</v>
      </c>
      <c r="O21">
        <v>1.1499999999999999</v>
      </c>
    </row>
    <row r="22" spans="2:15" x14ac:dyDescent="0.3">
      <c r="B22" s="4" t="s">
        <v>9</v>
      </c>
      <c r="E22" s="4">
        <f t="shared" ref="E22:G22" si="8">E21/E20</f>
        <v>5.8750000000000004E-2</v>
      </c>
      <c r="F22" s="4">
        <f t="shared" si="8"/>
        <v>7.5217391304347819E-2</v>
      </c>
      <c r="G22" s="4">
        <f t="shared" si="8"/>
        <v>3.7499999999999999E-2</v>
      </c>
      <c r="H22" s="4">
        <f>H21/H20</f>
        <v>4.7272727272727272E-2</v>
      </c>
      <c r="I22" s="4">
        <f t="shared" ref="I22:O22" si="9">I21/I20</f>
        <v>-8.4883720930232553E-2</v>
      </c>
      <c r="J22" s="4">
        <f t="shared" si="9"/>
        <v>-0.12</v>
      </c>
      <c r="K22" s="4">
        <f t="shared" si="9"/>
        <v>-6.7142857142857143E-2</v>
      </c>
      <c r="L22" s="4">
        <f t="shared" si="9"/>
        <v>-3.9824561403508769E-2</v>
      </c>
      <c r="M22" s="4">
        <f t="shared" si="9"/>
        <v>7.537313432835821E-2</v>
      </c>
      <c r="O22" s="4">
        <f t="shared" si="9"/>
        <v>3.1081081081081079E-2</v>
      </c>
    </row>
    <row r="23" spans="2:15" x14ac:dyDescent="0.3">
      <c r="B23" t="s">
        <v>10</v>
      </c>
      <c r="E23">
        <v>40</v>
      </c>
      <c r="F23">
        <v>48</v>
      </c>
      <c r="G23">
        <v>45</v>
      </c>
      <c r="H23">
        <v>52</v>
      </c>
      <c r="I23">
        <v>43</v>
      </c>
      <c r="J23">
        <v>59</v>
      </c>
      <c r="K23">
        <v>62</v>
      </c>
      <c r="L23">
        <v>64</v>
      </c>
      <c r="M23">
        <v>80</v>
      </c>
      <c r="O23">
        <v>73</v>
      </c>
    </row>
    <row r="24" spans="2:15" x14ac:dyDescent="0.3">
      <c r="B24" s="3" t="s">
        <v>11</v>
      </c>
      <c r="E24" s="4">
        <f t="shared" ref="E24:G24" si="10">E21/E23</f>
        <v>5.8750000000000004E-2</v>
      </c>
      <c r="F24" s="4">
        <f t="shared" si="10"/>
        <v>7.2083333333333333E-2</v>
      </c>
      <c r="G24" s="4">
        <f t="shared" si="10"/>
        <v>0.04</v>
      </c>
      <c r="H24" s="4">
        <f>H21/H23</f>
        <v>0.05</v>
      </c>
      <c r="I24" s="4">
        <f t="shared" ref="I24:O24" si="11">I21/I23</f>
        <v>-8.4883720930232553E-2</v>
      </c>
      <c r="J24" s="4">
        <f t="shared" si="11"/>
        <v>-0.10169491525423729</v>
      </c>
      <c r="K24" s="4">
        <f t="shared" si="11"/>
        <v>-6.0645161290322575E-2</v>
      </c>
      <c r="L24" s="4">
        <f t="shared" si="11"/>
        <v>-3.546875E-2</v>
      </c>
      <c r="M24" s="4">
        <f t="shared" si="11"/>
        <v>6.3125000000000001E-2</v>
      </c>
      <c r="O24" s="4">
        <f>(O21/O23)*2</f>
        <v>3.1506849315068489E-2</v>
      </c>
    </row>
    <row r="25" spans="2:15" x14ac:dyDescent="0.3">
      <c r="B25" t="s">
        <v>12</v>
      </c>
      <c r="E25">
        <v>0.46</v>
      </c>
      <c r="F25">
        <v>0.26</v>
      </c>
      <c r="G25">
        <v>0.26</v>
      </c>
      <c r="H25">
        <v>0.32</v>
      </c>
      <c r="I25">
        <v>0.3</v>
      </c>
      <c r="J25">
        <v>1.53</v>
      </c>
      <c r="K25">
        <v>3.8</v>
      </c>
      <c r="L25">
        <v>2</v>
      </c>
      <c r="M25">
        <v>8.33</v>
      </c>
    </row>
    <row r="27" spans="2:15" x14ac:dyDescent="0.3">
      <c r="B27" s="1" t="s">
        <v>23</v>
      </c>
    </row>
    <row r="28" spans="2:15" x14ac:dyDescent="0.3">
      <c r="B28" t="s">
        <v>7</v>
      </c>
      <c r="C28">
        <v>5.32</v>
      </c>
      <c r="D28">
        <v>5.24</v>
      </c>
      <c r="E28">
        <v>5.45</v>
      </c>
      <c r="F28">
        <v>5.62</v>
      </c>
      <c r="G28">
        <v>10.210000000000001</v>
      </c>
      <c r="H28">
        <v>18</v>
      </c>
      <c r="I28">
        <v>19.3</v>
      </c>
      <c r="J28">
        <v>22</v>
      </c>
      <c r="K28">
        <v>23</v>
      </c>
      <c r="L28">
        <v>22</v>
      </c>
      <c r="M28">
        <v>25</v>
      </c>
      <c r="O28">
        <v>15</v>
      </c>
    </row>
    <row r="29" spans="2:15" x14ac:dyDescent="0.3">
      <c r="B29" t="s">
        <v>8</v>
      </c>
      <c r="C29">
        <v>3.04</v>
      </c>
      <c r="D29">
        <v>3.12</v>
      </c>
      <c r="E29">
        <v>2.78</v>
      </c>
      <c r="F29">
        <v>2.92</v>
      </c>
      <c r="G29">
        <v>8.3000000000000007</v>
      </c>
      <c r="H29">
        <v>7</v>
      </c>
      <c r="I29">
        <v>9.3800000000000008</v>
      </c>
      <c r="J29">
        <v>11</v>
      </c>
      <c r="K29">
        <v>10</v>
      </c>
      <c r="L29">
        <v>11</v>
      </c>
      <c r="M29">
        <v>13.5</v>
      </c>
      <c r="O29">
        <v>10.55</v>
      </c>
    </row>
    <row r="30" spans="2:15" x14ac:dyDescent="0.3">
      <c r="B30" s="4" t="s">
        <v>9</v>
      </c>
      <c r="C30" s="4">
        <f t="shared" ref="C30:G30" si="12">C29/C28</f>
        <v>0.5714285714285714</v>
      </c>
      <c r="D30" s="4">
        <f t="shared" si="12"/>
        <v>0.59541984732824427</v>
      </c>
      <c r="E30" s="4">
        <f t="shared" si="12"/>
        <v>0.51009174311926597</v>
      </c>
      <c r="F30" s="4">
        <f t="shared" si="12"/>
        <v>0.5195729537366548</v>
      </c>
      <c r="G30" s="4">
        <f t="shared" si="12"/>
        <v>0.81292850146914786</v>
      </c>
      <c r="H30" s="4">
        <f>H29/H28</f>
        <v>0.3888888888888889</v>
      </c>
      <c r="I30" s="4">
        <f t="shared" ref="I30:O30" si="13">I29/I28</f>
        <v>0.48601036269430054</v>
      </c>
      <c r="J30" s="4">
        <f t="shared" si="13"/>
        <v>0.5</v>
      </c>
      <c r="K30" s="4">
        <f t="shared" si="13"/>
        <v>0.43478260869565216</v>
      </c>
      <c r="L30" s="4">
        <f t="shared" si="13"/>
        <v>0.5</v>
      </c>
      <c r="M30" s="4">
        <f t="shared" si="13"/>
        <v>0.54</v>
      </c>
      <c r="O30" s="4">
        <f t="shared" si="13"/>
        <v>0.70333333333333337</v>
      </c>
    </row>
    <row r="31" spans="2:15" x14ac:dyDescent="0.3">
      <c r="B31" t="s">
        <v>10</v>
      </c>
      <c r="C31">
        <v>30</v>
      </c>
      <c r="D31">
        <v>48</v>
      </c>
      <c r="E31">
        <v>82</v>
      </c>
      <c r="F31">
        <v>111</v>
      </c>
      <c r="G31">
        <v>134</v>
      </c>
      <c r="H31">
        <v>135</v>
      </c>
      <c r="I31">
        <v>120</v>
      </c>
      <c r="J31">
        <v>114</v>
      </c>
      <c r="K31">
        <v>107</v>
      </c>
      <c r="L31">
        <v>103</v>
      </c>
      <c r="M31">
        <v>80</v>
      </c>
      <c r="O31">
        <v>87</v>
      </c>
    </row>
    <row r="32" spans="2:15" x14ac:dyDescent="0.3">
      <c r="B32" s="3" t="s">
        <v>11</v>
      </c>
      <c r="C32" s="4">
        <f t="shared" ref="C32:G32" si="14">C29/C31</f>
        <v>0.10133333333333333</v>
      </c>
      <c r="D32" s="4">
        <f t="shared" si="14"/>
        <v>6.5000000000000002E-2</v>
      </c>
      <c r="E32" s="4">
        <f t="shared" si="14"/>
        <v>3.3902439024390239E-2</v>
      </c>
      <c r="F32" s="4">
        <f t="shared" si="14"/>
        <v>2.6306306306306305E-2</v>
      </c>
      <c r="G32" s="4">
        <f t="shared" si="14"/>
        <v>6.1940298507462695E-2</v>
      </c>
      <c r="H32" s="4">
        <f>H29/H31</f>
        <v>5.185185185185185E-2</v>
      </c>
      <c r="I32" s="4">
        <f t="shared" ref="I32:O32" si="15">I29/I31</f>
        <v>7.8166666666666676E-2</v>
      </c>
      <c r="J32" s="4">
        <f t="shared" si="15"/>
        <v>9.6491228070175433E-2</v>
      </c>
      <c r="K32" s="4">
        <f t="shared" si="15"/>
        <v>9.3457943925233641E-2</v>
      </c>
      <c r="L32" s="4">
        <f t="shared" si="15"/>
        <v>0.10679611650485436</v>
      </c>
      <c r="M32" s="4">
        <f t="shared" si="15"/>
        <v>0.16875000000000001</v>
      </c>
      <c r="O32" s="4">
        <f t="shared" si="15"/>
        <v>0.12126436781609196</v>
      </c>
    </row>
    <row r="33" spans="1:15" x14ac:dyDescent="0.3">
      <c r="A33" t="s">
        <v>24</v>
      </c>
      <c r="B33" t="s">
        <v>12</v>
      </c>
      <c r="C33">
        <v>10</v>
      </c>
      <c r="D33">
        <v>18</v>
      </c>
      <c r="E33">
        <v>33.5</v>
      </c>
      <c r="F33">
        <v>32</v>
      </c>
      <c r="G33">
        <v>23</v>
      </c>
      <c r="H33">
        <v>2.65</v>
      </c>
      <c r="I33">
        <v>0.88</v>
      </c>
      <c r="J33">
        <v>0.2</v>
      </c>
      <c r="K33">
        <v>0.4</v>
      </c>
      <c r="L33">
        <v>1.4</v>
      </c>
      <c r="M33">
        <v>0.75</v>
      </c>
    </row>
    <row r="35" spans="1:15" x14ac:dyDescent="0.3">
      <c r="B35" s="1" t="s">
        <v>15</v>
      </c>
    </row>
    <row r="36" spans="1:15" x14ac:dyDescent="0.3">
      <c r="B36" t="s">
        <v>7</v>
      </c>
      <c r="K36">
        <v>9</v>
      </c>
      <c r="L36">
        <v>10</v>
      </c>
      <c r="M36">
        <v>10</v>
      </c>
      <c r="O36">
        <v>4.8</v>
      </c>
    </row>
    <row r="37" spans="1:15" x14ac:dyDescent="0.3">
      <c r="B37" t="s">
        <v>8</v>
      </c>
      <c r="K37">
        <v>0.83</v>
      </c>
      <c r="L37">
        <v>1.45</v>
      </c>
      <c r="M37">
        <v>1.89</v>
      </c>
      <c r="O37">
        <v>0.3</v>
      </c>
    </row>
    <row r="38" spans="1:15" x14ac:dyDescent="0.3">
      <c r="B38" t="s">
        <v>9</v>
      </c>
      <c r="K38" s="4">
        <f>K37/K36</f>
        <v>9.2222222222222219E-2</v>
      </c>
      <c r="L38" s="4">
        <f>L37/L36</f>
        <v>0.14499999999999999</v>
      </c>
      <c r="M38" s="4">
        <f>M37/M36</f>
        <v>0.189</v>
      </c>
      <c r="O38" s="4">
        <f>O37/O36</f>
        <v>6.25E-2</v>
      </c>
    </row>
    <row r="39" spans="1:15" x14ac:dyDescent="0.3">
      <c r="B39" t="s">
        <v>10</v>
      </c>
      <c r="K39">
        <v>3</v>
      </c>
      <c r="L39">
        <v>2.8</v>
      </c>
      <c r="M39">
        <v>4</v>
      </c>
      <c r="O39">
        <v>2.82</v>
      </c>
    </row>
    <row r="40" spans="1:15" x14ac:dyDescent="0.3">
      <c r="B40" t="s">
        <v>11</v>
      </c>
      <c r="K40" s="4">
        <f t="shared" ref="K40:O40" si="16">K37/K39</f>
        <v>0.27666666666666667</v>
      </c>
      <c r="L40" s="4">
        <f t="shared" si="16"/>
        <v>0.5178571428571429</v>
      </c>
      <c r="M40" s="4">
        <f t="shared" si="16"/>
        <v>0.47249999999999998</v>
      </c>
      <c r="N40" s="4"/>
      <c r="O40" s="4">
        <f t="shared" si="16"/>
        <v>0.10638297872340426</v>
      </c>
    </row>
    <row r="41" spans="1:15" x14ac:dyDescent="0.3">
      <c r="B41" t="s">
        <v>12</v>
      </c>
      <c r="F41" s="5" t="s">
        <v>16</v>
      </c>
      <c r="G41">
        <v>0.2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2017-12-30T11:50:21Z</dcterms:created>
  <dcterms:modified xsi:type="dcterms:W3CDTF">2017-12-30T16:47:54Z</dcterms:modified>
</cp:coreProperties>
</file>