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  <fileRecoveryPr repairLoad="1"/>
</workbook>
</file>

<file path=xl/calcChain.xml><?xml version="1.0" encoding="utf-8"?>
<calcChain xmlns="http://schemas.openxmlformats.org/spreadsheetml/2006/main">
  <c r="E14" i="1" l="1"/>
  <c r="E12" i="1"/>
  <c r="G21" i="1"/>
  <c r="G22" i="1" s="1"/>
  <c r="E21" i="1"/>
  <c r="C21" i="1"/>
  <c r="C22" i="1" s="1"/>
  <c r="G16" i="1"/>
  <c r="C10" i="1"/>
  <c r="E15" i="1"/>
  <c r="E11" i="1"/>
  <c r="C16" i="1"/>
  <c r="C8" i="1"/>
  <c r="E16" i="1" l="1"/>
  <c r="G17" i="1"/>
  <c r="G24" i="1" s="1"/>
  <c r="C17" i="1"/>
  <c r="C24" i="1" s="1"/>
</calcChain>
</file>

<file path=xl/sharedStrings.xml><?xml version="1.0" encoding="utf-8"?>
<sst xmlns="http://schemas.openxmlformats.org/spreadsheetml/2006/main" count="29" uniqueCount="23">
  <si>
    <t>In Cr.</t>
  </si>
  <si>
    <t>Non Current Investments</t>
  </si>
  <si>
    <t>Current Investments</t>
  </si>
  <si>
    <t>Current portion of LT Investments</t>
  </si>
  <si>
    <t>Cash</t>
  </si>
  <si>
    <t>Bank Balances</t>
  </si>
  <si>
    <t>Total</t>
  </si>
  <si>
    <t>FY17</t>
  </si>
  <si>
    <t>Other Non Current Investments</t>
  </si>
  <si>
    <t>Other Financial Assets</t>
  </si>
  <si>
    <t>Note</t>
  </si>
  <si>
    <t>Earmarked</t>
  </si>
  <si>
    <t>Pg.</t>
  </si>
  <si>
    <t>H2FY18</t>
  </si>
  <si>
    <t>From VP</t>
  </si>
  <si>
    <t>From B/S</t>
  </si>
  <si>
    <t>Current Other Financial Liabilities</t>
  </si>
  <si>
    <t>Other Current Liabilities</t>
  </si>
  <si>
    <t>Cash After Earmarked</t>
  </si>
  <si>
    <t>Financial Liabilities - Already Earmarked</t>
  </si>
  <si>
    <t>Unencumbered Cash</t>
  </si>
  <si>
    <t>Assuming FY17 Earmarked Funds. Notes for H2FY18 not available.</t>
  </si>
  <si>
    <t>148 &amp;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</si>
</sst>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N10" sqref="N10"/>
    </sheetView>
  </sheetViews>
  <sheetFormatPr defaultRowHeight="15" x14ac:dyDescent="0.25"/>
  <cols>
    <col min="1" max="1" width="9.140625" style="1"/>
    <col min="2" max="2" width="37" style="1" bestFit="1" customWidth="1"/>
    <col min="3" max="4" width="9.140625" style="1"/>
    <col min="5" max="5" width="10.42578125" style="1" bestFit="1" customWidth="1"/>
    <col min="6" max="16384" width="9.140625" style="1"/>
  </cols>
  <sheetData>
    <row r="1" spans="1:7" ht="15.75" thickBot="1" x14ac:dyDescent="0.3">
      <c r="A1" s="2" t="s">
        <v>0</v>
      </c>
    </row>
    <row r="2" spans="1:7" ht="15.75" thickBot="1" x14ac:dyDescent="0.3">
      <c r="B2" s="7" t="s">
        <v>14</v>
      </c>
      <c r="C2" s="5" t="s">
        <v>7</v>
      </c>
    </row>
    <row r="3" spans="1:7" x14ac:dyDescent="0.25">
      <c r="B3" s="8" t="s">
        <v>1</v>
      </c>
      <c r="C3" s="3">
        <v>1491</v>
      </c>
    </row>
    <row r="4" spans="1:7" x14ac:dyDescent="0.25">
      <c r="B4" s="8" t="s">
        <v>2</v>
      </c>
      <c r="C4" s="3">
        <v>331</v>
      </c>
    </row>
    <row r="5" spans="1:7" x14ac:dyDescent="0.25">
      <c r="B5" s="8" t="s">
        <v>3</v>
      </c>
      <c r="C5" s="3">
        <v>170</v>
      </c>
    </row>
    <row r="6" spans="1:7" x14ac:dyDescent="0.25">
      <c r="B6" s="8" t="s">
        <v>4</v>
      </c>
      <c r="C6" s="3">
        <v>1163</v>
      </c>
    </row>
    <row r="7" spans="1:7" ht="15.75" thickBot="1" x14ac:dyDescent="0.3">
      <c r="B7" s="8" t="s">
        <v>5</v>
      </c>
      <c r="C7" s="3">
        <v>1262</v>
      </c>
    </row>
    <row r="8" spans="1:7" ht="15.75" thickBot="1" x14ac:dyDescent="0.3">
      <c r="B8" s="7" t="s">
        <v>6</v>
      </c>
      <c r="C8" s="6">
        <f>SUM(C3:C7)</f>
        <v>4417</v>
      </c>
    </row>
    <row r="9" spans="1:7" ht="15.75" thickBot="1" x14ac:dyDescent="0.3"/>
    <row r="10" spans="1:7" ht="15.75" thickBot="1" x14ac:dyDescent="0.3">
      <c r="B10" s="7" t="s">
        <v>15</v>
      </c>
      <c r="C10" s="12" t="str">
        <f>C2</f>
        <v>FY17</v>
      </c>
      <c r="D10" s="12" t="s">
        <v>10</v>
      </c>
      <c r="E10" s="12" t="s">
        <v>11</v>
      </c>
      <c r="F10" s="12" t="s">
        <v>12</v>
      </c>
      <c r="G10" s="5" t="s">
        <v>13</v>
      </c>
    </row>
    <row r="11" spans="1:7" x14ac:dyDescent="0.25">
      <c r="B11" s="8" t="s">
        <v>8</v>
      </c>
      <c r="C11" s="9">
        <v>1491.62</v>
      </c>
      <c r="D11" s="9">
        <v>11</v>
      </c>
      <c r="E11" s="9">
        <f>0.41+26.14+0.17</f>
        <v>26.720000000000002</v>
      </c>
      <c r="F11" s="10" t="s">
        <v>22</v>
      </c>
      <c r="G11" s="3">
        <v>1224.45</v>
      </c>
    </row>
    <row r="12" spans="1:7" x14ac:dyDescent="0.25">
      <c r="B12" s="8" t="s">
        <v>9</v>
      </c>
      <c r="C12" s="9">
        <v>253.62</v>
      </c>
      <c r="D12" s="9">
        <v>13</v>
      </c>
      <c r="E12" s="9">
        <f>89.61+93.96</f>
        <v>183.57</v>
      </c>
      <c r="F12" s="10">
        <v>165</v>
      </c>
      <c r="G12" s="3">
        <v>166.38</v>
      </c>
    </row>
    <row r="13" spans="1:7" x14ac:dyDescent="0.25">
      <c r="B13" s="8" t="s">
        <v>2</v>
      </c>
      <c r="C13" s="9">
        <v>502</v>
      </c>
      <c r="D13" s="9">
        <v>11</v>
      </c>
      <c r="E13" s="9"/>
      <c r="F13" s="9"/>
      <c r="G13" s="3">
        <v>840.47</v>
      </c>
    </row>
    <row r="14" spans="1:7" x14ac:dyDescent="0.25">
      <c r="B14" s="8" t="s">
        <v>4</v>
      </c>
      <c r="C14" s="9">
        <v>1163.67</v>
      </c>
      <c r="D14" s="9">
        <v>14</v>
      </c>
      <c r="E14" s="9">
        <f>308.94+614+3.9</f>
        <v>926.84</v>
      </c>
      <c r="F14" s="9">
        <v>166</v>
      </c>
      <c r="G14" s="3">
        <v>577.98</v>
      </c>
    </row>
    <row r="15" spans="1:7" ht="15.75" thickBot="1" x14ac:dyDescent="0.3">
      <c r="B15" s="8" t="s">
        <v>5</v>
      </c>
      <c r="C15" s="9">
        <v>1262.0899999999999</v>
      </c>
      <c r="D15" s="9">
        <v>14</v>
      </c>
      <c r="E15" s="9">
        <f>8.67+44.38+406.16+157.3</f>
        <v>616.51</v>
      </c>
      <c r="F15" s="9">
        <v>166</v>
      </c>
      <c r="G15" s="3">
        <v>1094.47</v>
      </c>
    </row>
    <row r="16" spans="1:7" ht="15.75" thickBot="1" x14ac:dyDescent="0.3">
      <c r="B16" s="7" t="s">
        <v>6</v>
      </c>
      <c r="C16" s="14">
        <f>SUM(C11:C15)</f>
        <v>4673</v>
      </c>
      <c r="D16" s="14"/>
      <c r="E16" s="14">
        <f>SUM(E11:E15)</f>
        <v>1753.64</v>
      </c>
      <c r="F16" s="14"/>
      <c r="G16" s="6">
        <f>SUM(G11:G15)</f>
        <v>3903.75</v>
      </c>
    </row>
    <row r="17" spans="2:14" ht="15.75" thickBot="1" x14ac:dyDescent="0.3">
      <c r="B17" s="7" t="s">
        <v>18</v>
      </c>
      <c r="C17" s="14">
        <f>C16-E16</f>
        <v>2919.3599999999997</v>
      </c>
      <c r="D17" s="22"/>
      <c r="E17" s="22"/>
      <c r="F17" s="22"/>
      <c r="G17" s="6">
        <f>G16-E16</f>
        <v>2150.1099999999997</v>
      </c>
      <c r="H17" s="19" t="s">
        <v>21</v>
      </c>
      <c r="I17" s="20"/>
      <c r="J17" s="20"/>
      <c r="K17" s="20"/>
      <c r="L17" s="20"/>
      <c r="M17" s="20"/>
      <c r="N17" s="21"/>
    </row>
    <row r="18" spans="2:14" ht="15.75" thickBot="1" x14ac:dyDescent="0.3"/>
    <row r="19" spans="2:14" x14ac:dyDescent="0.25">
      <c r="B19" s="17" t="s">
        <v>16</v>
      </c>
      <c r="C19" s="15">
        <v>1671.02</v>
      </c>
      <c r="D19" s="15">
        <v>18</v>
      </c>
      <c r="E19" s="15">
        <v>280.85000000000002</v>
      </c>
      <c r="F19" s="15">
        <v>170</v>
      </c>
      <c r="G19" s="16">
        <v>1110.3399999999999</v>
      </c>
    </row>
    <row r="20" spans="2:14" ht="15.75" thickBot="1" x14ac:dyDescent="0.3">
      <c r="B20" s="8" t="s">
        <v>17</v>
      </c>
      <c r="C20" s="9">
        <v>257.66000000000003</v>
      </c>
      <c r="D20" s="9">
        <v>21</v>
      </c>
      <c r="E20" s="9">
        <v>0.1</v>
      </c>
      <c r="F20" s="9">
        <v>173</v>
      </c>
      <c r="G20" s="3">
        <v>239.92</v>
      </c>
    </row>
    <row r="21" spans="2:14" ht="15.75" thickBot="1" x14ac:dyDescent="0.3">
      <c r="B21" s="7" t="s">
        <v>6</v>
      </c>
      <c r="C21" s="14">
        <f>SUM(C19:C20)</f>
        <v>1928.68</v>
      </c>
      <c r="D21" s="14"/>
      <c r="E21" s="14">
        <f>SUM(E19:E20)</f>
        <v>280.95000000000005</v>
      </c>
      <c r="F21" s="14"/>
      <c r="G21" s="6">
        <f>SUM(G19:G20)</f>
        <v>1350.26</v>
      </c>
    </row>
    <row r="22" spans="2:14" ht="15.75" thickBot="1" x14ac:dyDescent="0.3">
      <c r="B22" s="13" t="s">
        <v>19</v>
      </c>
      <c r="C22" s="11">
        <f>C21-E21</f>
        <v>1647.73</v>
      </c>
      <c r="D22" s="11"/>
      <c r="E22" s="11"/>
      <c r="F22" s="11"/>
      <c r="G22" s="4">
        <f>G21-E21</f>
        <v>1069.31</v>
      </c>
      <c r="H22" s="19" t="s">
        <v>21</v>
      </c>
      <c r="I22" s="20"/>
      <c r="J22" s="20"/>
      <c r="K22" s="20"/>
      <c r="L22" s="20"/>
      <c r="M22" s="20"/>
      <c r="N22" s="21"/>
    </row>
    <row r="23" spans="2:14" ht="15.75" thickBot="1" x14ac:dyDescent="0.3"/>
    <row r="24" spans="2:14" ht="15.75" thickBot="1" x14ac:dyDescent="0.3">
      <c r="B24" s="7" t="s">
        <v>20</v>
      </c>
      <c r="C24" s="18">
        <f>C17-C22</f>
        <v>1271.6299999999997</v>
      </c>
      <c r="D24" s="22"/>
      <c r="E24" s="22"/>
      <c r="F24" s="22"/>
      <c r="G24" s="18">
        <f>G17-G22</f>
        <v>1080.7999999999997</v>
      </c>
    </row>
  </sheetData>
  <mergeCells count="4">
    <mergeCell ref="H22:N22"/>
    <mergeCell ref="H17:N17"/>
    <mergeCell ref="D17:F17"/>
    <mergeCell ref="D24:F2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2018-02-15T19:50:03Z</dcterms:modified>
</cp:coreProperties>
</file>